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research\new_ipca_15\"/>
    </mc:Choice>
  </mc:AlternateContent>
  <bookViews>
    <workbookView xWindow="0" yWindow="0" windowWidth="20490" windowHeight="7530" tabRatio="993" activeTab="4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62913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<sst xmlns="http://schemas.openxmlformats.org/spreadsheetml/2006/main" count="525" uniqueCount="518">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</sst>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11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workbookViewId="0">
      <selection activeCell="C2" sqref="C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482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zoomScaleNormal="100" workbookViewId="0">
      <selection activeCell="G21" sqref="G2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6" width="10.140625" style="1" bestFit="1" customWidth="1"/>
    <col min="67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-0.18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-0.55000000000000004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-0.95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2.4500000000000002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-0.61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2.11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7.59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-4.4400000000000004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-0.55000000000000004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3.87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-0.36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-0.65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-0.19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3.52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-1.1299999999999999</v>
      </c>
    </row>
    <row r="17" spans="1:67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2.27</v>
      </c>
    </row>
    <row r="18" spans="1:67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-1.44</v>
      </c>
    </row>
    <row r="19" spans="1:67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-10.32</v>
      </c>
    </row>
    <row r="20" spans="1:67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-19.07</v>
      </c>
    </row>
    <row r="21" spans="1:67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-0.89</v>
      </c>
    </row>
    <row r="22" spans="1:67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-4.1900000000000004</v>
      </c>
    </row>
    <row r="23" spans="1:67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-0.91</v>
      </c>
    </row>
    <row r="24" spans="1:67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-2.75</v>
      </c>
    </row>
    <row r="25" spans="1:67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6.02</v>
      </c>
    </row>
    <row r="26" spans="1:67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-8.48</v>
      </c>
    </row>
    <row r="27" spans="1:67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-2.04</v>
      </c>
    </row>
    <row r="28" spans="1:67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-8.94</v>
      </c>
    </row>
    <row r="29" spans="1:67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-0.63</v>
      </c>
    </row>
    <row r="30" spans="1:67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-1.1599999999999999</v>
      </c>
    </row>
    <row r="31" spans="1:67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-1.32</v>
      </c>
    </row>
    <row r="32" spans="1:67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-0.26</v>
      </c>
    </row>
    <row r="33" spans="1:67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-4.62</v>
      </c>
    </row>
    <row r="34" spans="1:67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1.29</v>
      </c>
    </row>
    <row r="35" spans="1:67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2.83</v>
      </c>
    </row>
    <row r="36" spans="1:67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-2.2599999999999998</v>
      </c>
    </row>
    <row r="37" spans="1:67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0.03</v>
      </c>
    </row>
    <row r="38" spans="1:67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-3.63</v>
      </c>
    </row>
    <row r="39" spans="1:67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-0.27</v>
      </c>
    </row>
    <row r="40" spans="1:67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-0.33</v>
      </c>
    </row>
    <row r="41" spans="1:67" ht="12.75" customHeight="1" x14ac:dyDescent="0.2">
      <c r="A41" s="2">
        <v>7250</v>
      </c>
    </row>
    <row r="42" spans="1:67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2.16</v>
      </c>
    </row>
    <row r="43" spans="1:67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-4</v>
      </c>
    </row>
    <row r="44" spans="1:67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5.38</v>
      </c>
    </row>
    <row r="45" spans="1:67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-4.3600000000000003</v>
      </c>
    </row>
    <row r="46" spans="1:67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2.9</v>
      </c>
    </row>
    <row r="47" spans="1:67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-7.03</v>
      </c>
    </row>
    <row r="48" spans="1:67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-0.74</v>
      </c>
    </row>
    <row r="49" spans="1:67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-5.01</v>
      </c>
    </row>
    <row r="50" spans="1:67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-12.75</v>
      </c>
    </row>
    <row r="51" spans="1:67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35.15</v>
      </c>
    </row>
    <row r="52" spans="1:67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-2.67</v>
      </c>
    </row>
    <row r="53" spans="1:67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0.99</v>
      </c>
    </row>
    <row r="54" spans="1:67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4.68</v>
      </c>
    </row>
    <row r="55" spans="1:67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-15.1</v>
      </c>
    </row>
    <row r="56" spans="1:67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-2.2999999999999998</v>
      </c>
    </row>
    <row r="57" spans="1:67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2.61</v>
      </c>
    </row>
    <row r="58" spans="1:67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-2.69</v>
      </c>
    </row>
    <row r="59" spans="1:67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-2.87</v>
      </c>
    </row>
    <row r="60" spans="1:67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-7.89</v>
      </c>
    </row>
    <row r="61" spans="1:67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-6.48</v>
      </c>
    </row>
    <row r="62" spans="1:67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-3.92</v>
      </c>
    </row>
    <row r="63" spans="1:67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-1.19</v>
      </c>
    </row>
    <row r="64" spans="1:67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-0.49</v>
      </c>
    </row>
    <row r="65" spans="1:67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-1.98</v>
      </c>
    </row>
    <row r="66" spans="1:67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0.5</v>
      </c>
    </row>
    <row r="67" spans="1:67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-1.66</v>
      </c>
    </row>
    <row r="68" spans="1:67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0.05</v>
      </c>
    </row>
    <row r="69" spans="1:67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-1.36</v>
      </c>
    </row>
    <row r="70" spans="1:67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-1.62</v>
      </c>
    </row>
    <row r="71" spans="1:67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-0.98</v>
      </c>
    </row>
    <row r="72" spans="1:67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-0.73</v>
      </c>
    </row>
    <row r="73" spans="1:67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</row>
    <row r="74" spans="1:67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-0.43</v>
      </c>
    </row>
    <row r="75" spans="1:67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0.24</v>
      </c>
    </row>
    <row r="76" spans="1:67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-1.49</v>
      </c>
    </row>
    <row r="77" spans="1:67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-1.79</v>
      </c>
    </row>
    <row r="78" spans="1:67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-2.0499999999999998</v>
      </c>
    </row>
    <row r="79" spans="1:67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-5.23</v>
      </c>
    </row>
    <row r="80" spans="1:67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0.37</v>
      </c>
    </row>
    <row r="81" spans="1:67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3.15</v>
      </c>
    </row>
    <row r="82" spans="1:67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3.2</v>
      </c>
    </row>
    <row r="83" spans="1:67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-5.39</v>
      </c>
    </row>
    <row r="84" spans="1:67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-5.45</v>
      </c>
    </row>
    <row r="85" spans="1:67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-3.65</v>
      </c>
    </row>
    <row r="86" spans="1:67" ht="12.75" customHeight="1" x14ac:dyDescent="0.2">
      <c r="A86" s="2">
        <v>7316</v>
      </c>
    </row>
    <row r="87" spans="1:67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-0.59</v>
      </c>
    </row>
    <row r="88" spans="1:67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-3.4</v>
      </c>
    </row>
    <row r="89" spans="1:67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7.22</v>
      </c>
    </row>
    <row r="90" spans="1:67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-0.72</v>
      </c>
    </row>
    <row r="91" spans="1:67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0.52</v>
      </c>
    </row>
    <row r="92" spans="1:67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-1.1599999999999999</v>
      </c>
    </row>
    <row r="93" spans="1:67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1.54</v>
      </c>
    </row>
    <row r="94" spans="1:67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1.19</v>
      </c>
    </row>
    <row r="95" spans="1:67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-1.5</v>
      </c>
    </row>
    <row r="96" spans="1:67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-1.49</v>
      </c>
    </row>
    <row r="97" spans="1:67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-0.76</v>
      </c>
    </row>
    <row r="98" spans="1:67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-1.34</v>
      </c>
    </row>
    <row r="99" spans="1:67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-0.97</v>
      </c>
    </row>
    <row r="100" spans="1:67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-0.8</v>
      </c>
    </row>
    <row r="101" spans="1:67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0.26</v>
      </c>
    </row>
    <row r="102" spans="1:67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1.56</v>
      </c>
    </row>
    <row r="103" spans="1:67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0.43</v>
      </c>
    </row>
    <row r="104" spans="1:67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0.55000000000000004</v>
      </c>
    </row>
    <row r="105" spans="1:67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0.51</v>
      </c>
    </row>
    <row r="106" spans="1:67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0.53</v>
      </c>
    </row>
    <row r="107" spans="1:67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-0.34</v>
      </c>
    </row>
    <row r="108" spans="1:67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0.05</v>
      </c>
    </row>
    <row r="109" spans="1:67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-0.62</v>
      </c>
    </row>
    <row r="110" spans="1:67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-0.63</v>
      </c>
    </row>
    <row r="111" spans="1:67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-0.74</v>
      </c>
    </row>
    <row r="112" spans="1:67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-3.56</v>
      </c>
    </row>
    <row r="113" spans="1:67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0.15</v>
      </c>
    </row>
    <row r="114" spans="1:67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0.89</v>
      </c>
    </row>
    <row r="115" spans="1:67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1.01</v>
      </c>
    </row>
    <row r="116" spans="1:67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-3.33</v>
      </c>
    </row>
    <row r="117" spans="1:67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-0.78</v>
      </c>
    </row>
    <row r="118" spans="1:67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-0.15</v>
      </c>
    </row>
    <row r="119" spans="1:67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-0.18</v>
      </c>
    </row>
    <row r="120" spans="1:67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-3.74</v>
      </c>
    </row>
    <row r="121" spans="1:67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1.02</v>
      </c>
    </row>
    <row r="122" spans="1:67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-3</v>
      </c>
    </row>
    <row r="123" spans="1:67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-2.62</v>
      </c>
    </row>
    <row r="124" spans="1:67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-0.2</v>
      </c>
    </row>
    <row r="125" spans="1:67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0.03</v>
      </c>
    </row>
    <row r="126" spans="1:67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-1.74</v>
      </c>
    </row>
    <row r="127" spans="1:67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-1.32</v>
      </c>
    </row>
    <row r="128" spans="1:67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-2.0099999999999998</v>
      </c>
    </row>
    <row r="129" spans="1:67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1.18</v>
      </c>
    </row>
    <row r="130" spans="1:67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1.8</v>
      </c>
    </row>
    <row r="131" spans="1:67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0.12</v>
      </c>
    </row>
    <row r="132" spans="1:67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2.2200000000000002</v>
      </c>
    </row>
    <row r="133" spans="1:67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0.2</v>
      </c>
    </row>
    <row r="134" spans="1:67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0.2</v>
      </c>
    </row>
    <row r="135" spans="1:67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-0.16</v>
      </c>
    </row>
    <row r="136" spans="1:67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0.82</v>
      </c>
    </row>
    <row r="137" spans="1:67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0.54</v>
      </c>
    </row>
    <row r="138" spans="1:67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1.1399999999999999</v>
      </c>
    </row>
    <row r="139" spans="1:67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0.26</v>
      </c>
    </row>
    <row r="140" spans="1:67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0.41</v>
      </c>
    </row>
    <row r="141" spans="1:67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0.87</v>
      </c>
    </row>
    <row r="142" spans="1:67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0.24</v>
      </c>
    </row>
    <row r="143" spans="1:67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0.35</v>
      </c>
    </row>
    <row r="144" spans="1:67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0.41</v>
      </c>
    </row>
    <row r="145" spans="1:67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0.04</v>
      </c>
    </row>
    <row r="146" spans="1:67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0.87</v>
      </c>
    </row>
    <row r="147" spans="1:67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0.84</v>
      </c>
    </row>
    <row r="148" spans="1:67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-0.01</v>
      </c>
    </row>
    <row r="149" spans="1:67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0.28999999999999998</v>
      </c>
    </row>
    <row r="150" spans="1:67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0.35</v>
      </c>
    </row>
    <row r="151" spans="1:67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2.25</v>
      </c>
    </row>
    <row r="152" spans="1:67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1.58</v>
      </c>
    </row>
    <row r="153" spans="1:67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0.19</v>
      </c>
    </row>
    <row r="154" spans="1:67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0.03</v>
      </c>
    </row>
    <row r="155" spans="1:67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0.99</v>
      </c>
    </row>
    <row r="156" spans="1:67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-0.16</v>
      </c>
    </row>
    <row r="157" spans="1:67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-0.08</v>
      </c>
    </row>
    <row r="158" spans="1:67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-1.1100000000000001</v>
      </c>
    </row>
    <row r="159" spans="1:67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1.34</v>
      </c>
    </row>
    <row r="160" spans="1:67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-0.59</v>
      </c>
    </row>
    <row r="161" spans="1:67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-0.7</v>
      </c>
    </row>
    <row r="162" spans="1:67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-0.01</v>
      </c>
    </row>
    <row r="163" spans="1:67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1.64</v>
      </c>
    </row>
    <row r="164" spans="1:67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2.79</v>
      </c>
    </row>
    <row r="165" spans="1:67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1.66</v>
      </c>
    </row>
    <row r="166" spans="1:67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1.29</v>
      </c>
    </row>
    <row r="167" spans="1:67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-0.62</v>
      </c>
    </row>
    <row r="168" spans="1:67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-0.62</v>
      </c>
    </row>
    <row r="169" spans="1:67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-0.55000000000000004</v>
      </c>
    </row>
    <row r="170" spans="1:67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-0.55000000000000004</v>
      </c>
    </row>
    <row r="171" spans="1:67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-0.45</v>
      </c>
    </row>
    <row r="172" spans="1:67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-0.4</v>
      </c>
    </row>
    <row r="173" spans="1:67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-0.82</v>
      </c>
    </row>
    <row r="174" spans="1:67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-0.19</v>
      </c>
    </row>
    <row r="175" spans="1:67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0.51</v>
      </c>
    </row>
    <row r="176" spans="1:67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-0.53</v>
      </c>
    </row>
    <row r="177" spans="1:67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7.0000000000000007E-2</v>
      </c>
    </row>
    <row r="178" spans="1:67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-1.77</v>
      </c>
    </row>
    <row r="179" spans="1:67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-0.24</v>
      </c>
    </row>
    <row r="180" spans="1:67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-1.02</v>
      </c>
    </row>
    <row r="181" spans="1:67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-1.49</v>
      </c>
    </row>
    <row r="182" spans="1:67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0.44</v>
      </c>
    </row>
    <row r="183" spans="1:67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-0.87</v>
      </c>
    </row>
    <row r="184" spans="1:67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-0.74</v>
      </c>
    </row>
    <row r="185" spans="1:67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-0.46</v>
      </c>
    </row>
    <row r="186" spans="1:67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-0.43</v>
      </c>
    </row>
    <row r="187" spans="1:67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-1.5</v>
      </c>
    </row>
    <row r="188" spans="1:67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-0.94</v>
      </c>
    </row>
    <row r="189" spans="1:67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-1.52</v>
      </c>
    </row>
    <row r="190" spans="1:67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-0.43</v>
      </c>
    </row>
    <row r="191" spans="1:67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-1.88</v>
      </c>
    </row>
    <row r="192" spans="1:67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-1.06</v>
      </c>
    </row>
    <row r="193" spans="1:67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-1.51</v>
      </c>
    </row>
    <row r="194" spans="1:67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0.04</v>
      </c>
    </row>
    <row r="195" spans="1:67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-1.49</v>
      </c>
    </row>
    <row r="196" spans="1:67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0.87</v>
      </c>
    </row>
    <row r="197" spans="1:67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0.87</v>
      </c>
    </row>
    <row r="198" spans="1:67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3.87</v>
      </c>
    </row>
    <row r="199" spans="1:67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1.1200000000000001</v>
      </c>
    </row>
    <row r="200" spans="1:67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0.04</v>
      </c>
    </row>
    <row r="201" spans="1:67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-0.11</v>
      </c>
    </row>
    <row r="202" spans="1:67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-7.0000000000000007E-2</v>
      </c>
    </row>
    <row r="203" spans="1:67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-0.75</v>
      </c>
    </row>
    <row r="204" spans="1:67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0.95</v>
      </c>
    </row>
    <row r="205" spans="1:67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0.51</v>
      </c>
    </row>
    <row r="206" spans="1:67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-0.18</v>
      </c>
    </row>
    <row r="207" spans="1:67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1.21</v>
      </c>
    </row>
    <row r="208" spans="1:67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-0.3</v>
      </c>
    </row>
    <row r="209" spans="1:67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-0.16</v>
      </c>
    </row>
    <row r="210" spans="1:67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0</v>
      </c>
    </row>
    <row r="211" spans="1:67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-0.28999999999999998</v>
      </c>
    </row>
    <row r="212" spans="1:67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-0.67</v>
      </c>
    </row>
    <row r="213" spans="1:67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-0.01</v>
      </c>
    </row>
    <row r="214" spans="1:67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-1.23</v>
      </c>
    </row>
    <row r="215" spans="1:67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-0.37</v>
      </c>
    </row>
    <row r="216" spans="1:67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0.28000000000000003</v>
      </c>
    </row>
    <row r="217" spans="1:67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-0.74</v>
      </c>
    </row>
    <row r="218" spans="1:67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0.68</v>
      </c>
    </row>
    <row r="219" spans="1:67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0.94</v>
      </c>
    </row>
    <row r="220" spans="1:67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-0.39</v>
      </c>
    </row>
    <row r="221" spans="1:67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0.31</v>
      </c>
    </row>
    <row r="222" spans="1:67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0.31</v>
      </c>
    </row>
    <row r="223" spans="1:67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0.6</v>
      </c>
    </row>
    <row r="224" spans="1:67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0.55000000000000004</v>
      </c>
    </row>
    <row r="225" spans="1:67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-1.1499999999999999</v>
      </c>
    </row>
    <row r="226" spans="1:67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0.48</v>
      </c>
    </row>
    <row r="227" spans="1:67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1.1399999999999999</v>
      </c>
    </row>
    <row r="228" spans="1:67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0.89</v>
      </c>
    </row>
    <row r="229" spans="1:67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-0.11</v>
      </c>
    </row>
    <row r="230" spans="1:67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0.47</v>
      </c>
    </row>
    <row r="231" spans="1:67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0.47</v>
      </c>
    </row>
    <row r="232" spans="1:67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0.24</v>
      </c>
    </row>
    <row r="233" spans="1:67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0.68</v>
      </c>
    </row>
    <row r="234" spans="1:67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-0.08</v>
      </c>
    </row>
    <row r="235" spans="1:67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-0.17</v>
      </c>
    </row>
    <row r="236" spans="1:67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-0.17</v>
      </c>
    </row>
    <row r="237" spans="1:67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-0.37</v>
      </c>
    </row>
    <row r="238" spans="1:67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0.03</v>
      </c>
    </row>
    <row r="239" spans="1:67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0.26</v>
      </c>
    </row>
    <row r="240" spans="1:67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-0.64</v>
      </c>
    </row>
    <row r="241" spans="1:67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-0.64</v>
      </c>
    </row>
    <row r="242" spans="1:67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0.53</v>
      </c>
    </row>
    <row r="243" spans="1:67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</row>
    <row r="244" spans="1:67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</row>
    <row r="245" spans="1:67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</row>
    <row r="246" spans="1:67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0.14000000000000001</v>
      </c>
    </row>
    <row r="247" spans="1:67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1.83</v>
      </c>
    </row>
    <row r="248" spans="1:67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5.77</v>
      </c>
    </row>
    <row r="249" spans="1:67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</row>
    <row r="250" spans="1:67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</row>
    <row r="251" spans="1:67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0.21</v>
      </c>
    </row>
    <row r="252" spans="1:67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-0.69</v>
      </c>
    </row>
    <row r="253" spans="1:67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</row>
    <row r="254" spans="1:67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0.42</v>
      </c>
    </row>
    <row r="255" spans="1:67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0.56999999999999995</v>
      </c>
    </row>
    <row r="256" spans="1:67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0.16</v>
      </c>
    </row>
    <row r="257" spans="1:67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1.55</v>
      </c>
    </row>
    <row r="258" spans="1:67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-0.39</v>
      </c>
    </row>
    <row r="259" spans="1:67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0.13</v>
      </c>
    </row>
    <row r="260" spans="1:67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0.66</v>
      </c>
    </row>
    <row r="261" spans="1:67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0.66</v>
      </c>
    </row>
    <row r="262" spans="1:67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0.7</v>
      </c>
    </row>
    <row r="263" spans="1:67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-3.16</v>
      </c>
    </row>
    <row r="264" spans="1:67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-2.98</v>
      </c>
    </row>
    <row r="265" spans="1:67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-4.8099999999999996</v>
      </c>
    </row>
    <row r="266" spans="1:67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-1.45</v>
      </c>
    </row>
    <row r="267" spans="1:67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0.14000000000000001</v>
      </c>
    </row>
    <row r="268" spans="1:67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0.13</v>
      </c>
    </row>
    <row r="269" spans="1:67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0.19</v>
      </c>
    </row>
    <row r="270" spans="1:67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0.25</v>
      </c>
    </row>
    <row r="271" spans="1:67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0.25</v>
      </c>
    </row>
    <row r="272" spans="1:67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0.33</v>
      </c>
    </row>
    <row r="273" spans="1:67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</row>
    <row r="274" spans="1:67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0.13</v>
      </c>
    </row>
    <row r="275" spans="1:67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0.05</v>
      </c>
    </row>
    <row r="276" spans="1:67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-0.79</v>
      </c>
    </row>
    <row r="277" spans="1:67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0.74</v>
      </c>
    </row>
    <row r="278" spans="1:67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0.36</v>
      </c>
    </row>
    <row r="279" spans="1:67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-0.63</v>
      </c>
    </row>
    <row r="280" spans="1:67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-0.05</v>
      </c>
    </row>
    <row r="281" spans="1:67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</row>
    <row r="282" spans="1:67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0.57999999999999996</v>
      </c>
    </row>
    <row r="283" spans="1:67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0.21</v>
      </c>
    </row>
    <row r="284" spans="1:67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0.79</v>
      </c>
    </row>
    <row r="285" spans="1:67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1.1000000000000001</v>
      </c>
    </row>
    <row r="286" spans="1:67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0.15</v>
      </c>
    </row>
    <row r="287" spans="1:67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0.08</v>
      </c>
    </row>
    <row r="288" spans="1:67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0.19</v>
      </c>
    </row>
    <row r="289" spans="1:67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</row>
    <row r="290" spans="1:67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</row>
    <row r="291" spans="1:67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-1.31</v>
      </c>
    </row>
    <row r="292" spans="1:67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-1.31</v>
      </c>
    </row>
    <row r="293" spans="1:67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-0.37</v>
      </c>
    </row>
    <row r="294" spans="1:67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1.9</v>
      </c>
    </row>
    <row r="295" spans="1:67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-2.2999999999999998</v>
      </c>
    </row>
    <row r="296" spans="1:67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0.13</v>
      </c>
    </row>
    <row r="297" spans="1:67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-1.5</v>
      </c>
    </row>
    <row r="298" spans="1:67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-0.53</v>
      </c>
    </row>
    <row r="299" spans="1:67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-1.04</v>
      </c>
    </row>
    <row r="300" spans="1:67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-2.59</v>
      </c>
    </row>
    <row r="301" spans="1:67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0.31</v>
      </c>
    </row>
    <row r="302" spans="1:67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0.49</v>
      </c>
    </row>
    <row r="303" spans="1:67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0.49</v>
      </c>
    </row>
    <row r="304" spans="1:67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1.01</v>
      </c>
    </row>
    <row r="305" spans="1:67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-0.54</v>
      </c>
    </row>
    <row r="306" spans="1:67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</row>
    <row r="307" spans="1:67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-1.39</v>
      </c>
    </row>
    <row r="308" spans="1:67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-0.03</v>
      </c>
    </row>
    <row r="309" spans="1:67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2.27</v>
      </c>
    </row>
    <row r="310" spans="1:67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</row>
    <row r="311" spans="1:67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</v>
      </c>
    </row>
    <row r="312" spans="1:67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1.1499999999999999</v>
      </c>
    </row>
    <row r="313" spans="1:67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0.36</v>
      </c>
    </row>
    <row r="314" spans="1:67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0.56000000000000005</v>
      </c>
    </row>
    <row r="315" spans="1:67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-1.63</v>
      </c>
    </row>
    <row r="316" spans="1:67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-1.1499999999999999</v>
      </c>
    </row>
    <row r="317" spans="1:67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-0.01</v>
      </c>
    </row>
    <row r="318" spans="1:67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-0.11</v>
      </c>
    </row>
    <row r="319" spans="1:67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0.41</v>
      </c>
    </row>
    <row r="320" spans="1:67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-0.39</v>
      </c>
    </row>
    <row r="321" spans="1:67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</row>
    <row r="322" spans="1:67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</row>
    <row r="323" spans="1:67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0.67</v>
      </c>
    </row>
    <row r="324" spans="1:67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0.71</v>
      </c>
    </row>
    <row r="325" spans="1:67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0.6</v>
      </c>
    </row>
    <row r="326" spans="1:67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0.08</v>
      </c>
    </row>
    <row r="327" spans="1:67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0.08</v>
      </c>
    </row>
    <row r="328" spans="1:67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</row>
    <row r="329" spans="1:67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0.26</v>
      </c>
    </row>
    <row r="330" spans="1:67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0.76</v>
      </c>
    </row>
    <row r="331" spans="1:67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</row>
    <row r="332" spans="1:67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0.69</v>
      </c>
    </row>
    <row r="333" spans="1:67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0.49</v>
      </c>
    </row>
    <row r="334" spans="1:67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7.0000000000000007E-2</v>
      </c>
    </row>
    <row r="335" spans="1:67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0.9</v>
      </c>
    </row>
    <row r="336" spans="1:67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0</v>
      </c>
    </row>
    <row r="337" spans="1:67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0</v>
      </c>
    </row>
    <row r="338" spans="1:67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0</v>
      </c>
    </row>
    <row r="339" spans="1:67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</row>
    <row r="340" spans="1:67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</row>
    <row r="341" spans="1:67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0.06</v>
      </c>
    </row>
    <row r="342" spans="1:67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</row>
    <row r="343" spans="1:67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-0.1</v>
      </c>
    </row>
    <row r="344" spans="1:67" ht="12.75" customHeight="1" x14ac:dyDescent="0.2">
      <c r="A344" s="2">
        <v>8873</v>
      </c>
    </row>
    <row r="345" spans="1:67" ht="12.75" customHeight="1" x14ac:dyDescent="0.2">
      <c r="A345" s="2">
        <v>8874</v>
      </c>
    </row>
    <row r="346" spans="1:67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9.84</v>
      </c>
    </row>
    <row r="347" spans="1:67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-7.94</v>
      </c>
    </row>
    <row r="348" spans="1:67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-0.88</v>
      </c>
    </row>
    <row r="349" spans="1:67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-0.44</v>
      </c>
    </row>
    <row r="350" spans="1:67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4.76</v>
      </c>
    </row>
    <row r="351" spans="1:67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0.6</v>
      </c>
    </row>
    <row r="352" spans="1:67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0.76</v>
      </c>
    </row>
    <row r="353" spans="1:67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-0.49</v>
      </c>
    </row>
    <row r="354" spans="1:67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-0.5</v>
      </c>
    </row>
    <row r="355" spans="1:67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0.64</v>
      </c>
    </row>
    <row r="356" spans="1:67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-2.06</v>
      </c>
    </row>
    <row r="357" spans="1:67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0.42</v>
      </c>
    </row>
    <row r="358" spans="1:67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0.03</v>
      </c>
    </row>
    <row r="359" spans="1:67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0.4</v>
      </c>
    </row>
    <row r="360" spans="1:67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-0.59</v>
      </c>
    </row>
    <row r="361" spans="1:67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-1.1100000000000001</v>
      </c>
    </row>
    <row r="362" spans="1:67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0.53</v>
      </c>
    </row>
    <row r="363" spans="1:67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1.1100000000000001</v>
      </c>
    </row>
    <row r="364" spans="1:67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-1.07</v>
      </c>
    </row>
    <row r="365" spans="1:67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-0.46</v>
      </c>
    </row>
    <row r="366" spans="1:67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-0.63</v>
      </c>
    </row>
    <row r="367" spans="1:67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-0.1</v>
      </c>
    </row>
    <row r="368" spans="1:67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-0.81</v>
      </c>
    </row>
    <row r="369" spans="1:67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0.14000000000000001</v>
      </c>
    </row>
    <row r="370" spans="1:67" ht="12.75" customHeight="1" x14ac:dyDescent="0.2">
      <c r="A370" s="2">
        <v>12407</v>
      </c>
    </row>
    <row r="371" spans="1:67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0.17</v>
      </c>
    </row>
    <row r="372" spans="1:67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0.28000000000000003</v>
      </c>
    </row>
    <row r="373" spans="1:67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0</v>
      </c>
    </row>
    <row r="374" spans="1:67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0.35</v>
      </c>
    </row>
    <row r="375" spans="1:67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0.03</v>
      </c>
    </row>
    <row r="376" spans="1:67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-1.03</v>
      </c>
    </row>
    <row r="377" spans="1:67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0.59</v>
      </c>
    </row>
    <row r="378" spans="1:67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0.03</v>
      </c>
    </row>
    <row r="379" spans="1:67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0.46</v>
      </c>
    </row>
    <row r="380" spans="1:67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0.62</v>
      </c>
    </row>
    <row r="381" spans="1:67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0.01</v>
      </c>
    </row>
    <row r="382" spans="1:67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-0.8</v>
      </c>
    </row>
    <row r="383" spans="1:67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0.56999999999999995</v>
      </c>
    </row>
    <row r="384" spans="1:67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-1.22</v>
      </c>
    </row>
    <row r="385" spans="1:67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-0.49</v>
      </c>
    </row>
    <row r="386" spans="1:67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</row>
    <row r="387" spans="1:67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</row>
    <row r="388" spans="1:67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</row>
    <row r="389" spans="1:67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67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-2.98</v>
      </c>
    </row>
    <row r="391" spans="1:67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-4.38</v>
      </c>
    </row>
    <row r="392" spans="1:67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-0.37</v>
      </c>
    </row>
    <row r="393" spans="1:67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7.0000000000000007E-2</v>
      </c>
    </row>
    <row r="394" spans="1:67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0.93</v>
      </c>
    </row>
    <row r="395" spans="1:67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1.2</v>
      </c>
    </row>
    <row r="396" spans="1:67" ht="12.75" customHeight="1" x14ac:dyDescent="0.2">
      <c r="A396" s="2">
        <v>31694</v>
      </c>
    </row>
    <row r="397" spans="1:67" ht="12.75" customHeight="1" x14ac:dyDescent="0.2">
      <c r="A397" s="2">
        <v>101448</v>
      </c>
    </row>
    <row r="398" spans="1:67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1.63</v>
      </c>
    </row>
    <row r="399" spans="1:67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-1.55</v>
      </c>
    </row>
    <row r="400" spans="1:67" ht="12.75" customHeight="1" x14ac:dyDescent="0.2">
      <c r="A400" s="2">
        <v>101699</v>
      </c>
    </row>
    <row r="401" spans="1:67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0.26</v>
      </c>
    </row>
    <row r="402" spans="1:67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-0.31</v>
      </c>
    </row>
    <row r="403" spans="1:67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0.94</v>
      </c>
    </row>
    <row r="404" spans="1:67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-0.37</v>
      </c>
    </row>
    <row r="405" spans="1:67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-2.93</v>
      </c>
    </row>
    <row r="406" spans="1:67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-5.47</v>
      </c>
    </row>
    <row r="407" spans="1:67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-0.98</v>
      </c>
    </row>
    <row r="408" spans="1:67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-2.6</v>
      </c>
    </row>
    <row r="409" spans="1:67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-1.1599999999999999</v>
      </c>
    </row>
    <row r="410" spans="1:67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-1.55</v>
      </c>
    </row>
    <row r="411" spans="1:67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0.19</v>
      </c>
    </row>
    <row r="412" spans="1:67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-1.18</v>
      </c>
    </row>
    <row r="413" spans="1:67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0.87</v>
      </c>
    </row>
    <row r="414" spans="1:67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0.92</v>
      </c>
    </row>
    <row r="415" spans="1:67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-0.59</v>
      </c>
    </row>
    <row r="416" spans="1:67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-1.1599999999999999</v>
      </c>
    </row>
    <row r="417" spans="1:67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7.0000000000000007E-2</v>
      </c>
    </row>
    <row r="418" spans="1:67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0.51</v>
      </c>
    </row>
    <row r="419" spans="1:67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0.83</v>
      </c>
    </row>
    <row r="420" spans="1:67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-1.1200000000000001</v>
      </c>
    </row>
    <row r="421" spans="1:67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-0.02</v>
      </c>
    </row>
    <row r="422" spans="1:67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0.8</v>
      </c>
    </row>
    <row r="423" spans="1:67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</row>
    <row r="424" spans="1:67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0.46</v>
      </c>
    </row>
    <row r="425" spans="1:67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0.54</v>
      </c>
    </row>
    <row r="426" spans="1:67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-0.53</v>
      </c>
    </row>
    <row r="427" spans="1:67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1.0900000000000001</v>
      </c>
    </row>
    <row r="428" spans="1:67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2.74</v>
      </c>
    </row>
    <row r="429" spans="1:67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0.22</v>
      </c>
    </row>
    <row r="430" spans="1:67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0.82</v>
      </c>
    </row>
    <row r="431" spans="1:67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-0.44</v>
      </c>
    </row>
    <row r="432" spans="1:67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</row>
    <row r="433" spans="1:67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-0.17</v>
      </c>
    </row>
    <row r="434" spans="1:67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0.53</v>
      </c>
    </row>
    <row r="435" spans="1:67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2.0299999999999998</v>
      </c>
    </row>
    <row r="436" spans="1:67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0.01</v>
      </c>
    </row>
    <row r="437" spans="1:67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-0.55000000000000004</v>
      </c>
    </row>
    <row r="438" spans="1:67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-0.35</v>
      </c>
    </row>
    <row r="439" spans="1:67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0.14000000000000001</v>
      </c>
    </row>
    <row r="440" spans="1:67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</row>
    <row r="441" spans="1:67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</row>
    <row r="442" spans="1:67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</row>
    <row r="443" spans="1:67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</row>
    <row r="444" spans="1:67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</row>
    <row r="445" spans="1:67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</row>
    <row r="446" spans="1:67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</row>
    <row r="447" spans="1:67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0.13</v>
      </c>
    </row>
    <row r="448" spans="1:67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</row>
    <row r="449" spans="1:67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</row>
    <row r="450" spans="1:67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</row>
    <row r="451" spans="1:67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</row>
    <row r="452" spans="1:67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</row>
    <row r="453" spans="1:67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</row>
    <row r="454" spans="1:67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0.14000000000000001</v>
      </c>
    </row>
    <row r="455" spans="1:67" ht="12.75" customHeight="1" x14ac:dyDescent="0.2">
      <c r="A455" s="2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-0.64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zoomScaleNormal="100" workbookViewId="0">
      <selection activeCell="A41" sqref="A4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5" width="10.140625" style="1" bestFit="1" customWidth="1"/>
    <col min="66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25.392299999999999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16.5059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0.98939999999999995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0.59799999999999998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4.0300000000000002E-2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7.3599999999999999E-2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4.1099999999999998E-2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0.70650000000000002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1.15E-2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0.28010000000000002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3.0499999999999999E-2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5.7999999999999996E-3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7.4800000000000005E-2</v>
      </c>
    </row>
    <row r="17" spans="1:67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</row>
    <row r="18" spans="1:67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0.19989999999999999</v>
      </c>
    </row>
    <row r="19" spans="1:67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0.62570000000000003</v>
      </c>
    </row>
    <row r="20" spans="1:67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0.19900000000000001</v>
      </c>
    </row>
    <row r="21" spans="1:67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8.6999999999999994E-3</v>
      </c>
    </row>
    <row r="22" spans="1:67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9.2999999999999992E-3</v>
      </c>
    </row>
    <row r="23" spans="1:67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1.01E-2</v>
      </c>
    </row>
    <row r="24" spans="1:67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8.3999999999999995E-3</v>
      </c>
    </row>
    <row r="25" spans="1:67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3.0000000000000001E-3</v>
      </c>
    </row>
    <row r="26" spans="1:67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0.22090000000000001</v>
      </c>
    </row>
    <row r="27" spans="1:67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0.10829999999999999</v>
      </c>
    </row>
    <row r="28" spans="1:67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4.7199999999999999E-2</v>
      </c>
    </row>
    <row r="29" spans="1:67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0.95189999999999997</v>
      </c>
    </row>
    <row r="30" spans="1:67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0.1384</v>
      </c>
    </row>
    <row r="31" spans="1:67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0.36080000000000001</v>
      </c>
    </row>
    <row r="32" spans="1:67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0.1303</v>
      </c>
    </row>
    <row r="33" spans="1:67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4.7999999999999996E-3</v>
      </c>
    </row>
    <row r="34" spans="1:67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0.2258</v>
      </c>
    </row>
    <row r="35" spans="1:67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0.1113</v>
      </c>
    </row>
    <row r="36" spans="1:67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1.1900000000000001E-2</v>
      </c>
    </row>
    <row r="37" spans="1:67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1.84E-2</v>
      </c>
    </row>
    <row r="38" spans="1:67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3.8E-3</v>
      </c>
    </row>
    <row r="39" spans="1:67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2.6800000000000001E-2</v>
      </c>
    </row>
    <row r="40" spans="1:67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3.7400000000000003E-2</v>
      </c>
    </row>
    <row r="41" spans="1:67" ht="12.75" customHeight="1" x14ac:dyDescent="0.2">
      <c r="A41" s="2">
        <v>7250</v>
      </c>
    </row>
    <row r="42" spans="1:67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1.6199999999999999E-2</v>
      </c>
    </row>
    <row r="43" spans="1:67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0.99109999999999998</v>
      </c>
    </row>
    <row r="44" spans="1:67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1.3100000000000001E-2</v>
      </c>
    </row>
    <row r="45" spans="1:67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3.04E-2</v>
      </c>
    </row>
    <row r="46" spans="1:67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1.1999999999999999E-3</v>
      </c>
    </row>
    <row r="47" spans="1:67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0.10589999999999999</v>
      </c>
    </row>
    <row r="48" spans="1:67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</row>
    <row r="49" spans="1:67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0.20469999999999999</v>
      </c>
    </row>
    <row r="50" spans="1:67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6.4999999999999997E-3</v>
      </c>
    </row>
    <row r="51" spans="1:67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</row>
    <row r="52" spans="1:67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0.1234</v>
      </c>
    </row>
    <row r="53" spans="1:67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8.0299999999999996E-2</v>
      </c>
    </row>
    <row r="54" spans="1:67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1.18E-2</v>
      </c>
    </row>
    <row r="55" spans="1:67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5.8999999999999999E-3</v>
      </c>
    </row>
    <row r="56" spans="1:67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5.5199999999999999E-2</v>
      </c>
    </row>
    <row r="57" spans="1:67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2.1899999999999999E-2</v>
      </c>
    </row>
    <row r="58" spans="1:67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6.7100000000000007E-2</v>
      </c>
    </row>
    <row r="59" spans="1:67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8.4500000000000006E-2</v>
      </c>
    </row>
    <row r="60" spans="1:67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0.15590000000000001</v>
      </c>
    </row>
    <row r="61" spans="1:67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1.44E-2</v>
      </c>
    </row>
    <row r="62" spans="1:67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2.8999999999999998E-3</v>
      </c>
    </row>
    <row r="63" spans="1:67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2.7023999999999999</v>
      </c>
    </row>
    <row r="64" spans="1:67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</row>
    <row r="65" spans="1:67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0.22040000000000001</v>
      </c>
    </row>
    <row r="66" spans="1:67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1.0500000000000001E-2</v>
      </c>
    </row>
    <row r="67" spans="1:67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0.35399999999999998</v>
      </c>
    </row>
    <row r="68" spans="1:67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5.28E-2</v>
      </c>
    </row>
    <row r="69" spans="1:67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0.27439999999999998</v>
      </c>
    </row>
    <row r="70" spans="1:67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0.42559999999999998</v>
      </c>
    </row>
    <row r="71" spans="1:67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0.20369999999999999</v>
      </c>
    </row>
    <row r="72" spans="1:67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1.7899999999999999E-2</v>
      </c>
    </row>
    <row r="73" spans="1:67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0.15570000000000001</v>
      </c>
    </row>
    <row r="74" spans="1:67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0.13159999999999999</v>
      </c>
    </row>
    <row r="75" spans="1:67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0.30599999999999999</v>
      </c>
    </row>
    <row r="76" spans="1:67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3.4299999999999997E-2</v>
      </c>
    </row>
    <row r="77" spans="1:67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0.42399999999999999</v>
      </c>
    </row>
    <row r="78" spans="1:67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0.32490000000000002</v>
      </c>
    </row>
    <row r="79" spans="1:67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4.1000000000000003E-3</v>
      </c>
    </row>
    <row r="80" spans="1:67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2.64E-2</v>
      </c>
    </row>
    <row r="81" spans="1:67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</row>
    <row r="82" spans="1:67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1.6E-2</v>
      </c>
    </row>
    <row r="83" spans="1:67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5.1200000000000002E-2</v>
      </c>
    </row>
    <row r="84" spans="1:67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3.0999999999999999E-3</v>
      </c>
    </row>
    <row r="85" spans="1:67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7.0000000000000001E-3</v>
      </c>
    </row>
    <row r="86" spans="1:67" ht="12.75" customHeight="1" x14ac:dyDescent="0.2">
      <c r="A86" s="2">
        <v>7316</v>
      </c>
    </row>
    <row r="87" spans="1:67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</row>
    <row r="88" spans="1:67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6.25E-2</v>
      </c>
    </row>
    <row r="89" spans="1:67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5.8999999999999999E-3</v>
      </c>
    </row>
    <row r="90" spans="1:67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2.06E-2</v>
      </c>
    </row>
    <row r="91" spans="1:67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0.81569999999999998</v>
      </c>
    </row>
    <row r="92" spans="1:67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0.13009999999999999</v>
      </c>
    </row>
    <row r="93" spans="1:67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0.31190000000000001</v>
      </c>
    </row>
    <row r="94" spans="1:67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9.0300000000000005E-2</v>
      </c>
    </row>
    <row r="95" spans="1:67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1.52E-2</v>
      </c>
    </row>
    <row r="96" spans="1:67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1.0807</v>
      </c>
    </row>
    <row r="97" spans="1:67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0.2477</v>
      </c>
    </row>
    <row r="98" spans="1:67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2.0926999999999998</v>
      </c>
    </row>
    <row r="99" spans="1:67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1.78E-2</v>
      </c>
    </row>
    <row r="100" spans="1:67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0.25369999999999998</v>
      </c>
    </row>
    <row r="101" spans="1:67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</row>
    <row r="102" spans="1:67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3.0099999999999998E-2</v>
      </c>
    </row>
    <row r="103" spans="1:67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1.9685999999999999</v>
      </c>
    </row>
    <row r="104" spans="1:67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0.46879999999999999</v>
      </c>
    </row>
    <row r="105" spans="1:67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</v>
      </c>
    </row>
    <row r="106" spans="1:67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0.1089</v>
      </c>
    </row>
    <row r="107" spans="1:67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0.1318</v>
      </c>
    </row>
    <row r="108" spans="1:67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0.1125</v>
      </c>
    </row>
    <row r="109" spans="1:67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2.3400000000000001E-2</v>
      </c>
    </row>
    <row r="110" spans="1:67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0.4521</v>
      </c>
    </row>
    <row r="111" spans="1:67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0.26850000000000002</v>
      </c>
    </row>
    <row r="112" spans="1:67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2.6100000000000002E-2</v>
      </c>
    </row>
    <row r="113" spans="1:67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1.9572000000000001</v>
      </c>
    </row>
    <row r="114" spans="1:67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0.16070000000000001</v>
      </c>
    </row>
    <row r="115" spans="1:67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0.42380000000000001</v>
      </c>
    </row>
    <row r="116" spans="1:67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1.72E-2</v>
      </c>
    </row>
    <row r="117" spans="1:67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0.39329999999999998</v>
      </c>
    </row>
    <row r="118" spans="1:67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0.1177</v>
      </c>
    </row>
    <row r="119" spans="1:67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0.1595</v>
      </c>
    </row>
    <row r="120" spans="1:67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</row>
    <row r="121" spans="1:67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1.3599999999999999E-2</v>
      </c>
    </row>
    <row r="122" spans="1:67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4.4999999999999997E-3</v>
      </c>
    </row>
    <row r="123" spans="1:67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1.0500000000000001E-2</v>
      </c>
    </row>
    <row r="124" spans="1:67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2.9499999999999998E-2</v>
      </c>
    </row>
    <row r="125" spans="1:67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0.46179999999999999</v>
      </c>
    </row>
    <row r="126" spans="1:67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</row>
    <row r="127" spans="1:67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0.13800000000000001</v>
      </c>
    </row>
    <row r="128" spans="1:67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8.5000000000000006E-3</v>
      </c>
    </row>
    <row r="129" spans="1:67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4.8800000000000003E-2</v>
      </c>
    </row>
    <row r="130" spans="1:67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</row>
    <row r="131" spans="1:67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2.8400000000000002E-2</v>
      </c>
    </row>
    <row r="132" spans="1:67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5.9799999999999999E-2</v>
      </c>
    </row>
    <row r="133" spans="1:67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8.8863000000000003</v>
      </c>
    </row>
    <row r="134" spans="1:67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8.8863000000000003</v>
      </c>
    </row>
    <row r="135" spans="1:67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5.1604000000000001</v>
      </c>
    </row>
    <row r="136" spans="1:67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2.0972</v>
      </c>
    </row>
    <row r="137" spans="1:67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0.1116</v>
      </c>
    </row>
    <row r="138" spans="1:67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8.4599999999999995E-2</v>
      </c>
    </row>
    <row r="139" spans="1:67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0.71740000000000004</v>
      </c>
    </row>
    <row r="140" spans="1:67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6.7100000000000007E-2</v>
      </c>
    </row>
    <row r="141" spans="1:67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0.26819999999999999</v>
      </c>
    </row>
    <row r="142" spans="1:67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15.3369</v>
      </c>
    </row>
    <row r="143" spans="1:67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10.636699999999999</v>
      </c>
    </row>
    <row r="144" spans="1:67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7.3281000000000001</v>
      </c>
    </row>
    <row r="145" spans="1:67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3.9527999999999999</v>
      </c>
    </row>
    <row r="146" spans="1:67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1.6989000000000001</v>
      </c>
    </row>
    <row r="147" spans="1:67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1.6617999999999999</v>
      </c>
    </row>
    <row r="148" spans="1:67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1.46E-2</v>
      </c>
    </row>
    <row r="149" spans="1:67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2.4232999999999998</v>
      </c>
    </row>
    <row r="150" spans="1:67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4.8599999999999997E-2</v>
      </c>
    </row>
    <row r="151" spans="1:67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2.2200000000000001E-2</v>
      </c>
    </row>
    <row r="152" spans="1:67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2.7199999999999998E-2</v>
      </c>
    </row>
    <row r="153" spans="1:67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0.2248</v>
      </c>
    </row>
    <row r="154" spans="1:67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0.88529999999999998</v>
      </c>
    </row>
    <row r="155" spans="1:67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6.1699999999999998E-2</v>
      </c>
    </row>
    <row r="156" spans="1:67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0.1333</v>
      </c>
    </row>
    <row r="157" spans="1:67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0.3503</v>
      </c>
    </row>
    <row r="158" spans="1:67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5.0999999999999997E-2</v>
      </c>
    </row>
    <row r="159" spans="1:67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</row>
    <row r="160" spans="1:67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9.9099999999999994E-2</v>
      </c>
    </row>
    <row r="161" spans="1:67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4.2900000000000001E-2</v>
      </c>
    </row>
    <row r="162" spans="1:67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4.7001999999999997</v>
      </c>
    </row>
    <row r="163" spans="1:67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1.2598</v>
      </c>
    </row>
    <row r="164" spans="1:67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6.1000000000000004E-3</v>
      </c>
    </row>
    <row r="165" spans="1:67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1.1812</v>
      </c>
    </row>
    <row r="166" spans="1:67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7.2499999999999995E-2</v>
      </c>
    </row>
    <row r="167" spans="1:67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3.4403999999999999</v>
      </c>
    </row>
    <row r="168" spans="1:67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3.4403999999999999</v>
      </c>
    </row>
    <row r="169" spans="1:67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4.0313999999999997</v>
      </c>
    </row>
    <row r="170" spans="1:67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2.0853999999999999</v>
      </c>
    </row>
    <row r="171" spans="1:67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1.2487999999999999</v>
      </c>
    </row>
    <row r="172" spans="1:67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0.50960000000000005</v>
      </c>
    </row>
    <row r="173" spans="1:67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0.44790000000000002</v>
      </c>
    </row>
    <row r="174" spans="1:67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0.1638</v>
      </c>
    </row>
    <row r="175" spans="1:67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0.11550000000000001</v>
      </c>
    </row>
    <row r="176" spans="1:67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0.53190000000000004</v>
      </c>
    </row>
    <row r="177" spans="1:67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8.2699999999999996E-2</v>
      </c>
    </row>
    <row r="178" spans="1:67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7.9899999999999999E-2</v>
      </c>
    </row>
    <row r="179" spans="1:67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2.3599999999999999E-2</v>
      </c>
    </row>
    <row r="180" spans="1:67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0.30480000000000002</v>
      </c>
    </row>
    <row r="181" spans="1:67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0.2303</v>
      </c>
    </row>
    <row r="182" spans="1:67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7.4399999999999994E-2</v>
      </c>
    </row>
    <row r="183" spans="1:67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1.597</v>
      </c>
    </row>
    <row r="184" spans="1:67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0.97099999999999997</v>
      </c>
    </row>
    <row r="185" spans="1:67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0.44280000000000003</v>
      </c>
    </row>
    <row r="186" spans="1:67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0.1971</v>
      </c>
    </row>
    <row r="187" spans="1:67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3.3999999999999998E-3</v>
      </c>
    </row>
    <row r="188" spans="1:67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2.24E-2</v>
      </c>
    </row>
    <row r="189" spans="1:67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0.19409999999999999</v>
      </c>
    </row>
    <row r="190" spans="1:67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2.2200000000000001E-2</v>
      </c>
    </row>
    <row r="191" spans="1:67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5.6099999999999997E-2</v>
      </c>
    </row>
    <row r="192" spans="1:67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0.62609999999999999</v>
      </c>
    </row>
    <row r="193" spans="1:67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0.19800000000000001</v>
      </c>
    </row>
    <row r="194" spans="1:67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6.4600000000000005E-2</v>
      </c>
    </row>
    <row r="195" spans="1:67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0.29310000000000003</v>
      </c>
    </row>
    <row r="196" spans="1:67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0.34889999999999999</v>
      </c>
    </row>
    <row r="197" spans="1:67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0.34889999999999999</v>
      </c>
    </row>
    <row r="198" spans="1:67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4.8999999999999998E-3</v>
      </c>
    </row>
    <row r="199" spans="1:67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0.1295</v>
      </c>
    </row>
    <row r="200" spans="1:67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5.9725999999999999</v>
      </c>
    </row>
    <row r="201" spans="1:67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3.7978999999999998</v>
      </c>
    </row>
    <row r="202" spans="1:67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1.4212</v>
      </c>
    </row>
    <row r="203" spans="1:67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0.43540000000000001</v>
      </c>
    </row>
    <row r="204" spans="1:67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6.59E-2</v>
      </c>
    </row>
    <row r="205" spans="1:67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7.1900000000000006E-2</v>
      </c>
    </row>
    <row r="206" spans="1:67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0.21110000000000001</v>
      </c>
    </row>
    <row r="207" spans="1:67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2.3E-2</v>
      </c>
    </row>
    <row r="208" spans="1:67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1.7110000000000001</v>
      </c>
    </row>
    <row r="209" spans="1:67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0.47020000000000001</v>
      </c>
    </row>
    <row r="210" spans="1:67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6.3100000000000003E-2</v>
      </c>
    </row>
    <row r="211" spans="1:67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2.01E-2</v>
      </c>
    </row>
    <row r="212" spans="1:67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0.28960000000000002</v>
      </c>
    </row>
    <row r="213" spans="1:67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0.622</v>
      </c>
    </row>
    <row r="214" spans="1:67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0.16270000000000001</v>
      </c>
    </row>
    <row r="215" spans="1:67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8.3400000000000002E-2</v>
      </c>
    </row>
    <row r="216" spans="1:67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0.66559999999999997</v>
      </c>
    </row>
    <row r="217" spans="1:67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0.12470000000000001</v>
      </c>
    </row>
    <row r="218" spans="1:67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3.7999999999999999E-2</v>
      </c>
    </row>
    <row r="219" spans="1:67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7.0099999999999996E-2</v>
      </c>
    </row>
    <row r="220" spans="1:67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0.10489999999999999</v>
      </c>
    </row>
    <row r="221" spans="1:67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1.7642</v>
      </c>
    </row>
    <row r="222" spans="1:67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1.7642</v>
      </c>
    </row>
    <row r="223" spans="1:67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0.18920000000000001</v>
      </c>
    </row>
    <row r="224" spans="1:67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0.30780000000000002</v>
      </c>
    </row>
    <row r="225" spans="1:67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1.24E-2</v>
      </c>
    </row>
    <row r="226" spans="1:67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2.1700000000000001E-2</v>
      </c>
    </row>
    <row r="227" spans="1:67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0.35139999999999999</v>
      </c>
    </row>
    <row r="228" spans="1:67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2.8299999999999999E-2</v>
      </c>
    </row>
    <row r="229" spans="1:67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0.6714</v>
      </c>
    </row>
    <row r="230" spans="1:67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0.32569999999999999</v>
      </c>
    </row>
    <row r="231" spans="1:67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0.32569999999999999</v>
      </c>
    </row>
    <row r="232" spans="1:67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0.13569999999999999</v>
      </c>
    </row>
    <row r="233" spans="1:67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0.17649999999999999</v>
      </c>
    </row>
    <row r="234" spans="1:67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1.35E-2</v>
      </c>
    </row>
    <row r="235" spans="1:67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</row>
    <row r="236" spans="1:67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</row>
    <row r="237" spans="1:67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5.16E-2</v>
      </c>
    </row>
    <row r="238" spans="1:67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1.8700000000000001E-2</v>
      </c>
    </row>
    <row r="239" spans="1:67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1.46E-2</v>
      </c>
    </row>
    <row r="240" spans="1:67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17.8248</v>
      </c>
    </row>
    <row r="241" spans="1:67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17.8248</v>
      </c>
    </row>
    <row r="242" spans="1:67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4.6848999999999998</v>
      </c>
    </row>
    <row r="243" spans="1:67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2.7526000000000002</v>
      </c>
    </row>
    <row r="244" spans="1:67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0.35730000000000001</v>
      </c>
    </row>
    <row r="245" spans="1:67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5.8099999999999999E-2</v>
      </c>
    </row>
    <row r="246" spans="1:67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0.76719999999999999</v>
      </c>
    </row>
    <row r="247" spans="1:67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0.2389</v>
      </c>
    </row>
    <row r="248" spans="1:67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0.33679999999999999</v>
      </c>
    </row>
    <row r="249" spans="1:67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6.8500000000000005E-2</v>
      </c>
    </row>
    <row r="250" spans="1:67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9.9599999999999994E-2</v>
      </c>
    </row>
    <row r="251" spans="1:67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8.2217000000000002</v>
      </c>
    </row>
    <row r="252" spans="1:67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2.7080000000000002</v>
      </c>
    </row>
    <row r="253" spans="1:67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0.89410000000000001</v>
      </c>
    </row>
    <row r="254" spans="1:67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0.2772</v>
      </c>
    </row>
    <row r="255" spans="1:67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9.8400000000000001E-2</v>
      </c>
    </row>
    <row r="256" spans="1:67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0.34150000000000003</v>
      </c>
    </row>
    <row r="257" spans="1:67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1.7509999999999999</v>
      </c>
    </row>
    <row r="258" spans="1:67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0.1021</v>
      </c>
    </row>
    <row r="259" spans="1:67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0.1118</v>
      </c>
    </row>
    <row r="260" spans="1:67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3.9399999999999998E-2</v>
      </c>
    </row>
    <row r="261" spans="1:67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4.7800000000000002E-2</v>
      </c>
    </row>
    <row r="262" spans="1:67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0.60150000000000003</v>
      </c>
    </row>
    <row r="263" spans="1:67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4.9180999999999999</v>
      </c>
    </row>
    <row r="264" spans="1:67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3.7675999999999998</v>
      </c>
    </row>
    <row r="265" spans="1:67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0.90500000000000003</v>
      </c>
    </row>
    <row r="266" spans="1:67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0.13370000000000001</v>
      </c>
    </row>
    <row r="267" spans="1:67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11.9284</v>
      </c>
    </row>
    <row r="268" spans="1:67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3.7622</v>
      </c>
    </row>
    <row r="269" spans="1:67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3.5083000000000002</v>
      </c>
    </row>
    <row r="270" spans="1:67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0.24410000000000001</v>
      </c>
    </row>
    <row r="271" spans="1:67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0.43680000000000002</v>
      </c>
    </row>
    <row r="272" spans="1:67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0.33400000000000002</v>
      </c>
    </row>
    <row r="273" spans="1:67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0.19539999999999999</v>
      </c>
    </row>
    <row r="274" spans="1:67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0.19220000000000001</v>
      </c>
    </row>
    <row r="275" spans="1:67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0.22170000000000001</v>
      </c>
    </row>
    <row r="276" spans="1:67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0.2059</v>
      </c>
    </row>
    <row r="277" spans="1:67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0.40870000000000001</v>
      </c>
    </row>
    <row r="278" spans="1:67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0.70689999999999997</v>
      </c>
    </row>
    <row r="279" spans="1:67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</row>
    <row r="280" spans="1:67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8.3500000000000005E-2</v>
      </c>
    </row>
    <row r="281" spans="1:67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5.4336000000000002</v>
      </c>
    </row>
    <row r="282" spans="1:67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1.1581999999999999</v>
      </c>
    </row>
    <row r="283" spans="1:67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0.46450000000000002</v>
      </c>
    </row>
    <row r="284" spans="1:67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0.48520000000000002</v>
      </c>
    </row>
    <row r="285" spans="1:67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4.1000000000000003E-3</v>
      </c>
    </row>
    <row r="286" spans="1:67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0.56820000000000004</v>
      </c>
    </row>
    <row r="287" spans="1:67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0.1033</v>
      </c>
    </row>
    <row r="288" spans="1:67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0.37140000000000001</v>
      </c>
    </row>
    <row r="289" spans="1:67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3.7071000000000001</v>
      </c>
    </row>
    <row r="290" spans="1:67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3.7071000000000001</v>
      </c>
    </row>
    <row r="291" spans="1:67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2.7326000000000001</v>
      </c>
    </row>
    <row r="292" spans="1:67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2.7326000000000001</v>
      </c>
    </row>
    <row r="293" spans="1:67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0.31140000000000001</v>
      </c>
    </row>
    <row r="294" spans="1:67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0.1024</v>
      </c>
    </row>
    <row r="295" spans="1:67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1.0338000000000001</v>
      </c>
    </row>
    <row r="296" spans="1:67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0.11310000000000001</v>
      </c>
    </row>
    <row r="297" spans="1:67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1.1299999999999999E-2</v>
      </c>
    </row>
    <row r="298" spans="1:67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0.1724</v>
      </c>
    </row>
    <row r="299" spans="1:67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0.20979999999999999</v>
      </c>
    </row>
    <row r="300" spans="1:67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</row>
    <row r="301" spans="1:67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10.905200000000001</v>
      </c>
    </row>
    <row r="302" spans="1:67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6.7142999999999997</v>
      </c>
    </row>
    <row r="303" spans="1:67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6.7142999999999997</v>
      </c>
    </row>
    <row r="304" spans="1:67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4.7600000000000003E-2</v>
      </c>
    </row>
    <row r="305" spans="1:67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1.2650999999999999</v>
      </c>
    </row>
    <row r="306" spans="1:67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4.2008000000000001</v>
      </c>
    </row>
    <row r="307" spans="1:67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1.1900000000000001E-2</v>
      </c>
    </row>
    <row r="308" spans="1:67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8.72E-2</v>
      </c>
    </row>
    <row r="309" spans="1:67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0.65590000000000004</v>
      </c>
    </row>
    <row r="310" spans="1:67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1.2800000000000001E-2</v>
      </c>
    </row>
    <row r="311" spans="1:67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3.0118999999999998</v>
      </c>
    </row>
    <row r="312" spans="1:67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0.1983</v>
      </c>
    </row>
    <row r="313" spans="1:67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1.03E-2</v>
      </c>
    </row>
    <row r="314" spans="1:67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0.17219999999999999</v>
      </c>
    </row>
    <row r="315" spans="1:67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4.1700000000000001E-2</v>
      </c>
    </row>
    <row r="316" spans="1:67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9.3100000000000002E-2</v>
      </c>
    </row>
    <row r="317" spans="1:67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0.43819999999999998</v>
      </c>
    </row>
    <row r="318" spans="1:67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4.0000000000000001E-3</v>
      </c>
    </row>
    <row r="319" spans="1:67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0.31619999999999998</v>
      </c>
    </row>
    <row r="320" spans="1:67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0.35549999999999998</v>
      </c>
    </row>
    <row r="321" spans="1:67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1.0994999999999999</v>
      </c>
    </row>
    <row r="322" spans="1:67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1.0994999999999999</v>
      </c>
    </row>
    <row r="323" spans="1:67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7.9500000000000001E-2</v>
      </c>
    </row>
    <row r="324" spans="1:67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4.9399999999999999E-2</v>
      </c>
    </row>
    <row r="325" spans="1:67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3.0099999999999998E-2</v>
      </c>
    </row>
    <row r="326" spans="1:67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4.9051999999999998</v>
      </c>
    </row>
    <row r="327" spans="1:67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4.9051999999999998</v>
      </c>
    </row>
    <row r="328" spans="1:67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1.8200000000000001E-2</v>
      </c>
    </row>
    <row r="329" spans="1:67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0.54910000000000003</v>
      </c>
    </row>
    <row r="330" spans="1:67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0.14149999999999999</v>
      </c>
    </row>
    <row r="331" spans="1:67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3.9600000000000003E-2</v>
      </c>
    </row>
    <row r="332" spans="1:67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0.35720000000000002</v>
      </c>
    </row>
    <row r="333" spans="1:67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0.1318</v>
      </c>
    </row>
    <row r="334" spans="1:67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2.5999999999999999E-2</v>
      </c>
    </row>
    <row r="335" spans="1:67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0.19939999999999999</v>
      </c>
    </row>
    <row r="336" spans="1:67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3.7031999999999998</v>
      </c>
    </row>
    <row r="337" spans="1:67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3.7031999999999998</v>
      </c>
    </row>
    <row r="338" spans="1:67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3.7031999999999998</v>
      </c>
    </row>
    <row r="339" spans="1:67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1.0999999999999999E-2</v>
      </c>
    </row>
    <row r="340" spans="1:67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0.91059999999999997</v>
      </c>
    </row>
    <row r="341" spans="1:67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0.11070000000000001</v>
      </c>
    </row>
    <row r="342" spans="1:67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1.3056000000000001</v>
      </c>
    </row>
    <row r="343" spans="1:67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0.1484</v>
      </c>
    </row>
    <row r="344" spans="1:67" ht="12.75" customHeight="1" x14ac:dyDescent="0.2">
      <c r="A344" s="2">
        <v>8873</v>
      </c>
    </row>
    <row r="345" spans="1:67" ht="12.75" customHeight="1" x14ac:dyDescent="0.2">
      <c r="A345" s="2">
        <v>8874</v>
      </c>
    </row>
    <row r="346" spans="1:67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0.23649999999999999</v>
      </c>
    </row>
    <row r="347" spans="1:67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1.09E-2</v>
      </c>
    </row>
    <row r="348" spans="1:67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1.67E-2</v>
      </c>
    </row>
    <row r="349" spans="1:67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6.3799999999999996E-2</v>
      </c>
    </row>
    <row r="350" spans="1:67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1.1000000000000001E-3</v>
      </c>
    </row>
    <row r="351" spans="1:67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1.9099999999999999E-2</v>
      </c>
    </row>
    <row r="352" spans="1:67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0.1114</v>
      </c>
    </row>
    <row r="353" spans="1:67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6.8999999999999999E-3</v>
      </c>
    </row>
    <row r="354" spans="1:67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0.14760000000000001</v>
      </c>
    </row>
    <row r="355" spans="1:67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2.3999999999999998E-3</v>
      </c>
    </row>
    <row r="356" spans="1:67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1.0239</v>
      </c>
    </row>
    <row r="357" spans="1:67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0.23130000000000001</v>
      </c>
    </row>
    <row r="358" spans="1:67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0.1575</v>
      </c>
    </row>
    <row r="359" spans="1:67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4.2999999999999997E-2</v>
      </c>
    </row>
    <row r="360" spans="1:67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7.7000000000000002E-3</v>
      </c>
    </row>
    <row r="361" spans="1:67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0.1474</v>
      </c>
    </row>
    <row r="362" spans="1:67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7.3400000000000007E-2</v>
      </c>
    </row>
    <row r="363" spans="1:67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0.14149999999999999</v>
      </c>
    </row>
    <row r="364" spans="1:67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1.2E-2</v>
      </c>
    </row>
    <row r="365" spans="1:67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9.69E-2</v>
      </c>
    </row>
    <row r="366" spans="1:67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5.74E-2</v>
      </c>
    </row>
    <row r="367" spans="1:67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7.7000000000000002E-3</v>
      </c>
    </row>
    <row r="368" spans="1:67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7.8299999999999995E-2</v>
      </c>
    </row>
    <row r="369" spans="1:67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6.5699999999999995E-2</v>
      </c>
    </row>
    <row r="370" spans="1:67" ht="12.75" customHeight="1" x14ac:dyDescent="0.2">
      <c r="A370" s="2">
        <v>12407</v>
      </c>
    </row>
    <row r="371" spans="1:67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2.46E-2</v>
      </c>
    </row>
    <row r="372" spans="1:67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4.3299999999999998E-2</v>
      </c>
    </row>
    <row r="373" spans="1:67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</row>
    <row r="374" spans="1:67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0.18459999999999999</v>
      </c>
    </row>
    <row r="375" spans="1:67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0.1074</v>
      </c>
    </row>
    <row r="376" spans="1:67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0.1293</v>
      </c>
    </row>
    <row r="377" spans="1:67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6.1100000000000002E-2</v>
      </c>
    </row>
    <row r="378" spans="1:67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9.3399999999999997E-2</v>
      </c>
    </row>
    <row r="379" spans="1:67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6.2E-2</v>
      </c>
    </row>
    <row r="380" spans="1:67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0.433</v>
      </c>
    </row>
    <row r="381" spans="1:67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4.1909000000000001</v>
      </c>
    </row>
    <row r="382" spans="1:67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</row>
    <row r="383" spans="1:67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0.22009999999999999</v>
      </c>
    </row>
    <row r="384" spans="1:67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0.11550000000000001</v>
      </c>
    </row>
    <row r="385" spans="1:67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0.26290000000000002</v>
      </c>
    </row>
    <row r="386" spans="1:67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3.1821000000000002</v>
      </c>
    </row>
    <row r="387" spans="1:67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0.20499999999999999</v>
      </c>
    </row>
    <row r="388" spans="1:67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0.69679999999999997</v>
      </c>
    </row>
    <row r="389" spans="1:67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0.29189999999999999</v>
      </c>
    </row>
    <row r="390" spans="1:67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6.7999999999999996E-3</v>
      </c>
    </row>
    <row r="391" spans="1:67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4.1000000000000003E-3</v>
      </c>
    </row>
    <row r="392" spans="1:67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2.1100000000000001E-2</v>
      </c>
    </row>
    <row r="393" spans="1:67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3.3000000000000002E-2</v>
      </c>
    </row>
    <row r="394" spans="1:67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5.9700000000000003E-2</v>
      </c>
    </row>
    <row r="395" spans="1:67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8.3699999999999997E-2</v>
      </c>
    </row>
    <row r="396" spans="1:67" ht="12.75" customHeight="1" x14ac:dyDescent="0.2">
      <c r="A396" s="2">
        <v>31694</v>
      </c>
    </row>
    <row r="397" spans="1:67" ht="12.75" customHeight="1" x14ac:dyDescent="0.2">
      <c r="A397" s="2">
        <v>101448</v>
      </c>
    </row>
    <row r="398" spans="1:67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1.2E-2</v>
      </c>
    </row>
    <row r="399" spans="1:67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0.35659999999999997</v>
      </c>
    </row>
    <row r="400" spans="1:67" ht="12.75" customHeight="1" x14ac:dyDescent="0.2">
      <c r="A400" s="2">
        <v>101699</v>
      </c>
    </row>
    <row r="401" spans="1:67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9.0300000000000005E-2</v>
      </c>
    </row>
    <row r="402" spans="1:67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0.13930000000000001</v>
      </c>
    </row>
    <row r="403" spans="1:67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0.16170000000000001</v>
      </c>
    </row>
    <row r="404" spans="1:67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5.3800000000000001E-2</v>
      </c>
    </row>
    <row r="405" spans="1:67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8.3000000000000001E-3</v>
      </c>
    </row>
    <row r="406" spans="1:67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2.5899999999999999E-2</v>
      </c>
    </row>
    <row r="407" spans="1:67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0.45390000000000003</v>
      </c>
    </row>
    <row r="408" spans="1:67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0.37909999999999999</v>
      </c>
    </row>
    <row r="409" spans="1:67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0.53269999999999995</v>
      </c>
    </row>
    <row r="410" spans="1:67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4.2200000000000001E-2</v>
      </c>
    </row>
    <row r="411" spans="1:67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0.75919999999999999</v>
      </c>
    </row>
    <row r="412" spans="1:67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5.4999999999999997E-3</v>
      </c>
    </row>
    <row r="413" spans="1:67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3.6299999999999999E-2</v>
      </c>
    </row>
    <row r="414" spans="1:67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4.4999999999999997E-3</v>
      </c>
    </row>
    <row r="415" spans="1:67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7.1999999999999998E-3</v>
      </c>
    </row>
    <row r="416" spans="1:67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3.5000000000000001E-3</v>
      </c>
    </row>
    <row r="417" spans="1:67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1.9900000000000001E-2</v>
      </c>
    </row>
    <row r="418" spans="1:67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1.7299999999999999E-2</v>
      </c>
    </row>
    <row r="419" spans="1:67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0.37990000000000002</v>
      </c>
    </row>
    <row r="420" spans="1:67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0.14660000000000001</v>
      </c>
    </row>
    <row r="421" spans="1:67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0.1157</v>
      </c>
    </row>
    <row r="422" spans="1:67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5.5899999999999998E-2</v>
      </c>
    </row>
    <row r="423" spans="1:67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1.4931000000000001</v>
      </c>
    </row>
    <row r="424" spans="1:67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4.7199999999999999E-2</v>
      </c>
    </row>
    <row r="425" spans="1:67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4.02E-2</v>
      </c>
    </row>
    <row r="426" spans="1:67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0.15129999999999999</v>
      </c>
    </row>
    <row r="427" spans="1:67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6.2700000000000006E-2</v>
      </c>
    </row>
    <row r="428" spans="1:67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7.0599999999999996E-2</v>
      </c>
    </row>
    <row r="429" spans="1:67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0.6139</v>
      </c>
    </row>
    <row r="430" spans="1:67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</row>
    <row r="431" spans="1:67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0.18210000000000001</v>
      </c>
    </row>
    <row r="432" spans="1:67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5.0999999999999997E-2</v>
      </c>
    </row>
    <row r="433" spans="1:67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1.008</v>
      </c>
    </row>
    <row r="434" spans="1:67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5.3E-3</v>
      </c>
    </row>
    <row r="435" spans="1:67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0.1118</v>
      </c>
    </row>
    <row r="436" spans="1:67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0.37869999999999998</v>
      </c>
    </row>
    <row r="437" spans="1:67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7.6499999999999999E-2</v>
      </c>
    </row>
    <row r="438" spans="1:67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</v>
      </c>
    </row>
    <row r="439" spans="1:67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0.26939999999999997</v>
      </c>
    </row>
    <row r="440" spans="1:67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0.46889999999999998</v>
      </c>
    </row>
    <row r="441" spans="1:67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0.21659999999999999</v>
      </c>
    </row>
    <row r="442" spans="1:67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0.82110000000000005</v>
      </c>
    </row>
    <row r="443" spans="1:67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0.38940000000000002</v>
      </c>
    </row>
    <row r="444" spans="1:67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1.5295000000000001</v>
      </c>
    </row>
    <row r="445" spans="1:67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0.2072</v>
      </c>
    </row>
    <row r="446" spans="1:67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0.23</v>
      </c>
    </row>
    <row r="447" spans="1:67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0.13800000000000001</v>
      </c>
    </row>
    <row r="448" spans="1:67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0.81689999999999996</v>
      </c>
    </row>
    <row r="449" spans="1:67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0.17469999999999999</v>
      </c>
    </row>
    <row r="450" spans="1:67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7.4300000000000005E-2</v>
      </c>
    </row>
    <row r="451" spans="1:67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0.26600000000000001</v>
      </c>
    </row>
    <row r="452" spans="1:67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9.69E-2</v>
      </c>
    </row>
    <row r="453" spans="1:67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0.2281</v>
      </c>
    </row>
    <row r="454" spans="1:67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</v>
      </c>
    </row>
    <row r="455" spans="1:67" ht="12.75" customHeight="1" x14ac:dyDescent="0.2">
      <c r="A455" s="2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0.254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7"/>
  <sheetViews>
    <sheetView zoomScaleNormal="100" workbookViewId="0">
      <pane ySplit="1" topLeftCell="A30" activePane="bottomLeft" state="frozen"/>
      <selection pane="bottomLeft" activeCell="G66" sqref="G66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483</v>
      </c>
      <c r="L1" s="3" t="s">
        <v>485</v>
      </c>
      <c r="M1" s="3" t="s">
        <v>486</v>
      </c>
      <c r="N1" s="18" t="s">
        <v>515</v>
      </c>
      <c r="O1" s="18" t="s">
        <v>510</v>
      </c>
      <c r="P1" s="18" t="s">
        <v>487</v>
      </c>
      <c r="Q1" s="18" t="s">
        <v>488</v>
      </c>
      <c r="R1" s="18" t="s">
        <v>489</v>
      </c>
      <c r="S1" s="18" t="s">
        <v>490</v>
      </c>
      <c r="T1" s="18" t="s">
        <v>491</v>
      </c>
      <c r="U1" s="3" t="s">
        <v>492</v>
      </c>
      <c r="V1" s="3" t="s">
        <v>493</v>
      </c>
      <c r="W1" s="3" t="s">
        <v>495</v>
      </c>
      <c r="X1" s="3" t="s">
        <v>494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472</v>
      </c>
      <c r="AC4" s="1">
        <f>COUNT(A:A)</f>
        <v>66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473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1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7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7">
        <v>42917</v>
      </c>
      <c r="B67" s="1">
        <v>-0.18</v>
      </c>
      <c r="C67" s="1">
        <v>0.38</v>
      </c>
      <c r="D67" s="1">
        <v>0.38</v>
      </c>
      <c r="E67" s="1">
        <v>-0.46</v>
      </c>
      <c r="F67" s="1">
        <v>-0.96</v>
      </c>
      <c r="G67" s="1">
        <v>-0.18</v>
      </c>
      <c r="H67" s="1">
        <v>-0.18</v>
      </c>
      <c r="I67" s="1">
        <v>-0.54</v>
      </c>
      <c r="J67" s="1">
        <v>0.12</v>
      </c>
      <c r="K67" s="1">
        <v>0.15</v>
      </c>
      <c r="L67" s="1">
        <v>0.12</v>
      </c>
      <c r="M67" s="1">
        <v>0.12</v>
      </c>
      <c r="N67" s="1">
        <v>0.17</v>
      </c>
      <c r="O67" s="1">
        <v>0.45</v>
      </c>
      <c r="P67" s="1">
        <v>-0.55000000000000004</v>
      </c>
      <c r="Q67" s="1">
        <v>0.24</v>
      </c>
      <c r="R67" s="1">
        <v>-0.55000000000000004</v>
      </c>
      <c r="S67" s="1">
        <v>0.04</v>
      </c>
      <c r="T67" s="1">
        <v>-0.64</v>
      </c>
      <c r="U67" s="1">
        <v>0.14000000000000001</v>
      </c>
      <c r="V67" s="1">
        <v>0.31</v>
      </c>
      <c r="W67" s="1">
        <v>0.08</v>
      </c>
      <c r="X67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abSelected="1" topLeftCell="A12" workbookViewId="0">
      <selection activeCell="C36" sqref="C36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481</v>
      </c>
      <c r="B1" s="11">
        <f ca="1">L2</f>
        <v>42917</v>
      </c>
    </row>
    <row r="2" spans="1:12" x14ac:dyDescent="0.2">
      <c r="A2" s="20" t="s">
        <v>500</v>
      </c>
      <c r="B2" s="8" t="s">
        <v>478</v>
      </c>
      <c r="C2" s="9" t="s">
        <v>496</v>
      </c>
      <c r="G2" t="s">
        <v>476</v>
      </c>
      <c r="I2" t="s">
        <v>480</v>
      </c>
      <c r="J2">
        <f ca="1">MATCH(L2,INDEX(nucleos,0,1),0)</f>
        <v>66</v>
      </c>
      <c r="L2" s="5">
        <f ca="1">INDEX(nucleos,ROWS(nucleos), 1)</f>
        <v>42917</v>
      </c>
    </row>
    <row r="3" spans="1:12" x14ac:dyDescent="0.2">
      <c r="A3" t="s">
        <v>506</v>
      </c>
      <c r="B3" s="10">
        <f ca="1">INDEX(nucleos,$J$2,$G3)</f>
        <v>-0.18</v>
      </c>
      <c r="C3" s="10">
        <f ca="1">B3-INDEX(nucleos,$J$3,$G3)</f>
        <v>-0.33999999999999997</v>
      </c>
      <c r="G3">
        <v>2</v>
      </c>
      <c r="I3" t="s">
        <v>479</v>
      </c>
      <c r="J3">
        <f ca="1">J2-1</f>
        <v>65</v>
      </c>
    </row>
    <row r="4" spans="1:12" x14ac:dyDescent="0.2">
      <c r="A4" t="s">
        <v>503</v>
      </c>
      <c r="B4" s="10">
        <v>-0.1</v>
      </c>
      <c r="C4" s="10"/>
    </row>
    <row r="5" spans="1:12" x14ac:dyDescent="0.2">
      <c r="B5" s="10"/>
      <c r="C5" s="10"/>
    </row>
    <row r="6" spans="1:12" x14ac:dyDescent="0.2">
      <c r="A6" s="12" t="s">
        <v>474</v>
      </c>
      <c r="B6" s="10"/>
      <c r="C6" s="10"/>
    </row>
    <row r="7" spans="1:12" x14ac:dyDescent="0.2">
      <c r="A7" t="s">
        <v>475</v>
      </c>
      <c r="B7" s="10">
        <f ca="1">INDEX(nucleos,$J$2,$G7)</f>
        <v>-0.18</v>
      </c>
      <c r="C7" s="10">
        <f ca="1">B7-INDEX(nucleos,$J$3,$G7)</f>
        <v>-0.74</v>
      </c>
      <c r="G7">
        <v>7</v>
      </c>
    </row>
    <row r="8" spans="1:12" x14ac:dyDescent="0.2">
      <c r="A8" t="s">
        <v>498</v>
      </c>
      <c r="B8" s="10">
        <f ca="1">INDEX(nucleos,$J$2,$G8)</f>
        <v>-0.18</v>
      </c>
      <c r="C8" s="10">
        <f ca="1">B8-INDEX(nucleos,$J$3,$G8)</f>
        <v>-0.21</v>
      </c>
      <c r="G8">
        <v>8</v>
      </c>
    </row>
    <row r="9" spans="1:12" x14ac:dyDescent="0.2">
      <c r="A9" t="s">
        <v>511</v>
      </c>
      <c r="B9" s="10">
        <f ca="1">INDEX(nucleos,$J$2,$G9)</f>
        <v>0.38</v>
      </c>
      <c r="C9" s="10">
        <f ca="1">B9-INDEX(nucleos,$J$3,$G9)</f>
        <v>8.0000000000000016E-2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477</v>
      </c>
      <c r="B11" s="10"/>
      <c r="C11" s="10"/>
    </row>
    <row r="12" spans="1:12" x14ac:dyDescent="0.2">
      <c r="A12" t="s">
        <v>497</v>
      </c>
      <c r="B12" s="10">
        <f ca="1">INDEX(nucleos,$J$2,$G12)</f>
        <v>0.38</v>
      </c>
      <c r="C12" s="10">
        <f ca="1">B12-INDEX(nucleos,$J$3,$G12)</f>
        <v>0.10999999999999999</v>
      </c>
      <c r="G12">
        <v>4</v>
      </c>
    </row>
    <row r="13" spans="1:12" x14ac:dyDescent="0.2">
      <c r="A13" t="s">
        <v>484</v>
      </c>
      <c r="B13" s="10">
        <f ca="1">INDEX(nucleos,$J$2,$G13)</f>
        <v>0.15</v>
      </c>
      <c r="C13" s="10">
        <f ca="1">B13-INDEX(nucleos,$J$3,$G13)</f>
        <v>-0.25</v>
      </c>
      <c r="G13">
        <v>11</v>
      </c>
    </row>
    <row r="14" spans="1:12" x14ac:dyDescent="0.2">
      <c r="A14" t="s">
        <v>513</v>
      </c>
      <c r="B14" s="10">
        <f ca="1">INDEX(nucleos,$J$2,$G14)</f>
        <v>0.12</v>
      </c>
      <c r="C14" s="10">
        <f ca="1">B14-INDEX(nucleos,$J$3,$G14)</f>
        <v>-0.14000000000000001</v>
      </c>
      <c r="G14">
        <v>13</v>
      </c>
    </row>
    <row r="15" spans="1:12" x14ac:dyDescent="0.2">
      <c r="A15" t="s">
        <v>516</v>
      </c>
      <c r="B15" s="10">
        <f ca="1">INDEX(nucleos,$J$2,$G15)</f>
        <v>0.17</v>
      </c>
      <c r="C15" s="10">
        <f ca="1">B15-INDEX(nucleos,$J$3,$G15)</f>
        <v>-6.9999999999999979E-2</v>
      </c>
      <c r="G15">
        <v>14</v>
      </c>
    </row>
    <row r="16" spans="1:12" x14ac:dyDescent="0.2">
      <c r="A16" t="s">
        <v>499</v>
      </c>
      <c r="B16" s="10">
        <f ca="1">AVERAGE(B12:B15)</f>
        <v>0.20500000000000002</v>
      </c>
      <c r="C16" s="16"/>
    </row>
    <row r="17" spans="1:12" x14ac:dyDescent="0.2">
      <c r="L17" s="17"/>
    </row>
    <row r="18" spans="1:12" x14ac:dyDescent="0.2">
      <c r="A18" s="12" t="s">
        <v>512</v>
      </c>
    </row>
    <row r="19" spans="1:12" x14ac:dyDescent="0.2">
      <c r="A19" s="21" t="s">
        <v>501</v>
      </c>
      <c r="B19" s="10">
        <f t="shared" ref="B19:B29" ca="1" si="0">INDEX(nucleos,$J$2,$G19)</f>
        <v>-0.55000000000000004</v>
      </c>
      <c r="C19" s="22">
        <f t="shared" ref="C19:C27" ca="1" si="1">B19-INDEX(nucleos,$J$3,$G19)</f>
        <v>-8.0000000000000071E-2</v>
      </c>
      <c r="G19">
        <v>16</v>
      </c>
    </row>
    <row r="20" spans="1:12" x14ac:dyDescent="0.2">
      <c r="A20" s="19" t="s">
        <v>505</v>
      </c>
      <c r="B20" s="10">
        <f t="shared" ca="1" si="0"/>
        <v>0.24</v>
      </c>
      <c r="C20" s="10">
        <f t="shared" ca="1" si="1"/>
        <v>-0.69000000000000006</v>
      </c>
      <c r="G20">
        <f>G19+1</f>
        <v>17</v>
      </c>
    </row>
    <row r="21" spans="1:12" x14ac:dyDescent="0.2">
      <c r="A21" s="19" t="s">
        <v>507</v>
      </c>
      <c r="B21" s="10">
        <f t="shared" ca="1" si="0"/>
        <v>-0.55000000000000004</v>
      </c>
      <c r="C21" s="10">
        <f t="shared" ca="1" si="1"/>
        <v>-0.70000000000000007</v>
      </c>
      <c r="G21">
        <f t="shared" ref="G21:G27" si="2">G20+1</f>
        <v>18</v>
      </c>
    </row>
    <row r="22" spans="1:12" x14ac:dyDescent="0.2">
      <c r="A22" s="19" t="s">
        <v>504</v>
      </c>
      <c r="B22" s="10">
        <f t="shared" ca="1" si="0"/>
        <v>0.04</v>
      </c>
      <c r="C22" s="10">
        <f t="shared" ca="1" si="1"/>
        <v>-0.64999999999999991</v>
      </c>
      <c r="G22">
        <f t="shared" si="2"/>
        <v>19</v>
      </c>
    </row>
    <row r="23" spans="1:12" x14ac:dyDescent="0.2">
      <c r="A23" s="19" t="s">
        <v>491</v>
      </c>
      <c r="B23" s="10">
        <f t="shared" ca="1" si="0"/>
        <v>-0.64</v>
      </c>
      <c r="C23" s="10">
        <f t="shared" ca="1" si="1"/>
        <v>-0.54</v>
      </c>
      <c r="G23">
        <f t="shared" si="2"/>
        <v>20</v>
      </c>
    </row>
    <row r="24" spans="1:12" x14ac:dyDescent="0.2">
      <c r="A24" s="19" t="s">
        <v>502</v>
      </c>
      <c r="B24" s="10">
        <f t="shared" ca="1" si="0"/>
        <v>0.14000000000000001</v>
      </c>
      <c r="C24" s="10">
        <f t="shared" ca="1" si="1"/>
        <v>-0.5</v>
      </c>
      <c r="G24">
        <f t="shared" si="2"/>
        <v>21</v>
      </c>
    </row>
    <row r="25" spans="1:12" x14ac:dyDescent="0.2">
      <c r="A25" s="19" t="s">
        <v>508</v>
      </c>
      <c r="B25" s="10">
        <f t="shared" ca="1" si="0"/>
        <v>0.31</v>
      </c>
      <c r="C25" s="10">
        <f t="shared" ca="1" si="1"/>
        <v>4.9999999999999989E-2</v>
      </c>
      <c r="G25">
        <f t="shared" si="2"/>
        <v>22</v>
      </c>
    </row>
    <row r="26" spans="1:12" x14ac:dyDescent="0.2">
      <c r="A26" s="19" t="s">
        <v>495</v>
      </c>
      <c r="B26" s="10">
        <f t="shared" ca="1" si="0"/>
        <v>0.08</v>
      </c>
      <c r="C26" s="10">
        <f t="shared" ca="1" si="1"/>
        <v>0.05</v>
      </c>
      <c r="G26">
        <f t="shared" si="2"/>
        <v>23</v>
      </c>
    </row>
    <row r="27" spans="1:12" x14ac:dyDescent="0.2">
      <c r="A27" s="19" t="s">
        <v>509</v>
      </c>
      <c r="B27" s="10">
        <f t="shared" ca="1" si="0"/>
        <v>0</v>
      </c>
      <c r="C27" s="10">
        <f t="shared" ca="1" si="1"/>
        <v>-0.12</v>
      </c>
      <c r="G27">
        <f t="shared" si="2"/>
        <v>24</v>
      </c>
    </row>
    <row r="29" spans="1:12" x14ac:dyDescent="0.2">
      <c r="A29" s="23" t="s">
        <v>517</v>
      </c>
      <c r="B29" s="10">
        <f t="shared" ca="1" si="0"/>
        <v>0.45</v>
      </c>
      <c r="C29" s="10">
        <f t="shared" ref="C29" ca="1" si="3">B29-INDEX(nucleos,$J$3,$G29)</f>
        <v>-4.9999999999999989E-2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I7" sqref="I7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6"/>
  <sheetViews>
    <sheetView workbookViewId="0"/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>
        <v>201707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250" workbookViewId="0">
      <selection activeCell="B272" sqref="B272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Rosal, Joao Mauricio</cp:lastModifiedBy>
  <cp:revision>22</cp:revision>
  <cp:lastPrinted>2017-04-06T20:53:26Z</cp:lastPrinted>
  <dcterms:created xsi:type="dcterms:W3CDTF">2016-12-20T19:29:20Z</dcterms:created>
  <dcterms:modified xsi:type="dcterms:W3CDTF">2017-07-20T12:01:08Z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