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jcoulombemorency_etu_cvm_qc_ca/Documents/"/>
    </mc:Choice>
  </mc:AlternateContent>
  <xr:revisionPtr revIDLastSave="0" documentId="8_{466F4E98-5A20-42C2-B737-A5BE32E927DD}" xr6:coauthVersionLast="47" xr6:coauthVersionMax="47" xr10:uidLastSave="{00000000-0000-0000-0000-000000000000}"/>
  <bookViews>
    <workbookView xWindow="-120" yWindow="-120" windowWidth="29040" windowHeight="15840" firstSheet="2" activeTab="2" xr2:uid="{73BC537C-F730-4026-9CCF-72EADDDB1D84}"/>
  </bookViews>
  <sheets>
    <sheet name="Rapport" sheetId="2" r:id="rId1"/>
    <sheet name="Liste de prix" sheetId="3" r:id="rId2"/>
    <sheet name="Builds" sheetId="1" r:id="rId3"/>
  </sheets>
  <definedNames>
    <definedName name="Boitier">'Liste de prix'!$A$31:$D$37</definedName>
    <definedName name="Carte_graphique">'Liste de prix'!$A$45:$D$53</definedName>
    <definedName name="CPU">'Liste de prix'!$A$2:$D$10</definedName>
    <definedName name="GPU">'Liste de prix'!$A$45:$D$53</definedName>
    <definedName name="HDD">'Liste de prix'!$A$39:$D$43</definedName>
    <definedName name="Motherboard">'Liste de prix'!$A$12:$D$21</definedName>
    <definedName name="OS">'Liste de prix'!$A$65:$D$68</definedName>
    <definedName name="PSU">'Liste de prix'!$A$55:$D$63</definedName>
    <definedName name="RAM">'Liste de prix'!$A$23:$D$29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1" i="1"/>
  <c r="H12" i="1"/>
  <c r="H13" i="1"/>
  <c r="E9" i="1"/>
  <c r="G9" i="1"/>
  <c r="E13" i="1"/>
  <c r="G13" i="1"/>
  <c r="E12" i="1"/>
  <c r="G12" i="1"/>
  <c r="E11" i="1"/>
  <c r="G11" i="1"/>
  <c r="E10" i="1"/>
  <c r="G10" i="1"/>
  <c r="H10" i="1" s="1"/>
  <c r="E8" i="1"/>
  <c r="G8" i="1"/>
  <c r="E7" i="1"/>
  <c r="G7" i="1"/>
  <c r="E6" i="1"/>
  <c r="G6" i="1"/>
  <c r="H6" i="1" s="1"/>
  <c r="H14" i="1" s="1"/>
</calcChain>
</file>

<file path=xl/sharedStrings.xml><?xml version="1.0" encoding="utf-8"?>
<sst xmlns="http://schemas.openxmlformats.org/spreadsheetml/2006/main" count="208" uniqueCount="85">
  <si>
    <t>PIECE</t>
  </si>
  <si>
    <t>MARQUE</t>
  </si>
  <si>
    <t>MODEL</t>
  </si>
  <si>
    <t>PRIX</t>
  </si>
  <si>
    <t>CPU</t>
  </si>
  <si>
    <t>Intel</t>
  </si>
  <si>
    <t>i3 12 300</t>
  </si>
  <si>
    <t>i5 12 500</t>
  </si>
  <si>
    <t>i5 12 500k</t>
  </si>
  <si>
    <t>i7 12 700k</t>
  </si>
  <si>
    <t>i9 12950x</t>
  </si>
  <si>
    <t>AMD</t>
  </si>
  <si>
    <t>Ryzen 7300x</t>
  </si>
  <si>
    <t>Ryzen 7500x</t>
  </si>
  <si>
    <t>Ryzen 7700x</t>
  </si>
  <si>
    <t>Ryzen 7950x</t>
  </si>
  <si>
    <t>Motherboard</t>
  </si>
  <si>
    <t>Asus</t>
  </si>
  <si>
    <t>B350i-z</t>
  </si>
  <si>
    <t>B</t>
  </si>
  <si>
    <t>EVGA</t>
  </si>
  <si>
    <t>skylake</t>
  </si>
  <si>
    <t>AM4</t>
  </si>
  <si>
    <t>Gigabyte</t>
  </si>
  <si>
    <t>LGA 1700</t>
  </si>
  <si>
    <t>Asrock</t>
  </si>
  <si>
    <t>MSI</t>
  </si>
  <si>
    <t>RAM</t>
  </si>
  <si>
    <t>Corsair</t>
  </si>
  <si>
    <t>8 gb 2155mhz</t>
  </si>
  <si>
    <t>16 gb 3200 mhz</t>
  </si>
  <si>
    <t>Kingston</t>
  </si>
  <si>
    <t>32 gb 3200 mhz</t>
  </si>
  <si>
    <t>G-Skillz</t>
  </si>
  <si>
    <t>16 gb 2155mhz</t>
  </si>
  <si>
    <t>16gb 3200 mhz</t>
  </si>
  <si>
    <t>32 gb 4200 mhz</t>
  </si>
  <si>
    <t>Boitier</t>
  </si>
  <si>
    <t>CS-240</t>
  </si>
  <si>
    <t>CS-500</t>
  </si>
  <si>
    <t>NZXT</t>
  </si>
  <si>
    <t>P390</t>
  </si>
  <si>
    <t>Z-350</t>
  </si>
  <si>
    <t>Lian-Li</t>
  </si>
  <si>
    <t>Ncase M1</t>
  </si>
  <si>
    <t>L-344</t>
  </si>
  <si>
    <t>Generique</t>
  </si>
  <si>
    <t>xf345s20</t>
  </si>
  <si>
    <t>HDD</t>
  </si>
  <si>
    <t>Samsung</t>
  </si>
  <si>
    <t>500 gb</t>
  </si>
  <si>
    <t>1 tb</t>
  </si>
  <si>
    <t>250 gb</t>
  </si>
  <si>
    <t>Western Digital</t>
  </si>
  <si>
    <t>2tb</t>
  </si>
  <si>
    <t>GPU</t>
  </si>
  <si>
    <t>GTX 3060</t>
  </si>
  <si>
    <t>GTX 3070</t>
  </si>
  <si>
    <t>GTX 3080</t>
  </si>
  <si>
    <t>GTX 1080ti</t>
  </si>
  <si>
    <t>Nvidia</t>
  </si>
  <si>
    <t>GTX 4090</t>
  </si>
  <si>
    <t>GTX 3090</t>
  </si>
  <si>
    <t>PSU</t>
  </si>
  <si>
    <t>PN-230 Bronze</t>
  </si>
  <si>
    <t>PN-235 Gold</t>
  </si>
  <si>
    <t>PN 240 Platinum</t>
  </si>
  <si>
    <t>Seasonic</t>
  </si>
  <si>
    <t>S-550 Bronze</t>
  </si>
  <si>
    <t>S-650 Gold</t>
  </si>
  <si>
    <t>S-1200 Platinum</t>
  </si>
  <si>
    <t>SX-450 Bronze</t>
  </si>
  <si>
    <t>SFX-650 Gold</t>
  </si>
  <si>
    <t>ATX-800 Platinum</t>
  </si>
  <si>
    <t>OS</t>
  </si>
  <si>
    <t>Microsoft</t>
  </si>
  <si>
    <t>Windows 10 Pro</t>
  </si>
  <si>
    <t>Windows 10 Fam</t>
  </si>
  <si>
    <t>Windows 11 Pro</t>
  </si>
  <si>
    <t>Windows 11 Fam</t>
  </si>
  <si>
    <t>Ginette Lepage</t>
  </si>
  <si>
    <t>DATE DE MONTAGE</t>
  </si>
  <si>
    <t>PRIX COUTANT</t>
  </si>
  <si>
    <t>MARKUP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</si>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</sst>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_([$$-409]* #,##0.00_);_([$$-409]* \(#,##0.00\);_([$$-409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64" fontId="0" fillId="0" borderId="0" xfId="1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2" xfId="0" applyBorder="1"/>
    <xf numFmtId="0" fontId="2" fillId="2" borderId="1" xfId="0" applyFont="1" applyFill="1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7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3" fillId="0" borderId="11" xfId="0" applyFont="1" applyBorder="1"/>
    <xf numFmtId="0" fontId="5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3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4" xfId="1" applyNumberFormat="1" applyFont="1" applyBorder="1"/>
    <xf numFmtId="165" fontId="0" fillId="3" borderId="1" xfId="1" applyNumberFormat="1" applyFont="1" applyFill="1" applyBorder="1"/>
    <xf numFmtId="14" fontId="0" fillId="0" borderId="10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CA0F-AF38-4430-82CF-1DD141A511D0}">
  <dimension ref="A1"/>
  <sheetViews>
    <sheetView workbookViewId="0">
      <selection activeCell="J31" sqref="J31"/>
    </sheetView>
  </sheetViews>
  <sheetFormatPr defaultColWidth="11.42578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41BC-EC37-4C73-96CC-8BBC1C10EB6F}">
  <dimension ref="A1:D68"/>
  <sheetViews>
    <sheetView topLeftCell="A23" workbookViewId="0">
      <selection activeCell="E9" sqref="E9"/>
    </sheetView>
  </sheetViews>
  <sheetFormatPr defaultColWidth="11.42578125" defaultRowHeight="15"/>
  <cols>
    <col min="1" max="1" width="15.5703125" customWidth="1"/>
    <col min="2" max="3" width="14.5703125" customWidth="1"/>
  </cols>
  <sheetData>
    <row r="1" spans="1:4">
      <c r="A1" s="3" t="s">
        <v>0</v>
      </c>
      <c r="B1" s="3" t="s">
        <v>1</v>
      </c>
      <c r="C1" s="3" t="s">
        <v>2</v>
      </c>
      <c r="D1" s="4" t="s">
        <v>3</v>
      </c>
    </row>
    <row r="2" spans="1:4">
      <c r="A2" t="s">
        <v>4</v>
      </c>
      <c r="B2" s="1" t="s">
        <v>5</v>
      </c>
      <c r="C2" t="s">
        <v>6</v>
      </c>
      <c r="D2" s="2">
        <v>300</v>
      </c>
    </row>
    <row r="3" spans="1:4">
      <c r="A3" t="s">
        <v>4</v>
      </c>
      <c r="B3" s="1" t="s">
        <v>5</v>
      </c>
      <c r="C3" t="s">
        <v>7</v>
      </c>
      <c r="D3" s="2">
        <v>425</v>
      </c>
    </row>
    <row r="4" spans="1:4">
      <c r="A4" t="s">
        <v>4</v>
      </c>
      <c r="B4" s="1" t="s">
        <v>5</v>
      </c>
      <c r="C4" t="s">
        <v>8</v>
      </c>
      <c r="D4" s="2">
        <v>500</v>
      </c>
    </row>
    <row r="5" spans="1:4">
      <c r="A5" t="s">
        <v>4</v>
      </c>
      <c r="B5" s="1" t="s">
        <v>5</v>
      </c>
      <c r="C5" t="s">
        <v>9</v>
      </c>
      <c r="D5" s="2">
        <v>650</v>
      </c>
    </row>
    <row r="6" spans="1:4">
      <c r="A6" t="s">
        <v>4</v>
      </c>
      <c r="B6" s="1" t="s">
        <v>5</v>
      </c>
      <c r="C6" t="s">
        <v>10</v>
      </c>
      <c r="D6" s="2">
        <v>1500</v>
      </c>
    </row>
    <row r="7" spans="1:4">
      <c r="A7" t="s">
        <v>4</v>
      </c>
      <c r="B7" s="1" t="s">
        <v>11</v>
      </c>
      <c r="C7" t="s">
        <v>12</v>
      </c>
      <c r="D7" s="2">
        <v>400</v>
      </c>
    </row>
    <row r="8" spans="1:4">
      <c r="A8" t="s">
        <v>4</v>
      </c>
      <c r="B8" s="1" t="s">
        <v>11</v>
      </c>
      <c r="C8" t="s">
        <v>13</v>
      </c>
      <c r="D8" s="2">
        <v>550</v>
      </c>
    </row>
    <row r="9" spans="1:4">
      <c r="A9" t="s">
        <v>4</v>
      </c>
      <c r="B9" s="1" t="s">
        <v>11</v>
      </c>
      <c r="C9" t="s">
        <v>14</v>
      </c>
      <c r="D9" s="2">
        <v>600</v>
      </c>
    </row>
    <row r="10" spans="1:4">
      <c r="A10" t="s">
        <v>4</v>
      </c>
      <c r="B10" s="1" t="s">
        <v>11</v>
      </c>
      <c r="C10" t="s">
        <v>15</v>
      </c>
      <c r="D10" s="2">
        <v>2000</v>
      </c>
    </row>
    <row r="12" spans="1:4">
      <c r="A12" t="s">
        <v>16</v>
      </c>
      <c r="B12" s="1" t="s">
        <v>17</v>
      </c>
      <c r="C12" t="s">
        <v>18</v>
      </c>
      <c r="D12" s="2">
        <v>400</v>
      </c>
    </row>
    <row r="13" spans="1:4">
      <c r="A13" t="s">
        <v>16</v>
      </c>
      <c r="B13" s="1" t="s">
        <v>17</v>
      </c>
      <c r="C13" t="s">
        <v>19</v>
      </c>
      <c r="D13" s="2">
        <v>260</v>
      </c>
    </row>
    <row r="14" spans="1:4">
      <c r="A14" t="s">
        <v>16</v>
      </c>
      <c r="B14" s="1" t="s">
        <v>20</v>
      </c>
      <c r="C14" t="s">
        <v>21</v>
      </c>
      <c r="D14" s="2">
        <v>230</v>
      </c>
    </row>
    <row r="15" spans="1:4">
      <c r="A15" t="s">
        <v>16</v>
      </c>
      <c r="B15" s="1" t="s">
        <v>20</v>
      </c>
      <c r="C15" t="s">
        <v>22</v>
      </c>
      <c r="D15" s="2">
        <v>180</v>
      </c>
    </row>
    <row r="16" spans="1:4">
      <c r="A16" t="s">
        <v>16</v>
      </c>
      <c r="B16" s="1" t="s">
        <v>23</v>
      </c>
      <c r="C16" t="s">
        <v>24</v>
      </c>
      <c r="D16" s="2">
        <v>200</v>
      </c>
    </row>
    <row r="17" spans="1:4">
      <c r="A17" t="s">
        <v>16</v>
      </c>
      <c r="B17" s="1" t="s">
        <v>23</v>
      </c>
      <c r="C17" t="s">
        <v>22</v>
      </c>
      <c r="D17" s="2">
        <v>165</v>
      </c>
    </row>
    <row r="18" spans="1:4">
      <c r="A18" t="s">
        <v>16</v>
      </c>
      <c r="B18" s="1" t="s">
        <v>25</v>
      </c>
      <c r="C18" t="s">
        <v>24</v>
      </c>
      <c r="D18" s="2">
        <v>400</v>
      </c>
    </row>
    <row r="19" spans="1:4">
      <c r="A19" t="s">
        <v>16</v>
      </c>
      <c r="B19" s="1" t="s">
        <v>25</v>
      </c>
      <c r="C19" t="s">
        <v>22</v>
      </c>
      <c r="D19" s="2">
        <v>350</v>
      </c>
    </row>
    <row r="20" spans="1:4">
      <c r="A20" t="s">
        <v>16</v>
      </c>
      <c r="B20" s="1" t="s">
        <v>26</v>
      </c>
      <c r="C20" t="s">
        <v>24</v>
      </c>
      <c r="D20" s="2">
        <v>220</v>
      </c>
    </row>
    <row r="21" spans="1:4">
      <c r="A21" t="s">
        <v>16</v>
      </c>
      <c r="B21" s="1" t="s">
        <v>26</v>
      </c>
      <c r="C21" t="s">
        <v>22</v>
      </c>
      <c r="D21" s="2">
        <v>190</v>
      </c>
    </row>
    <row r="23" spans="1:4">
      <c r="A23" t="s">
        <v>27</v>
      </c>
      <c r="B23" s="1" t="s">
        <v>28</v>
      </c>
      <c r="C23" t="s">
        <v>29</v>
      </c>
      <c r="D23" s="2">
        <v>80</v>
      </c>
    </row>
    <row r="24" spans="1:4">
      <c r="A24" t="s">
        <v>27</v>
      </c>
      <c r="B24" s="1" t="s">
        <v>28</v>
      </c>
      <c r="C24" t="s">
        <v>30</v>
      </c>
      <c r="D24" s="2">
        <v>130</v>
      </c>
    </row>
    <row r="25" spans="1:4">
      <c r="A25" t="s">
        <v>27</v>
      </c>
      <c r="B25" s="1" t="s">
        <v>31</v>
      </c>
      <c r="C25" t="s">
        <v>29</v>
      </c>
      <c r="D25" s="2">
        <v>65</v>
      </c>
    </row>
    <row r="26" spans="1:4">
      <c r="A26" t="s">
        <v>27</v>
      </c>
      <c r="B26" s="1" t="s">
        <v>31</v>
      </c>
      <c r="C26" t="s">
        <v>32</v>
      </c>
      <c r="D26" s="2">
        <v>180</v>
      </c>
    </row>
    <row r="27" spans="1:4">
      <c r="A27" t="s">
        <v>27</v>
      </c>
      <c r="B27" s="1" t="s">
        <v>33</v>
      </c>
      <c r="C27" t="s">
        <v>34</v>
      </c>
      <c r="D27" s="2">
        <v>110</v>
      </c>
    </row>
    <row r="28" spans="1:4">
      <c r="A28" t="s">
        <v>27</v>
      </c>
      <c r="B28" s="1" t="s">
        <v>33</v>
      </c>
      <c r="C28" t="s">
        <v>35</v>
      </c>
      <c r="D28" s="2">
        <v>130</v>
      </c>
    </row>
    <row r="29" spans="1:4">
      <c r="A29" t="s">
        <v>27</v>
      </c>
      <c r="B29" s="1" t="s">
        <v>33</v>
      </c>
      <c r="C29" t="s">
        <v>36</v>
      </c>
      <c r="D29" s="2">
        <v>400</v>
      </c>
    </row>
    <row r="31" spans="1:4">
      <c r="A31" t="s">
        <v>37</v>
      </c>
      <c r="B31" s="1" t="s">
        <v>28</v>
      </c>
      <c r="C31" t="s">
        <v>38</v>
      </c>
      <c r="D31" s="2">
        <v>120</v>
      </c>
    </row>
    <row r="32" spans="1:4">
      <c r="A32" t="s">
        <v>37</v>
      </c>
      <c r="B32" s="1" t="s">
        <v>28</v>
      </c>
      <c r="C32" t="s">
        <v>39</v>
      </c>
      <c r="D32" s="2">
        <v>300</v>
      </c>
    </row>
    <row r="33" spans="1:4">
      <c r="A33" t="s">
        <v>37</v>
      </c>
      <c r="B33" s="1" t="s">
        <v>40</v>
      </c>
      <c r="C33" t="s">
        <v>41</v>
      </c>
      <c r="D33" s="2">
        <v>120</v>
      </c>
    </row>
    <row r="34" spans="1:4">
      <c r="A34" t="s">
        <v>37</v>
      </c>
      <c r="B34" s="1" t="s">
        <v>40</v>
      </c>
      <c r="C34" t="s">
        <v>42</v>
      </c>
      <c r="D34" s="2">
        <v>150</v>
      </c>
    </row>
    <row r="35" spans="1:4">
      <c r="A35" t="s">
        <v>37</v>
      </c>
      <c r="B35" s="1" t="s">
        <v>43</v>
      </c>
      <c r="C35" t="s">
        <v>44</v>
      </c>
      <c r="D35" s="2">
        <v>280</v>
      </c>
    </row>
    <row r="36" spans="1:4">
      <c r="A36" t="s">
        <v>37</v>
      </c>
      <c r="B36" s="1" t="s">
        <v>43</v>
      </c>
      <c r="C36" t="s">
        <v>45</v>
      </c>
      <c r="D36" s="2">
        <v>300</v>
      </c>
    </row>
    <row r="37" spans="1:4">
      <c r="A37" t="s">
        <v>37</v>
      </c>
      <c r="B37" s="1" t="s">
        <v>46</v>
      </c>
      <c r="C37" t="s">
        <v>47</v>
      </c>
      <c r="D37" s="2">
        <v>80</v>
      </c>
    </row>
    <row r="39" spans="1:4">
      <c r="A39" t="s">
        <v>48</v>
      </c>
      <c r="B39" s="1" t="s">
        <v>49</v>
      </c>
      <c r="C39" t="s">
        <v>50</v>
      </c>
      <c r="D39" s="2">
        <v>95</v>
      </c>
    </row>
    <row r="40" spans="1:4">
      <c r="A40" t="s">
        <v>48</v>
      </c>
      <c r="B40" s="1" t="s">
        <v>49</v>
      </c>
      <c r="C40" t="s">
        <v>51</v>
      </c>
      <c r="D40" s="2">
        <v>125</v>
      </c>
    </row>
    <row r="41" spans="1:4">
      <c r="A41" t="s">
        <v>48</v>
      </c>
      <c r="B41" s="1" t="s">
        <v>31</v>
      </c>
      <c r="C41" t="s">
        <v>52</v>
      </c>
      <c r="D41" s="2">
        <v>80</v>
      </c>
    </row>
    <row r="42" spans="1:4">
      <c r="A42" t="s">
        <v>48</v>
      </c>
      <c r="B42" s="1" t="s">
        <v>53</v>
      </c>
      <c r="C42" t="s">
        <v>50</v>
      </c>
      <c r="D42" s="2">
        <v>88</v>
      </c>
    </row>
    <row r="43" spans="1:4">
      <c r="A43" t="s">
        <v>48</v>
      </c>
      <c r="B43" s="1" t="s">
        <v>53</v>
      </c>
      <c r="C43" t="s">
        <v>54</v>
      </c>
      <c r="D43" s="2">
        <v>300</v>
      </c>
    </row>
    <row r="45" spans="1:4">
      <c r="A45" t="s">
        <v>55</v>
      </c>
      <c r="B45" s="1" t="s">
        <v>17</v>
      </c>
      <c r="C45" t="s">
        <v>56</v>
      </c>
      <c r="D45" s="2">
        <v>530</v>
      </c>
    </row>
    <row r="46" spans="1:4">
      <c r="A46" t="s">
        <v>55</v>
      </c>
      <c r="B46" s="1" t="s">
        <v>17</v>
      </c>
      <c r="C46" t="s">
        <v>57</v>
      </c>
      <c r="D46" s="2">
        <v>980</v>
      </c>
    </row>
    <row r="47" spans="1:4">
      <c r="A47" t="s">
        <v>55</v>
      </c>
      <c r="B47" s="1" t="s">
        <v>20</v>
      </c>
      <c r="C47" t="s">
        <v>56</v>
      </c>
      <c r="D47" s="2">
        <v>550</v>
      </c>
    </row>
    <row r="48" spans="1:4">
      <c r="A48" t="s">
        <v>55</v>
      </c>
      <c r="B48" s="1" t="s">
        <v>20</v>
      </c>
      <c r="C48" t="s">
        <v>58</v>
      </c>
      <c r="D48" s="2">
        <v>1200</v>
      </c>
    </row>
    <row r="49" spans="1:4">
      <c r="A49" t="s">
        <v>55</v>
      </c>
      <c r="B49" s="1" t="s">
        <v>23</v>
      </c>
      <c r="C49" t="s">
        <v>59</v>
      </c>
      <c r="D49" s="2">
        <v>780</v>
      </c>
    </row>
    <row r="50" spans="1:4">
      <c r="A50" t="s">
        <v>55</v>
      </c>
      <c r="B50" s="1" t="s">
        <v>23</v>
      </c>
      <c r="C50" t="s">
        <v>57</v>
      </c>
      <c r="D50" s="2">
        <v>820</v>
      </c>
    </row>
    <row r="51" spans="1:4">
      <c r="A51" t="s">
        <v>55</v>
      </c>
      <c r="B51" s="1" t="s">
        <v>60</v>
      </c>
      <c r="C51" t="s">
        <v>61</v>
      </c>
      <c r="D51" s="2">
        <v>3800</v>
      </c>
    </row>
    <row r="52" spans="1:4">
      <c r="A52" t="s">
        <v>55</v>
      </c>
      <c r="B52" s="1" t="s">
        <v>26</v>
      </c>
      <c r="C52" t="s">
        <v>58</v>
      </c>
      <c r="D52" s="2">
        <v>1300</v>
      </c>
    </row>
    <row r="53" spans="1:4">
      <c r="A53" t="s">
        <v>55</v>
      </c>
      <c r="B53" s="1" t="s">
        <v>26</v>
      </c>
      <c r="C53" t="s">
        <v>62</v>
      </c>
      <c r="D53" s="2">
        <v>2200</v>
      </c>
    </row>
    <row r="55" spans="1:4">
      <c r="A55" t="s">
        <v>63</v>
      </c>
      <c r="B55" s="1" t="s">
        <v>20</v>
      </c>
      <c r="C55" t="s">
        <v>64</v>
      </c>
      <c r="D55" s="2">
        <v>90</v>
      </c>
    </row>
    <row r="56" spans="1:4">
      <c r="A56" t="s">
        <v>63</v>
      </c>
      <c r="B56" s="1" t="s">
        <v>20</v>
      </c>
      <c r="C56" t="s">
        <v>65</v>
      </c>
      <c r="D56" s="2">
        <v>120</v>
      </c>
    </row>
    <row r="57" spans="1:4">
      <c r="A57" t="s">
        <v>63</v>
      </c>
      <c r="B57" s="1" t="s">
        <v>20</v>
      </c>
      <c r="C57" t="s">
        <v>66</v>
      </c>
      <c r="D57" s="2">
        <v>180</v>
      </c>
    </row>
    <row r="58" spans="1:4">
      <c r="A58" t="s">
        <v>63</v>
      </c>
      <c r="B58" s="1" t="s">
        <v>67</v>
      </c>
      <c r="C58" t="s">
        <v>68</v>
      </c>
      <c r="D58" s="2">
        <v>120</v>
      </c>
    </row>
    <row r="59" spans="1:4">
      <c r="A59" t="s">
        <v>63</v>
      </c>
      <c r="B59" s="1" t="s">
        <v>67</v>
      </c>
      <c r="C59" t="s">
        <v>69</v>
      </c>
      <c r="D59" s="2">
        <v>160</v>
      </c>
    </row>
    <row r="60" spans="1:4">
      <c r="A60" t="s">
        <v>63</v>
      </c>
      <c r="B60" s="1" t="s">
        <v>67</v>
      </c>
      <c r="C60" t="s">
        <v>70</v>
      </c>
      <c r="D60" s="2">
        <v>300</v>
      </c>
    </row>
    <row r="61" spans="1:4">
      <c r="A61" t="s">
        <v>63</v>
      </c>
      <c r="B61" s="1" t="s">
        <v>28</v>
      </c>
      <c r="C61" t="s">
        <v>71</v>
      </c>
      <c r="D61" s="2">
        <v>120</v>
      </c>
    </row>
    <row r="62" spans="1:4">
      <c r="A62" t="s">
        <v>63</v>
      </c>
      <c r="B62" s="1" t="s">
        <v>28</v>
      </c>
      <c r="C62" t="s">
        <v>72</v>
      </c>
      <c r="D62" s="2">
        <v>150</v>
      </c>
    </row>
    <row r="63" spans="1:4">
      <c r="A63" t="s">
        <v>63</v>
      </c>
      <c r="B63" s="1" t="s">
        <v>28</v>
      </c>
      <c r="C63" t="s">
        <v>73</v>
      </c>
      <c r="D63" s="2">
        <v>230</v>
      </c>
    </row>
    <row r="65" spans="1:4">
      <c r="A65" t="s">
        <v>74</v>
      </c>
      <c r="B65" s="1" t="s">
        <v>75</v>
      </c>
      <c r="C65" t="s">
        <v>76</v>
      </c>
      <c r="D65" s="2">
        <v>180</v>
      </c>
    </row>
    <row r="66" spans="1:4">
      <c r="A66" t="s">
        <v>74</v>
      </c>
      <c r="B66" s="1" t="s">
        <v>75</v>
      </c>
      <c r="C66" t="s">
        <v>77</v>
      </c>
      <c r="D66" s="2">
        <v>135</v>
      </c>
    </row>
    <row r="67" spans="1:4">
      <c r="A67" t="s">
        <v>74</v>
      </c>
      <c r="B67" s="1" t="s">
        <v>75</v>
      </c>
      <c r="C67" t="s">
        <v>78</v>
      </c>
      <c r="D67" s="2">
        <v>150</v>
      </c>
    </row>
    <row r="68" spans="1:4">
      <c r="A68" t="s">
        <v>74</v>
      </c>
      <c r="B68" s="1" t="s">
        <v>75</v>
      </c>
      <c r="C68" t="s">
        <v>79</v>
      </c>
      <c r="D68" s="2">
        <v>120</v>
      </c>
    </row>
  </sheetData>
  <phoneticPr fontId="4" type="noConversion"/>
  <dataValidations count="1">
    <dataValidation type="list" allowBlank="1" showInputMessage="1" showErrorMessage="1" sqref="A2:D10" xr:uid="{BA4A7C34-85B7-4C22-B7A3-EE6C55A0CB30}">
      <formula1>$B$2:$D$10+$F$4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EF93-9F8C-4EAA-968F-689A26969DEC}">
  <dimension ref="B2:H38"/>
  <sheetViews>
    <sheetView tabSelected="1" workbookViewId="0">
      <selection activeCell="F10" sqref="F10"/>
    </sheetView>
  </sheetViews>
  <sheetFormatPr defaultColWidth="11.42578125" defaultRowHeight="15"/>
  <cols>
    <col min="1" max="1" width="8.7109375" customWidth="1"/>
    <col min="2" max="3" width="18.42578125" customWidth="1"/>
    <col min="4" max="4" width="13" customWidth="1"/>
    <col min="5" max="5" width="14.42578125" style="18" customWidth="1"/>
    <col min="6" max="6" width="14.5703125" customWidth="1"/>
    <col min="7" max="7" width="21.140625" customWidth="1"/>
  </cols>
  <sheetData>
    <row r="2" spans="2:8">
      <c r="C2" s="12"/>
    </row>
    <row r="3" spans="2:8">
      <c r="B3" s="14" t="s">
        <v>80</v>
      </c>
      <c r="C3" s="12"/>
    </row>
    <row r="4" spans="2:8">
      <c r="C4" s="12"/>
    </row>
    <row r="5" spans="2:8">
      <c r="B5" s="15" t="s">
        <v>81</v>
      </c>
      <c r="C5" s="13"/>
      <c r="D5" s="15" t="s">
        <v>0</v>
      </c>
      <c r="E5" s="17" t="s">
        <v>1</v>
      </c>
      <c r="F5" s="8" t="s">
        <v>2</v>
      </c>
      <c r="G5" s="8" t="s">
        <v>82</v>
      </c>
      <c r="H5" s="8" t="s">
        <v>83</v>
      </c>
    </row>
    <row r="6" spans="2:8">
      <c r="B6" s="26">
        <v>44877</v>
      </c>
      <c r="C6" s="12"/>
      <c r="D6" s="16" t="s">
        <v>4</v>
      </c>
      <c r="E6" s="19" t="str">
        <f>_xlfn.XLOOKUP(F6,'Liste de prix'!C2:C10,'Liste de prix'!B2:B10)</f>
        <v>AMD</v>
      </c>
      <c r="F6" s="7" t="s">
        <v>12</v>
      </c>
      <c r="G6" s="21">
        <f>_xlfn.XLOOKUP(F6,'Liste de prix'!C2:C10,'Liste de prix'!D2:D10)</f>
        <v>400</v>
      </c>
      <c r="H6" s="24">
        <f>PRODUCT(G6,1.3)</f>
        <v>520</v>
      </c>
    </row>
    <row r="7" spans="2:8">
      <c r="B7" s="10"/>
      <c r="C7" s="12"/>
      <c r="D7" s="11" t="s">
        <v>16</v>
      </c>
      <c r="E7" s="20" t="str">
        <f>_xlfn.XLOOKUP(F7,'Liste de prix'!C12:C21,'Liste de prix'!B12:B21)</f>
        <v>EVGA</v>
      </c>
      <c r="F7" s="5" t="s">
        <v>21</v>
      </c>
      <c r="G7" s="22">
        <f>_xlfn.XLOOKUP(F7,'Liste de prix'!C12:C21,'Liste de prix'!D12:D21)</f>
        <v>230</v>
      </c>
      <c r="H7" s="24">
        <f t="shared" ref="H7:H13" si="0">PRODUCT(G7,1.3)</f>
        <v>299</v>
      </c>
    </row>
    <row r="8" spans="2:8">
      <c r="B8" s="10"/>
      <c r="C8" s="10"/>
      <c r="D8" s="11" t="s">
        <v>27</v>
      </c>
      <c r="E8" s="20" t="str">
        <f>_xlfn.XLOOKUP(F8,'Liste de prix'!C23:C29,'Liste de prix'!B23:B29)</f>
        <v>G-Skillz</v>
      </c>
      <c r="F8" s="5" t="s">
        <v>34</v>
      </c>
      <c r="G8" s="22">
        <f>_xlfn.XLOOKUP(F8,'Liste de prix'!C23:C29,'Liste de prix'!D23:D29)</f>
        <v>110</v>
      </c>
      <c r="H8" s="24">
        <f t="shared" si="0"/>
        <v>143</v>
      </c>
    </row>
    <row r="9" spans="2:8">
      <c r="B9" s="10"/>
      <c r="C9" s="10"/>
      <c r="D9" s="11" t="s">
        <v>37</v>
      </c>
      <c r="E9" s="20" t="str">
        <f>_xlfn.XLOOKUP(F9,'Liste de prix'!C31:C37,'Liste de prix'!B31:B37)</f>
        <v>Lian-Li</v>
      </c>
      <c r="F9" s="5" t="s">
        <v>44</v>
      </c>
      <c r="G9" s="22">
        <f>_xlfn.XLOOKUP(F9,'Liste de prix'!C31:C37,'Liste de prix'!D31:D37)</f>
        <v>280</v>
      </c>
      <c r="H9" s="24">
        <f t="shared" si="0"/>
        <v>364</v>
      </c>
    </row>
    <row r="10" spans="2:8">
      <c r="B10" s="10"/>
      <c r="C10" s="10"/>
      <c r="D10" s="11" t="s">
        <v>48</v>
      </c>
      <c r="E10" s="20" t="str">
        <f>_xlfn.XLOOKUP(F10,'Liste de prix'!C39:C43,'Liste de prix'!B39:B43)</f>
        <v>Kingston</v>
      </c>
      <c r="F10" s="5" t="s">
        <v>52</v>
      </c>
      <c r="G10" s="22">
        <f>_xlfn.XLOOKUP(F10,'Liste de prix'!C39:C43,'Liste de prix'!D39:D43)</f>
        <v>80</v>
      </c>
      <c r="H10" s="24">
        <f t="shared" si="0"/>
        <v>104</v>
      </c>
    </row>
    <row r="11" spans="2:8">
      <c r="B11" s="10"/>
      <c r="C11" s="10"/>
      <c r="D11" s="11" t="s">
        <v>55</v>
      </c>
      <c r="E11" s="20" t="str">
        <f>_xlfn.XLOOKUP(F11,'Liste de prix'!C45:C53,'Liste de prix'!B45:B53)</f>
        <v>Asus</v>
      </c>
      <c r="F11" s="5" t="s">
        <v>56</v>
      </c>
      <c r="G11" s="22">
        <f>_xlfn.XLOOKUP(F11,'Liste de prix'!C45:C53,'Liste de prix'!D45:D53)</f>
        <v>530</v>
      </c>
      <c r="H11" s="24">
        <f t="shared" si="0"/>
        <v>689</v>
      </c>
    </row>
    <row r="12" spans="2:8">
      <c r="B12" s="10"/>
      <c r="C12" s="10"/>
      <c r="D12" s="11" t="s">
        <v>63</v>
      </c>
      <c r="E12" s="20" t="str">
        <f>_xlfn.XLOOKUP(F12,'Liste de prix'!C55:C63,'Liste de prix'!B55:B63)</f>
        <v>EVGA</v>
      </c>
      <c r="F12" s="5" t="s">
        <v>65</v>
      </c>
      <c r="G12" s="22">
        <f>_xlfn.XLOOKUP(F12,'Liste de prix'!C55:C63,'Liste de prix'!D55:D63)</f>
        <v>120</v>
      </c>
      <c r="H12" s="24">
        <f t="shared" si="0"/>
        <v>156</v>
      </c>
    </row>
    <row r="13" spans="2:8">
      <c r="B13" s="10"/>
      <c r="C13" s="10"/>
      <c r="D13" s="11" t="s">
        <v>74</v>
      </c>
      <c r="E13" s="20" t="str">
        <f>_xlfn.XLOOKUP(F13,'Liste de prix'!C65:C68,'Liste de prix'!B65:B68)</f>
        <v>Microsoft</v>
      </c>
      <c r="F13" s="5" t="s">
        <v>77</v>
      </c>
      <c r="G13" s="23">
        <f>_xlfn.XLOOKUP(F13,'Liste de prix'!C65:C68,'Liste de prix'!D65:D68)</f>
        <v>135</v>
      </c>
      <c r="H13" s="24">
        <f t="shared" si="0"/>
        <v>175.5</v>
      </c>
    </row>
    <row r="14" spans="2:8">
      <c r="B14" s="9"/>
      <c r="C14" s="9"/>
      <c r="G14" s="6" t="s">
        <v>84</v>
      </c>
      <c r="H14" s="25">
        <f>SUM(H6:H13)</f>
        <v>2450.5</v>
      </c>
    </row>
    <row r="15" spans="2:8">
      <c r="F15" s="2"/>
    </row>
    <row r="16" spans="2:8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</sheetData>
  <dataValidations count="1">
    <dataValidation type="date" allowBlank="1" showInputMessage="1" showErrorMessage="1" sqref="B6" xr:uid="{DDFD24DE-E39D-4591-B4FB-8AFE4C52FB37}">
      <formula1>43831</formula1>
      <formula2>45292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46F401A-5889-4FB7-B484-0CB8237B6458}">
          <x14:formula1>
            <xm:f>'Liste de prix'!$C$2:$C$10</xm:f>
          </x14:formula1>
          <xm:sqref>F6</xm:sqref>
        </x14:dataValidation>
        <x14:dataValidation type="list" allowBlank="1" showInputMessage="1" showErrorMessage="1" xr:uid="{3E3DC8C3-1996-4BA1-95CE-C1D3DFE8837D}">
          <x14:formula1>
            <xm:f>'Liste de prix'!$C$12:$C$21</xm:f>
          </x14:formula1>
          <xm:sqref>F7</xm:sqref>
        </x14:dataValidation>
        <x14:dataValidation type="list" allowBlank="1" showInputMessage="1" showErrorMessage="1" xr:uid="{A143B941-41FD-4A6D-AEF0-FA5561346771}">
          <x14:formula1>
            <xm:f>'Liste de prix'!$C$23:$C$29</xm:f>
          </x14:formula1>
          <xm:sqref>F8</xm:sqref>
        </x14:dataValidation>
        <x14:dataValidation type="list" allowBlank="1" showInputMessage="1" showErrorMessage="1" xr:uid="{5B44357C-AEF8-42E9-AE48-FA4460531E1B}">
          <x14:formula1>
            <xm:f>'Liste de prix'!$C$31:$C$37</xm:f>
          </x14:formula1>
          <xm:sqref>F9</xm:sqref>
        </x14:dataValidation>
        <x14:dataValidation type="list" allowBlank="1" showInputMessage="1" showErrorMessage="1" xr:uid="{00B9FE91-9876-4A2B-B8A5-6047BCD346FA}">
          <x14:formula1>
            <xm:f>'Liste de prix'!$C$39:$C$43</xm:f>
          </x14:formula1>
          <xm:sqref>F10</xm:sqref>
        </x14:dataValidation>
        <x14:dataValidation type="list" allowBlank="1" showInputMessage="1" showErrorMessage="1" xr:uid="{937D1BF6-E188-4368-A801-1D2D99B29F4B}">
          <x14:formula1>
            <xm:f>'Liste de prix'!$C$45:$C$53</xm:f>
          </x14:formula1>
          <xm:sqref>F11</xm:sqref>
        </x14:dataValidation>
        <x14:dataValidation type="list" allowBlank="1" showInputMessage="1" showErrorMessage="1" xr:uid="{3A11BFCE-6A11-41BC-9842-AB323C49F142}">
          <x14:formula1>
            <xm:f>'Liste de prix'!$C$55:$C$63</xm:f>
          </x14:formula1>
          <xm:sqref>F12</xm:sqref>
        </x14:dataValidation>
        <x14:dataValidation type="list" allowBlank="1" showInputMessage="1" showErrorMessage="1" xr:uid="{0BAF90FD-449A-450C-B9B3-67C9207FE0D0}">
          <x14:formula1>
            <xm:f>'Liste de prix'!$C$65:$C$68</xm:f>
          </x14:formula1>
          <xm:sqref>F13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493744-DD7B-41C9-9C07-35DD351C5D67}"/>
</file>

<file path=customXml/itemProps2.xml><?xml version="1.0" encoding="utf-8"?>
<ds:datastoreItem xmlns:ds="http://schemas.openxmlformats.org/officeDocument/2006/customXml" ds:itemID="{73728B0A-9D34-4F4A-BA97-360FC32CFD7B}"/>
</file>

<file path=customXml/itemProps3.xml><?xml version="1.0" encoding="utf-8"?>
<ds:datastoreItem xmlns:ds="http://schemas.openxmlformats.org/officeDocument/2006/customXml" ds:itemID="{DE248910-5833-4130-B10C-3769B25DB5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/>
  <cp:revision/>
  <dcterms:created xsi:type="dcterms:W3CDTF">2022-11-10T14:07:27Z</dcterms:created>
  <dcterms:modified xsi:type="dcterms:W3CDTF">2022-12-08T03:44:06Z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