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iuw\Dropbox\_Teaching\Northwestern MLDS\Interpretable ML for Finance\IML4Finance\Lectures\"/>
    </mc:Choice>
  </mc:AlternateContent>
  <xr:revisionPtr revIDLastSave="0" documentId="13_ncr:1_{D9580702-E719-468A-BB00-184C137E802C}" xr6:coauthVersionLast="47" xr6:coauthVersionMax="47" xr10:uidLastSave="{00000000-0000-0000-0000-000000000000}"/>
  <bookViews>
    <workbookView xWindow="1491" yWindow="360" windowWidth="16389" windowHeight="10329" xr2:uid="{CD341023-684A-4D00-B90A-75EBEC1AC5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D12" i="1"/>
  <c r="D13" i="1"/>
  <c r="D11" i="1"/>
  <c r="H5" i="1"/>
  <c r="I5" i="1" s="1"/>
  <c r="H4" i="1"/>
  <c r="I4" i="1" s="1"/>
  <c r="H6" i="1" s="1"/>
  <c r="H2" i="1"/>
  <c r="H1" i="1"/>
  <c r="E3" i="1"/>
  <c r="E4" i="1"/>
  <c r="E5" i="1"/>
  <c r="E6" i="1"/>
  <c r="H3" i="1" s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<sst xmlns="http://schemas.openxmlformats.org/spreadsheetml/2006/main" count="19" uniqueCount="18">
  <si>
    <t>Precision</t>
  </si>
  <si>
    <t>Recall</t>
  </si>
  <si>
    <t>Harmonic Mean</t>
  </si>
  <si>
    <t>id</t>
  </si>
  <si>
    <t>predicted_prob</t>
  </si>
  <si>
    <t>actual_class</t>
  </si>
  <si>
    <t>true_positives</t>
  </si>
  <si>
    <t>Nbr of actual positives</t>
  </si>
  <si>
    <t>Nbr of predicted positives</t>
  </si>
  <si>
    <t>Nbr of true positives</t>
  </si>
  <si>
    <t>F1-score</t>
  </si>
  <si>
    <t>predicted_class (p &gt; 0.05)</t>
  </si>
  <si>
    <t>h</t>
  </si>
  <si>
    <t>A</t>
  </si>
  <si>
    <t>B</t>
  </si>
  <si>
    <t>C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</si>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</sst>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CE291-792A-4E30-98C9-903F96B97928}">
  <dimension ref="A1:I13"/>
  <sheetViews>
    <sheetView tabSelected="1" zoomScale="140" zoomScaleNormal="140" workbookViewId="0">
      <selection activeCell="G8" sqref="G8"/>
    </sheetView>
  </sheetViews>
  <sheetFormatPr defaultRowHeight="14.6" x14ac:dyDescent="0.4"/>
  <cols>
    <col min="1" max="1" width="2.3046875" bestFit="1" customWidth="1"/>
    <col min="2" max="2" width="13" bestFit="1" customWidth="1"/>
    <col min="3" max="3" width="10.921875" bestFit="1" customWidth="1"/>
    <col min="4" max="4" width="21.69140625" bestFit="1" customWidth="1"/>
    <col min="5" max="5" width="12.15234375" bestFit="1" customWidth="1"/>
    <col min="6" max="6" width="1.69140625" customWidth="1"/>
    <col min="7" max="7" width="21.53515625" bestFit="1" customWidth="1"/>
    <col min="8" max="8" width="6.921875" bestFit="1" customWidth="1"/>
    <col min="9" max="9" width="3.84375" bestFit="1" customWidth="1"/>
  </cols>
  <sheetData>
    <row r="1" spans="1:9" x14ac:dyDescent="0.4">
      <c r="A1" s="3" t="s">
        <v>3</v>
      </c>
      <c r="B1" s="4" t="s">
        <v>4</v>
      </c>
      <c r="C1" s="3" t="s">
        <v>5</v>
      </c>
      <c r="D1" s="3" t="s">
        <v>11</v>
      </c>
      <c r="E1" s="3" t="s">
        <v>6</v>
      </c>
      <c r="G1" t="s">
        <v>7</v>
      </c>
      <c r="H1" s="6">
        <f>SUM(C2:C6)</f>
        <v>3</v>
      </c>
    </row>
    <row r="2" spans="1:9" x14ac:dyDescent="0.4">
      <c r="A2" s="3">
        <v>1</v>
      </c>
      <c r="B2" s="5">
        <v>0.01</v>
      </c>
      <c r="C2" s="3">
        <v>0</v>
      </c>
      <c r="D2" s="3">
        <f>IF(B2&gt;0.05,1,0)</f>
        <v>0</v>
      </c>
      <c r="E2" s="3">
        <f>IF(AND(C2=1,D2=1),1,0)</f>
        <v>0</v>
      </c>
      <c r="G2" t="s">
        <v>8</v>
      </c>
      <c r="H2" s="1">
        <f>SUM(D2:D6)</f>
        <v>2</v>
      </c>
    </row>
    <row r="3" spans="1:9" x14ac:dyDescent="0.4">
      <c r="A3" s="3">
        <v>2</v>
      </c>
      <c r="B3" s="5">
        <v>0.03</v>
      </c>
      <c r="C3" s="3">
        <v>1</v>
      </c>
      <c r="D3" s="3">
        <f t="shared" ref="D3:D6" si="0">IF(B3&gt;0.05,1,0)</f>
        <v>0</v>
      </c>
      <c r="E3" s="3">
        <f t="shared" ref="E3:E6" si="1">IF(AND(C3=1,D3=1),1,0)</f>
        <v>0</v>
      </c>
      <c r="G3" t="s">
        <v>9</v>
      </c>
      <c r="H3" s="1">
        <f>SUM(E2:E6)</f>
        <v>2</v>
      </c>
    </row>
    <row r="4" spans="1:9" x14ac:dyDescent="0.4">
      <c r="A4" s="3">
        <v>3</v>
      </c>
      <c r="B4" s="5">
        <v>0.16</v>
      </c>
      <c r="C4" s="3">
        <v>1</v>
      </c>
      <c r="D4" s="3">
        <f t="shared" si="0"/>
        <v>1</v>
      </c>
      <c r="E4" s="3">
        <f t="shared" si="1"/>
        <v>1</v>
      </c>
      <c r="G4" t="s">
        <v>0</v>
      </c>
      <c r="H4" s="2">
        <f>H3/H2</f>
        <v>1</v>
      </c>
      <c r="I4">
        <f>1/H4</f>
        <v>1</v>
      </c>
    </row>
    <row r="5" spans="1:9" x14ac:dyDescent="0.4">
      <c r="A5" s="3">
        <v>4</v>
      </c>
      <c r="B5" s="5">
        <v>3.5000000000000003E-2</v>
      </c>
      <c r="C5" s="3">
        <v>0</v>
      </c>
      <c r="D5" s="3">
        <f t="shared" si="0"/>
        <v>0</v>
      </c>
      <c r="E5" s="3">
        <f t="shared" si="1"/>
        <v>0</v>
      </c>
      <c r="G5" t="s">
        <v>1</v>
      </c>
      <c r="H5" s="2">
        <f>H3/H1</f>
        <v>0.66666666666666663</v>
      </c>
      <c r="I5">
        <f>1/H5</f>
        <v>1.5</v>
      </c>
    </row>
    <row r="6" spans="1:9" x14ac:dyDescent="0.4">
      <c r="A6" s="3">
        <v>5</v>
      </c>
      <c r="B6" s="5">
        <v>5.0999999999999997E-2</v>
      </c>
      <c r="C6" s="3">
        <v>1</v>
      </c>
      <c r="D6" s="3">
        <f t="shared" si="0"/>
        <v>1</v>
      </c>
      <c r="E6" s="3">
        <f t="shared" si="1"/>
        <v>1</v>
      </c>
      <c r="G6" t="s">
        <v>10</v>
      </c>
      <c r="H6" s="2">
        <f>2/SUM(I4:I5)</f>
        <v>0.8</v>
      </c>
    </row>
    <row r="10" spans="1:9" x14ac:dyDescent="0.4">
      <c r="B10" s="1" t="s">
        <v>3</v>
      </c>
      <c r="C10" s="1" t="s">
        <v>12</v>
      </c>
      <c r="G10" t="s">
        <v>16</v>
      </c>
      <c r="H10" s="9">
        <f>AVERAGE(C11:C13)</f>
        <v>0.12</v>
      </c>
    </row>
    <row r="11" spans="1:9" x14ac:dyDescent="0.4">
      <c r="B11" s="1" t="s">
        <v>13</v>
      </c>
      <c r="C11" s="7">
        <v>0.02</v>
      </c>
      <c r="D11">
        <f>1/C11</f>
        <v>50</v>
      </c>
      <c r="G11" t="s">
        <v>2</v>
      </c>
      <c r="H11" s="8">
        <f>COUNTA(C11:C13)/SUM(D11:D13)</f>
        <v>3.8297872340425525E-2</v>
      </c>
    </row>
    <row r="12" spans="1:9" x14ac:dyDescent="0.4">
      <c r="B12" s="1" t="s">
        <v>14</v>
      </c>
      <c r="C12" s="7">
        <v>0.3</v>
      </c>
      <c r="D12">
        <f t="shared" ref="D12:D13" si="2">1/C12</f>
        <v>3.3333333333333335</v>
      </c>
      <c r="G12" t="s">
        <v>17</v>
      </c>
      <c r="H12" s="8">
        <f>MEDIAN(C11:C13)</f>
        <v>0.04</v>
      </c>
    </row>
    <row r="13" spans="1:9" x14ac:dyDescent="0.4">
      <c r="B13" s="1" t="s">
        <v>15</v>
      </c>
      <c r="C13" s="7">
        <v>0.04</v>
      </c>
      <c r="D13">
        <f t="shared" si="2"/>
        <v>25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Chiu</dc:creator>
  <cp:lastModifiedBy>William Chiu</cp:lastModifiedBy>
  <dcterms:created xsi:type="dcterms:W3CDTF">2025-03-28T03:02:56Z</dcterms:created>
  <dcterms:modified xsi:type="dcterms:W3CDTF">2025-03-28T05:25:05Z</dcterms:modified>
</cp:coreProperties>
</file>