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/>
  <mc:AlternateContent xmlns:mc="http://schemas.openxmlformats.org/markup-compatibility/2006">
    <mc:Choice Requires="x15">
      <x15ac:absPath xmlns:x15ac="http://schemas.microsoft.com/office/spreadsheetml/2010/11/ac" url="/Users/forrestfreund/Desktop/Berkeley/CCGP/"/>
    </mc:Choice>
  </mc:AlternateContent>
  <xr:revisionPtr revIDLastSave="0" documentId="13_ncr:1_{D0D2180F-DFC7-E441-B3EA-D86CEB350D9A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Sheet1!$C$7:$I$114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B116" i="1"/>
  <c r="B117" i="1"/>
  <c r="B118" i="1"/>
  <c r="B119" i="1"/>
  <c r="I118" i="1"/>
  <c r="I119" i="1"/>
  <c r="B105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8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" i="2"/>
</calcChain>
</file>

<file path=xl/sharedStrings.xml><?xml version="1.0" encoding="utf-8"?>
<sst xmlns="http://schemas.openxmlformats.org/spreadsheetml/2006/main" count="699" uniqueCount="259">
  <si>
    <t>eCR04D14</t>
    <phoneticPr fontId="2"/>
  </si>
  <si>
    <t>DB#</t>
    <phoneticPr fontId="2"/>
  </si>
  <si>
    <t>Ext#</t>
  </si>
  <si>
    <t>Taxon</t>
  </si>
  <si>
    <t>Comments</t>
    <phoneticPr fontId="2"/>
  </si>
  <si>
    <t>Extraction protocol</t>
  </si>
  <si>
    <t>date:</t>
  </si>
  <si>
    <t>by:</t>
  </si>
  <si>
    <t>no.</t>
  </si>
  <si>
    <t>FF0402</t>
  </si>
  <si>
    <t>FF0403</t>
  </si>
  <si>
    <t>FF0404</t>
  </si>
  <si>
    <t>FF0405</t>
  </si>
  <si>
    <t>FF0406</t>
  </si>
  <si>
    <t>FF0407</t>
  </si>
  <si>
    <t>FF0408</t>
  </si>
  <si>
    <t>FF0409</t>
  </si>
  <si>
    <t>FF0410</t>
  </si>
  <si>
    <t>FF0411</t>
  </si>
  <si>
    <t>FF0412</t>
  </si>
  <si>
    <t>FF0413</t>
  </si>
  <si>
    <t>FF0414</t>
  </si>
  <si>
    <t>FF0415</t>
  </si>
  <si>
    <t>FF0416</t>
  </si>
  <si>
    <t>FF0417</t>
  </si>
  <si>
    <t>FF0418</t>
  </si>
  <si>
    <t>FF0419</t>
  </si>
  <si>
    <t>FF0420</t>
  </si>
  <si>
    <t>FF0421</t>
  </si>
  <si>
    <t>FF0422</t>
  </si>
  <si>
    <t>FF0423</t>
  </si>
  <si>
    <t>FF0424</t>
  </si>
  <si>
    <t>FF0425</t>
  </si>
  <si>
    <t>FF0426</t>
  </si>
  <si>
    <t>FF0427</t>
  </si>
  <si>
    <t>FF0428</t>
  </si>
  <si>
    <t>FF0429</t>
  </si>
  <si>
    <t>FF0430</t>
  </si>
  <si>
    <t>FF0431</t>
  </si>
  <si>
    <t>FF0432</t>
  </si>
  <si>
    <t>FF0433</t>
  </si>
  <si>
    <t>FF0434</t>
  </si>
  <si>
    <t>FF0435</t>
  </si>
  <si>
    <t>FF0436</t>
  </si>
  <si>
    <t>FF0437</t>
  </si>
  <si>
    <t>FF0438</t>
  </si>
  <si>
    <t>FF0439</t>
  </si>
  <si>
    <t>FF0440</t>
  </si>
  <si>
    <t>FF0441</t>
  </si>
  <si>
    <t>FF0442</t>
  </si>
  <si>
    <t>FF0443</t>
  </si>
  <si>
    <t>FF0444</t>
  </si>
  <si>
    <t>FF0445</t>
  </si>
  <si>
    <t>FF0446</t>
  </si>
  <si>
    <t>FF0447</t>
  </si>
  <si>
    <t>FF0448</t>
  </si>
  <si>
    <t>FF0449</t>
  </si>
  <si>
    <t>FF0450</t>
  </si>
  <si>
    <t>FF0451</t>
  </si>
  <si>
    <t>FF0452</t>
  </si>
  <si>
    <t>FF0453</t>
  </si>
  <si>
    <t>FF0454</t>
  </si>
  <si>
    <t>FF0455</t>
  </si>
  <si>
    <t>FF0456</t>
  </si>
  <si>
    <t>FF0457</t>
  </si>
  <si>
    <t>FF0458</t>
  </si>
  <si>
    <t>FF0459</t>
  </si>
  <si>
    <t>FF0460</t>
  </si>
  <si>
    <t>FF0461</t>
  </si>
  <si>
    <t>FF0462</t>
  </si>
  <si>
    <t>FF0463</t>
  </si>
  <si>
    <t>FF0464</t>
  </si>
  <si>
    <t>FF0465</t>
  </si>
  <si>
    <t>FF0466</t>
  </si>
  <si>
    <t>FF0467</t>
  </si>
  <si>
    <t>FF0468</t>
  </si>
  <si>
    <t>FF0469</t>
  </si>
  <si>
    <t>FF0470</t>
  </si>
  <si>
    <t>FF0471</t>
  </si>
  <si>
    <t>FF0472</t>
  </si>
  <si>
    <t>FF0473</t>
  </si>
  <si>
    <t>FF0474</t>
  </si>
  <si>
    <t>FF0475</t>
  </si>
  <si>
    <t>FF0476</t>
  </si>
  <si>
    <t>FF0477</t>
  </si>
  <si>
    <t>FF0478</t>
  </si>
  <si>
    <t>FF0479</t>
  </si>
  <si>
    <t>FF0480</t>
  </si>
  <si>
    <t>FF0481</t>
  </si>
  <si>
    <t>FF0482</t>
  </si>
  <si>
    <t>FF0483</t>
  </si>
  <si>
    <t>FF0484</t>
  </si>
  <si>
    <t>FF0485</t>
  </si>
  <si>
    <t>FF0486</t>
  </si>
  <si>
    <t>FF0487</t>
  </si>
  <si>
    <t>FF0488</t>
  </si>
  <si>
    <t>FF0489</t>
  </si>
  <si>
    <t>FF0490</t>
  </si>
  <si>
    <t>FF0491</t>
  </si>
  <si>
    <t>FF0492</t>
  </si>
  <si>
    <t>FF0493</t>
  </si>
  <si>
    <t>FF0494</t>
  </si>
  <si>
    <t>FF0495</t>
  </si>
  <si>
    <t>FF0496</t>
  </si>
  <si>
    <t>FF0497</t>
  </si>
  <si>
    <t xml:space="preserve">Al Keuter_s.n. </t>
  </si>
  <si>
    <t xml:space="preserve">Beth Pearson_s.n. </t>
  </si>
  <si>
    <t>C.J.Rothfels_3479</t>
  </si>
  <si>
    <t>C.J.Rothfels_4489</t>
  </si>
  <si>
    <t>C.J.Rothfels_5437</t>
  </si>
  <si>
    <t>C.J.Rothfels_5439</t>
  </si>
  <si>
    <t>C.J.Rothfels_5440</t>
  </si>
  <si>
    <t>David Keil_38123</t>
  </si>
  <si>
    <t>David Keil_38202-1</t>
  </si>
  <si>
    <t>David Keil_38286</t>
  </si>
  <si>
    <t xml:space="preserve">Eric Cleveland_s.n. </t>
  </si>
  <si>
    <t>F.Freund_292</t>
  </si>
  <si>
    <t>F.Freund_293</t>
  </si>
  <si>
    <t>F.Freund_294</t>
  </si>
  <si>
    <t>F.Freund_295</t>
  </si>
  <si>
    <t>F.Freund_296</t>
  </si>
  <si>
    <t>F.Freund_297</t>
  </si>
  <si>
    <t>F.Freund_298</t>
  </si>
  <si>
    <t>F.Freund_299</t>
  </si>
  <si>
    <t>F.Freund_300</t>
  </si>
  <si>
    <t>F.Freund_301</t>
  </si>
  <si>
    <t>F.Freund_302</t>
  </si>
  <si>
    <t>F.Freund_303</t>
  </si>
  <si>
    <t>F.Freund_304</t>
  </si>
  <si>
    <t>F.Freund_305</t>
  </si>
  <si>
    <t>F.Freund_306</t>
  </si>
  <si>
    <t>F.Freund_307</t>
  </si>
  <si>
    <t>F.Freund_308</t>
  </si>
  <si>
    <t>F.Freund_309</t>
  </si>
  <si>
    <t>F.Freund_310</t>
  </si>
  <si>
    <t>F.Freund_311</t>
  </si>
  <si>
    <t>F.Freund_312</t>
  </si>
  <si>
    <t>F.Freund_313</t>
  </si>
  <si>
    <t>F.Freund_314</t>
  </si>
  <si>
    <t>F.Freund_315</t>
  </si>
  <si>
    <t>F.Freund_316</t>
  </si>
  <si>
    <t>F.Freund_317</t>
  </si>
  <si>
    <t>F.Freund_318</t>
  </si>
  <si>
    <t>F.Freund_319</t>
  </si>
  <si>
    <t>F.Freund_320</t>
  </si>
  <si>
    <t>F.Freund_321</t>
  </si>
  <si>
    <t>F.Freund_322</t>
  </si>
  <si>
    <t>F.Freund_323</t>
  </si>
  <si>
    <t>F.Freund_324</t>
  </si>
  <si>
    <t>F.Freund_325</t>
  </si>
  <si>
    <t>F.Freund_326</t>
  </si>
  <si>
    <t>F.Freund_327</t>
  </si>
  <si>
    <t>F.Freund_328</t>
  </si>
  <si>
    <t>F.Freund_329</t>
  </si>
  <si>
    <t>F.Freund_330</t>
  </si>
  <si>
    <t>F.Freund_331</t>
  </si>
  <si>
    <t>F.Freund_332</t>
  </si>
  <si>
    <t>F.Freund_333</t>
  </si>
  <si>
    <t>F.Freund_334</t>
  </si>
  <si>
    <t>F.Freund_335</t>
  </si>
  <si>
    <t>F.Freund_336</t>
  </si>
  <si>
    <t>F.Freund_337</t>
  </si>
  <si>
    <t>F.Freund_338</t>
  </si>
  <si>
    <t>F.Freund_341</t>
  </si>
  <si>
    <t>F.Freund_342</t>
  </si>
  <si>
    <t>F.Freund_343</t>
  </si>
  <si>
    <t>F.Freund_344</t>
  </si>
  <si>
    <t>F.Freund_345</t>
  </si>
  <si>
    <t>F.Freund_346</t>
  </si>
  <si>
    <t>F.Freund_347</t>
  </si>
  <si>
    <t>F.Freund_348</t>
  </si>
  <si>
    <t>F.Freund_349</t>
  </si>
  <si>
    <t>F.Freund_350</t>
  </si>
  <si>
    <t>F.Freund_351</t>
  </si>
  <si>
    <t>F.Freund_352</t>
  </si>
  <si>
    <t>F.Freund_353</t>
  </si>
  <si>
    <t>F.Freund_354</t>
  </si>
  <si>
    <t>F.Freund_355</t>
  </si>
  <si>
    <t>F.Freund_358</t>
  </si>
  <si>
    <t>F.Freund_359</t>
  </si>
  <si>
    <t>F.Freund_360</t>
  </si>
  <si>
    <t>F.Freund_361</t>
  </si>
  <si>
    <t>F.Freund_362</t>
  </si>
  <si>
    <t>F.Freund_364</t>
  </si>
  <si>
    <t>F.Freund_366</t>
  </si>
  <si>
    <t>F.Freund_367</t>
  </si>
  <si>
    <t>F.Freund_368</t>
  </si>
  <si>
    <t>F.Freund_369</t>
  </si>
  <si>
    <t>F.Freund_370</t>
  </si>
  <si>
    <t>F.Freund_371</t>
  </si>
  <si>
    <t>F.Freund_372</t>
  </si>
  <si>
    <t>F.Freund_374</t>
  </si>
  <si>
    <t>F.Freund_375</t>
  </si>
  <si>
    <t>F.Freund_376</t>
  </si>
  <si>
    <t>F.Freund_377</t>
  </si>
  <si>
    <t>F.Freund_378</t>
  </si>
  <si>
    <t>F.Freund_379</t>
  </si>
  <si>
    <t>F.Freund_380</t>
  </si>
  <si>
    <t>F.Freund_381</t>
  </si>
  <si>
    <t>F.Freund_382</t>
  </si>
  <si>
    <t>F.Freund_383</t>
  </si>
  <si>
    <t>Ixchel Gonzalez Ramirez_255</t>
  </si>
  <si>
    <t xml:space="preserve">Joshua Der_s.n. </t>
  </si>
  <si>
    <t xml:space="preserve">Mike Hundt_s.n. </t>
  </si>
  <si>
    <t>Mike Letteriello_1</t>
  </si>
  <si>
    <t>Richard Rachman_1</t>
  </si>
  <si>
    <t>Richard Rachman_2</t>
  </si>
  <si>
    <t xml:space="preserve">Roger Birkhead_s.n. </t>
  </si>
  <si>
    <t xml:space="preserve">Sonia Nosratinia_s.n. </t>
  </si>
  <si>
    <t>FF0498</t>
  </si>
  <si>
    <t>FF0499</t>
  </si>
  <si>
    <t>FF0500</t>
  </si>
  <si>
    <t>FF0501</t>
  </si>
  <si>
    <t>FF0502</t>
  </si>
  <si>
    <t>FF0503</t>
  </si>
  <si>
    <t>FF0504</t>
  </si>
  <si>
    <t>FF0505</t>
  </si>
  <si>
    <t>FF0506</t>
  </si>
  <si>
    <t>FF0507</t>
  </si>
  <si>
    <t>FF0508</t>
  </si>
  <si>
    <t>FF0509</t>
  </si>
  <si>
    <t>Azolla</t>
  </si>
  <si>
    <t>caroliniana</t>
  </si>
  <si>
    <t>filiculoides</t>
  </si>
  <si>
    <t>mexicana</t>
  </si>
  <si>
    <t>microphylla</t>
  </si>
  <si>
    <t>filliculoides</t>
  </si>
  <si>
    <t>C.J.Rothfels</t>
  </si>
  <si>
    <t>Al Keuter</t>
  </si>
  <si>
    <t xml:space="preserve">s.n. </t>
  </si>
  <si>
    <t>Beth Pearson</t>
  </si>
  <si>
    <t>David Keil</t>
  </si>
  <si>
    <t>38202-1</t>
  </si>
  <si>
    <t>Eric Cleveland</t>
  </si>
  <si>
    <t>F.Freund</t>
  </si>
  <si>
    <t>Ixchel Gonzalez Ramirez</t>
  </si>
  <si>
    <t>Joshua Der</t>
  </si>
  <si>
    <t>Mike Hundt</t>
  </si>
  <si>
    <t>Mike Letteriello</t>
  </si>
  <si>
    <t>Richard Rachman</t>
  </si>
  <si>
    <t>Roger Birkhead</t>
  </si>
  <si>
    <t>Sonia Nosratinia</t>
  </si>
  <si>
    <t>Azolla caroliniana</t>
  </si>
  <si>
    <t>Azolla filiculoides</t>
  </si>
  <si>
    <t>Azolla mexicana</t>
  </si>
  <si>
    <t xml:space="preserve">Azolla </t>
  </si>
  <si>
    <t>Azolla microphylla</t>
  </si>
  <si>
    <t>Azolla filliculoides</t>
  </si>
  <si>
    <t>Matt_Guilliams_s.n.</t>
  </si>
  <si>
    <t>s.n.</t>
  </si>
  <si>
    <t>Al Keuter_s.n.2</t>
  </si>
  <si>
    <t>Concentration (µg/ml)</t>
  </si>
  <si>
    <t>Total DNA (ng)</t>
  </si>
  <si>
    <t>ml of extraction</t>
  </si>
  <si>
    <t>Ixchel Gonzalez Ramirez_239</t>
  </si>
  <si>
    <t>FF0395</t>
  </si>
  <si>
    <t>FF0397</t>
  </si>
  <si>
    <t>FF0399</t>
  </si>
  <si>
    <t>FF0401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</si>
</sst>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Verdana"/>
    </font>
    <font>
      <b/>
      <sz val="12"/>
      <name val="Verdana"/>
      <family val="2"/>
    </font>
    <font>
      <sz val="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1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name val="Verdan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Alignment="1">
      <alignment horizontal="right"/>
    </xf>
    <xf numFmtId="49" fontId="3" fillId="0" borderId="1" xfId="0" applyNumberFormat="1" applyFont="1" applyBorder="1"/>
    <xf numFmtId="0" fontId="3" fillId="0" borderId="2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2" fillId="0" borderId="0" xfId="0" quotePrefix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10" fillId="0" borderId="0" xfId="0" applyFont="1"/>
    <xf numFmtId="0" fontId="10" fillId="0" borderId="4" xfId="0" applyFont="1" applyFill="1" applyBorder="1" applyAlignment="1">
      <alignment horizontal="left" vertical="top"/>
    </xf>
    <xf numFmtId="0" fontId="8" fillId="0" borderId="0" xfId="0" applyFont="1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tabSelected="1" topLeftCell="A73" zoomScaleNormal="100" workbookViewId="0">
      <selection activeCell="F114" sqref="F114"/>
    </sheetView>
  </sheetViews>
  <sheetFormatPr baseColWidth="10" defaultColWidth="6.5" defaultRowHeight="16" x14ac:dyDescent="0.2"/>
  <cols>
    <col min="1" max="1" width="0.83203125" style="3" customWidth="1"/>
    <col min="2" max="2" width="31.83203125" style="3" bestFit="1" customWidth="1"/>
    <col min="3" max="3" width="24.5" style="49" bestFit="1" customWidth="1"/>
    <col min="4" max="4" width="7.5" style="4" bestFit="1" customWidth="1"/>
    <col min="5" max="5" width="6.33203125" style="3" bestFit="1" customWidth="1"/>
    <col min="6" max="6" width="22.83203125" style="4" bestFit="1" customWidth="1"/>
    <col min="7" max="7" width="13.5" style="4" bestFit="1" customWidth="1"/>
    <col min="8" max="8" width="32.6640625" style="44" customWidth="1"/>
    <col min="9" max="9" width="25.33203125" style="27" customWidth="1"/>
    <col min="10" max="10" width="14.5" style="26" customWidth="1"/>
    <col min="11" max="16384" width="6.5" style="3"/>
  </cols>
  <sheetData>
    <row r="1" spans="2:13" s="1" customFormat="1" x14ac:dyDescent="0.2">
      <c r="C1" s="51"/>
      <c r="D1" s="4"/>
      <c r="F1" s="2" t="s">
        <v>5</v>
      </c>
      <c r="G1" s="1" t="s">
        <v>0</v>
      </c>
      <c r="H1" s="40"/>
      <c r="I1" s="45"/>
      <c r="J1" s="24"/>
      <c r="K1" s="24"/>
      <c r="L1" s="25"/>
    </row>
    <row r="2" spans="2:13" x14ac:dyDescent="0.2">
      <c r="F2" s="3"/>
      <c r="H2" s="41"/>
      <c r="I2" s="46"/>
      <c r="J2" s="10"/>
      <c r="K2" s="10"/>
      <c r="L2" s="26"/>
    </row>
    <row r="3" spans="2:13" x14ac:dyDescent="0.2">
      <c r="C3" s="51"/>
      <c r="D3" s="9"/>
      <c r="E3" s="5"/>
      <c r="F3" s="6" t="s">
        <v>6</v>
      </c>
      <c r="G3" s="7"/>
      <c r="H3" s="41"/>
      <c r="I3" s="46"/>
      <c r="J3" s="10"/>
      <c r="K3" s="10"/>
      <c r="L3" s="27"/>
    </row>
    <row r="4" spans="2:13" x14ac:dyDescent="0.2">
      <c r="F4" s="6" t="s">
        <v>7</v>
      </c>
      <c r="G4" s="8"/>
      <c r="H4" s="41"/>
      <c r="I4" s="46"/>
      <c r="J4" s="10"/>
      <c r="K4" s="10"/>
      <c r="L4" s="27"/>
    </row>
    <row r="5" spans="2:13" x14ac:dyDescent="0.2">
      <c r="F5" s="3"/>
      <c r="G5" s="3"/>
      <c r="H5" s="41"/>
      <c r="I5" s="46"/>
      <c r="J5" s="10"/>
      <c r="K5" s="10"/>
      <c r="L5" s="26"/>
    </row>
    <row r="6" spans="2:13" x14ac:dyDescent="0.2">
      <c r="B6" s="49"/>
      <c r="D6" s="33"/>
      <c r="E6" s="49"/>
      <c r="F6" s="49"/>
      <c r="G6" s="49"/>
      <c r="H6" s="58" t="s">
        <v>4</v>
      </c>
      <c r="I6" s="58"/>
      <c r="J6" s="28"/>
      <c r="K6" s="28"/>
      <c r="L6" s="26"/>
      <c r="M6" s="48"/>
    </row>
    <row r="7" spans="2:13" ht="15" customHeight="1" x14ac:dyDescent="0.2">
      <c r="B7" s="49"/>
      <c r="C7" s="52" t="s">
        <v>8</v>
      </c>
      <c r="D7" s="52" t="s">
        <v>2</v>
      </c>
      <c r="E7" s="52" t="s">
        <v>1</v>
      </c>
      <c r="F7" s="52" t="s">
        <v>3</v>
      </c>
      <c r="G7" s="52" t="s">
        <v>253</v>
      </c>
      <c r="H7" s="54" t="s">
        <v>251</v>
      </c>
      <c r="I7" s="55" t="s">
        <v>252</v>
      </c>
      <c r="K7" s="16"/>
      <c r="L7" s="14"/>
      <c r="M7" s="49"/>
    </row>
    <row r="8" spans="2:13" x14ac:dyDescent="0.2">
      <c r="B8" s="49" t="str">
        <f>CONCATENATE(C8,"-",E8)</f>
        <v>F.Freund_293-14979</v>
      </c>
      <c r="C8" s="49" t="s">
        <v>117</v>
      </c>
      <c r="D8" s="37" t="s">
        <v>255</v>
      </c>
      <c r="E8" s="33">
        <v>14979</v>
      </c>
      <c r="F8" s="38" t="s">
        <v>246</v>
      </c>
      <c r="G8" s="33">
        <v>23</v>
      </c>
      <c r="H8" s="56">
        <v>8.35</v>
      </c>
      <c r="I8" s="47">
        <f>H8*G8*(1/1000)*(1000/1)</f>
        <v>192.05</v>
      </c>
      <c r="J8" s="34"/>
      <c r="K8" s="21"/>
      <c r="L8" s="17"/>
      <c r="M8" s="33"/>
    </row>
    <row r="9" spans="2:13" x14ac:dyDescent="0.2">
      <c r="B9" s="49" t="str">
        <f t="shared" ref="B9:B71" si="0">CONCATENATE(C9,"-",E9)</f>
        <v>F.Freund_294-14980</v>
      </c>
      <c r="C9" s="49" t="s">
        <v>118</v>
      </c>
      <c r="D9" s="37" t="s">
        <v>256</v>
      </c>
      <c r="E9" s="33">
        <v>14980</v>
      </c>
      <c r="F9" s="38" t="s">
        <v>246</v>
      </c>
      <c r="G9" s="33">
        <v>23</v>
      </c>
      <c r="H9" s="56">
        <v>11.2</v>
      </c>
      <c r="I9" s="47">
        <f>H9*G9*(1/1000)*(1000/1)</f>
        <v>257.60000000000002</v>
      </c>
      <c r="J9" s="34"/>
      <c r="K9" s="21"/>
      <c r="L9" s="17"/>
      <c r="M9" s="33"/>
    </row>
    <row r="10" spans="2:13" x14ac:dyDescent="0.2">
      <c r="B10" s="49" t="str">
        <f t="shared" si="0"/>
        <v>F.Freund_295-14981</v>
      </c>
      <c r="C10" s="49" t="s">
        <v>119</v>
      </c>
      <c r="D10" s="37" t="s">
        <v>257</v>
      </c>
      <c r="E10" s="33">
        <v>14981</v>
      </c>
      <c r="F10" s="38" t="s">
        <v>246</v>
      </c>
      <c r="G10" s="33">
        <v>23</v>
      </c>
      <c r="H10" s="56">
        <v>33.700000000000003</v>
      </c>
      <c r="I10" s="47">
        <f>H10*G10*(1/1000)*(1000/1)</f>
        <v>775.1</v>
      </c>
      <c r="J10" s="34"/>
      <c r="K10" s="21"/>
      <c r="L10" s="17"/>
      <c r="M10" s="33"/>
    </row>
    <row r="11" spans="2:13" x14ac:dyDescent="0.2">
      <c r="B11" s="49" t="str">
        <f t="shared" si="0"/>
        <v>F.Freund_296-14982</v>
      </c>
      <c r="C11" s="49" t="s">
        <v>120</v>
      </c>
      <c r="D11" s="37" t="s">
        <v>258</v>
      </c>
      <c r="E11" s="33">
        <v>14982</v>
      </c>
      <c r="F11" s="38" t="s">
        <v>246</v>
      </c>
      <c r="G11" s="33">
        <v>23</v>
      </c>
      <c r="H11" s="56">
        <v>28.2</v>
      </c>
      <c r="I11" s="57">
        <f>H11*G11*(1/1000)*(1000/1)</f>
        <v>648.6</v>
      </c>
      <c r="J11" s="34"/>
      <c r="K11" s="21"/>
      <c r="L11" s="17"/>
      <c r="M11"/>
    </row>
    <row r="12" spans="2:13" x14ac:dyDescent="0.2">
      <c r="B12" s="49" t="str">
        <f t="shared" si="0"/>
        <v>F.Freund_292-14978</v>
      </c>
      <c r="C12" s="39" t="s">
        <v>116</v>
      </c>
      <c r="D12" s="37" t="s">
        <v>9</v>
      </c>
      <c r="E12" s="33">
        <v>14978</v>
      </c>
      <c r="F12" s="39" t="s">
        <v>246</v>
      </c>
      <c r="G12" s="39">
        <v>48</v>
      </c>
      <c r="H12" s="42">
        <v>20.2</v>
      </c>
      <c r="I12" s="47">
        <f>H12*G12*(1/1000)*(1000/1)</f>
        <v>969.59999999999991</v>
      </c>
      <c r="J12" s="34"/>
      <c r="K12" s="21"/>
      <c r="L12" s="17"/>
      <c r="M12"/>
    </row>
    <row r="13" spans="2:13" x14ac:dyDescent="0.2">
      <c r="B13" s="49" t="str">
        <f t="shared" si="0"/>
        <v>F.Freund_293-14979</v>
      </c>
      <c r="C13" s="39" t="s">
        <v>117</v>
      </c>
      <c r="D13" s="37" t="s">
        <v>10</v>
      </c>
      <c r="E13" s="33">
        <v>14979</v>
      </c>
      <c r="F13" s="39" t="s">
        <v>246</v>
      </c>
      <c r="G13" s="39">
        <v>48</v>
      </c>
      <c r="H13" s="42">
        <v>4.8600000000000003</v>
      </c>
      <c r="I13" s="47">
        <f>H13*G13*(1/1000)*(1000/1)</f>
        <v>233.28000000000003</v>
      </c>
      <c r="J13" s="34"/>
      <c r="K13" s="21"/>
      <c r="L13" s="17"/>
      <c r="M13"/>
    </row>
    <row r="14" spans="2:13" x14ac:dyDescent="0.2">
      <c r="B14" s="49" t="str">
        <f t="shared" si="0"/>
        <v>F.Freund_294-14980</v>
      </c>
      <c r="C14" s="39" t="s">
        <v>118</v>
      </c>
      <c r="D14" s="37" t="s">
        <v>11</v>
      </c>
      <c r="E14" s="33">
        <v>14980</v>
      </c>
      <c r="F14" s="39" t="s">
        <v>246</v>
      </c>
      <c r="G14" s="39">
        <v>48</v>
      </c>
      <c r="H14" s="42">
        <v>10.5</v>
      </c>
      <c r="I14" s="47">
        <f>H14*G14*(1/1000)*(1000/1)</f>
        <v>504</v>
      </c>
      <c r="J14" s="34"/>
      <c r="K14" s="21"/>
      <c r="L14" s="17"/>
      <c r="M14"/>
    </row>
    <row r="15" spans="2:13" x14ac:dyDescent="0.2">
      <c r="B15" s="49" t="str">
        <f t="shared" si="0"/>
        <v>F.Freund_295-14981</v>
      </c>
      <c r="C15" s="39" t="s">
        <v>119</v>
      </c>
      <c r="D15" s="37" t="s">
        <v>12</v>
      </c>
      <c r="E15" s="33">
        <v>14981</v>
      </c>
      <c r="F15" s="39" t="s">
        <v>246</v>
      </c>
      <c r="G15" s="39">
        <v>48</v>
      </c>
      <c r="H15" s="42">
        <v>11.3</v>
      </c>
      <c r="I15" s="47">
        <f>H15*G15*(1/1000)*(1000/1)</f>
        <v>542.40000000000009</v>
      </c>
      <c r="J15" s="34"/>
      <c r="K15" s="21"/>
      <c r="L15" s="17"/>
      <c r="M15"/>
    </row>
    <row r="16" spans="2:13" x14ac:dyDescent="0.2">
      <c r="B16" s="49" t="str">
        <f t="shared" si="0"/>
        <v>F.Freund_296-14982</v>
      </c>
      <c r="C16" s="39" t="s">
        <v>120</v>
      </c>
      <c r="D16" s="37" t="s">
        <v>13</v>
      </c>
      <c r="E16" s="33">
        <v>14982</v>
      </c>
      <c r="F16" s="39" t="s">
        <v>246</v>
      </c>
      <c r="G16" s="39">
        <v>48</v>
      </c>
      <c r="H16" s="42">
        <v>13</v>
      </c>
      <c r="I16" s="47">
        <f>H16*G16*(1/1000)*(1000/1)</f>
        <v>624</v>
      </c>
      <c r="J16" s="34"/>
      <c r="K16" s="21"/>
      <c r="L16" s="17"/>
      <c r="M16"/>
    </row>
    <row r="17" spans="1:13" x14ac:dyDescent="0.2">
      <c r="B17" s="49" t="str">
        <f t="shared" si="0"/>
        <v>F.Freund_297-14983</v>
      </c>
      <c r="C17" s="39" t="s">
        <v>121</v>
      </c>
      <c r="D17" s="37" t="s">
        <v>14</v>
      </c>
      <c r="E17" s="33">
        <v>14983</v>
      </c>
      <c r="F17" s="39" t="s">
        <v>246</v>
      </c>
      <c r="G17" s="39">
        <v>48</v>
      </c>
      <c r="H17" s="42">
        <v>11.4</v>
      </c>
      <c r="I17" s="47">
        <f>H17*G17*(1/1000)*(1000/1)</f>
        <v>547.20000000000005</v>
      </c>
      <c r="J17" s="34"/>
      <c r="K17" s="21"/>
      <c r="L17" s="17"/>
      <c r="M17"/>
    </row>
    <row r="18" spans="1:13" x14ac:dyDescent="0.2">
      <c r="B18" s="49" t="str">
        <f t="shared" si="0"/>
        <v>F.Freund_298-14984</v>
      </c>
      <c r="C18" s="39" t="s">
        <v>122</v>
      </c>
      <c r="D18" s="37" t="s">
        <v>15</v>
      </c>
      <c r="E18" s="33">
        <v>14984</v>
      </c>
      <c r="F18" s="39" t="s">
        <v>246</v>
      </c>
      <c r="G18" s="39">
        <v>48</v>
      </c>
      <c r="H18" s="42">
        <v>10.7</v>
      </c>
      <c r="I18" s="47">
        <f>H18*G18*(1/1000)*(1000/1)</f>
        <v>513.59999999999991</v>
      </c>
      <c r="J18" s="34"/>
      <c r="K18" s="21"/>
      <c r="L18" s="17"/>
      <c r="M18"/>
    </row>
    <row r="19" spans="1:13" x14ac:dyDescent="0.2">
      <c r="A19" s="13"/>
      <c r="B19" s="49" t="str">
        <f t="shared" si="0"/>
        <v>F.Freund_299-14985</v>
      </c>
      <c r="C19" s="39" t="s">
        <v>123</v>
      </c>
      <c r="D19" s="37" t="s">
        <v>16</v>
      </c>
      <c r="E19" s="33">
        <v>14985</v>
      </c>
      <c r="F19" s="39" t="s">
        <v>246</v>
      </c>
      <c r="G19" s="39">
        <v>48</v>
      </c>
      <c r="H19" s="42">
        <v>11.8</v>
      </c>
      <c r="I19" s="47">
        <f>H19*G19*(1/1000)*(1000/1)</f>
        <v>566.40000000000009</v>
      </c>
      <c r="J19" s="34"/>
      <c r="K19" s="21"/>
      <c r="L19" s="17"/>
      <c r="M19" s="33"/>
    </row>
    <row r="20" spans="1:13" x14ac:dyDescent="0.2">
      <c r="B20" s="49" t="str">
        <f t="shared" si="0"/>
        <v>F.Freund_300-14986</v>
      </c>
      <c r="C20" s="39" t="s">
        <v>124</v>
      </c>
      <c r="D20" s="37" t="s">
        <v>17</v>
      </c>
      <c r="E20" s="33">
        <v>14986</v>
      </c>
      <c r="F20" s="39" t="s">
        <v>246</v>
      </c>
      <c r="G20" s="39">
        <v>48</v>
      </c>
      <c r="H20" s="42">
        <v>11.1</v>
      </c>
      <c r="I20" s="47">
        <f>H20*G20*(1/1000)*(1000/1)</f>
        <v>532.79999999999995</v>
      </c>
      <c r="J20" s="34"/>
      <c r="K20" s="21"/>
      <c r="L20" s="17"/>
      <c r="M20" s="33"/>
    </row>
    <row r="21" spans="1:13" x14ac:dyDescent="0.2">
      <c r="B21" s="49" t="str">
        <f t="shared" si="0"/>
        <v>F.Freund_301-14987</v>
      </c>
      <c r="C21" s="39" t="s">
        <v>125</v>
      </c>
      <c r="D21" s="37" t="s">
        <v>18</v>
      </c>
      <c r="E21" s="33">
        <v>14987</v>
      </c>
      <c r="F21" s="39" t="s">
        <v>246</v>
      </c>
      <c r="G21" s="39">
        <v>48</v>
      </c>
      <c r="H21" s="42">
        <v>8.58</v>
      </c>
      <c r="I21" s="47">
        <f>H21*G21*(1/1000)*(1000/1)</f>
        <v>411.84000000000003</v>
      </c>
      <c r="J21" s="34"/>
      <c r="K21" s="21"/>
      <c r="L21" s="18"/>
      <c r="M21" s="33"/>
    </row>
    <row r="22" spans="1:13" x14ac:dyDescent="0.2">
      <c r="B22" s="49" t="str">
        <f t="shared" si="0"/>
        <v>F.Freund_302-14988</v>
      </c>
      <c r="C22" s="39" t="s">
        <v>126</v>
      </c>
      <c r="D22" s="37" t="s">
        <v>19</v>
      </c>
      <c r="E22" s="33">
        <v>14988</v>
      </c>
      <c r="F22" s="39" t="s">
        <v>246</v>
      </c>
      <c r="G22" s="39">
        <v>48</v>
      </c>
      <c r="H22" s="42">
        <v>12.4</v>
      </c>
      <c r="I22" s="47">
        <f>H22*G22*(1/1000)*(1000/1)</f>
        <v>595.20000000000005</v>
      </c>
      <c r="J22" s="34"/>
      <c r="K22" s="21"/>
      <c r="M22" s="33"/>
    </row>
    <row r="23" spans="1:13" x14ac:dyDescent="0.2">
      <c r="B23" s="49" t="str">
        <f t="shared" si="0"/>
        <v>F.Freund_303-14989</v>
      </c>
      <c r="C23" s="39" t="s">
        <v>127</v>
      </c>
      <c r="D23" s="37" t="s">
        <v>20</v>
      </c>
      <c r="E23" s="33">
        <v>14989</v>
      </c>
      <c r="F23" s="39" t="s">
        <v>246</v>
      </c>
      <c r="G23" s="39">
        <v>48</v>
      </c>
      <c r="H23" s="42">
        <v>13.1</v>
      </c>
      <c r="I23" s="47">
        <f>H23*G23*(1/1000)*(1000/1)</f>
        <v>628.79999999999995</v>
      </c>
      <c r="J23" s="34"/>
      <c r="K23" s="21"/>
      <c r="L23" s="18"/>
      <c r="M23" s="33"/>
    </row>
    <row r="24" spans="1:13" x14ac:dyDescent="0.2">
      <c r="B24" s="49" t="str">
        <f t="shared" si="0"/>
        <v>F.Freund_304-14990</v>
      </c>
      <c r="C24" s="39" t="s">
        <v>128</v>
      </c>
      <c r="D24" s="37" t="s">
        <v>21</v>
      </c>
      <c r="E24" s="33">
        <v>14990</v>
      </c>
      <c r="F24" s="39" t="s">
        <v>246</v>
      </c>
      <c r="G24" s="39">
        <v>48</v>
      </c>
      <c r="H24" s="42">
        <v>19.3</v>
      </c>
      <c r="I24" s="47">
        <f>H24*G24*(1/1000)*(1000/1)</f>
        <v>926.40000000000009</v>
      </c>
      <c r="J24" s="34"/>
      <c r="K24" s="21"/>
      <c r="L24" s="17"/>
      <c r="M24" s="33"/>
    </row>
    <row r="25" spans="1:13" x14ac:dyDescent="0.2">
      <c r="B25" s="49" t="str">
        <f t="shared" si="0"/>
        <v>F.Freund_305-14991</v>
      </c>
      <c r="C25" s="39" t="s">
        <v>129</v>
      </c>
      <c r="D25" s="37" t="s">
        <v>22</v>
      </c>
      <c r="E25" s="33">
        <v>14991</v>
      </c>
      <c r="F25" s="39" t="s">
        <v>246</v>
      </c>
      <c r="G25" s="39">
        <v>48</v>
      </c>
      <c r="H25" s="43">
        <v>15.3</v>
      </c>
      <c r="I25" s="47">
        <f>H25*G25*(1/1000)*(1000/1)</f>
        <v>734.40000000000009</v>
      </c>
      <c r="J25" s="34"/>
      <c r="K25" s="21"/>
      <c r="L25" s="17"/>
      <c r="M25" s="33"/>
    </row>
    <row r="26" spans="1:13" x14ac:dyDescent="0.2">
      <c r="B26" s="49" t="str">
        <f t="shared" si="0"/>
        <v>F.Freund_306-14992</v>
      </c>
      <c r="C26" s="39" t="s">
        <v>130</v>
      </c>
      <c r="D26" s="37" t="s">
        <v>23</v>
      </c>
      <c r="E26" s="33">
        <v>14992</v>
      </c>
      <c r="F26" s="39" t="s">
        <v>246</v>
      </c>
      <c r="G26" s="39">
        <v>48</v>
      </c>
      <c r="H26" s="43">
        <v>12.2</v>
      </c>
      <c r="I26" s="47">
        <f>H26*G26*(1/1000)*(1000/1)</f>
        <v>585.59999999999991</v>
      </c>
      <c r="K26" s="21"/>
      <c r="L26" s="17"/>
      <c r="M26" s="33"/>
    </row>
    <row r="27" spans="1:13" x14ac:dyDescent="0.2">
      <c r="B27" s="49" t="str">
        <f t="shared" si="0"/>
        <v>F.Freund_307-14993</v>
      </c>
      <c r="C27" s="39" t="s">
        <v>131</v>
      </c>
      <c r="D27" s="37" t="s">
        <v>24</v>
      </c>
      <c r="E27" s="33">
        <v>14993</v>
      </c>
      <c r="F27" s="39" t="s">
        <v>246</v>
      </c>
      <c r="G27" s="39">
        <v>48</v>
      </c>
      <c r="H27" s="42">
        <v>14.8</v>
      </c>
      <c r="I27" s="47">
        <f>H27*G27*(1/1000)*(1000/1)</f>
        <v>710.40000000000009</v>
      </c>
      <c r="K27" s="21"/>
      <c r="L27" s="17"/>
      <c r="M27" s="33"/>
    </row>
    <row r="28" spans="1:13" x14ac:dyDescent="0.2">
      <c r="B28" s="49" t="str">
        <f t="shared" si="0"/>
        <v>F.Freund_308-14994</v>
      </c>
      <c r="C28" s="39" t="s">
        <v>132</v>
      </c>
      <c r="D28" s="37" t="s">
        <v>25</v>
      </c>
      <c r="E28" s="33">
        <v>14994</v>
      </c>
      <c r="F28" s="39" t="s">
        <v>246</v>
      </c>
      <c r="G28" s="39">
        <v>48</v>
      </c>
      <c r="H28" s="43">
        <v>33.200000000000003</v>
      </c>
      <c r="I28" s="47">
        <f>H28*G28*(1/1000)*(1000/1)</f>
        <v>1593.6000000000001</v>
      </c>
      <c r="K28" s="21"/>
      <c r="L28" s="17"/>
      <c r="M28" s="33"/>
    </row>
    <row r="29" spans="1:13" x14ac:dyDescent="0.2">
      <c r="B29" s="49" t="str">
        <f t="shared" si="0"/>
        <v>F.Freund_309-14995</v>
      </c>
      <c r="C29" s="39" t="s">
        <v>133</v>
      </c>
      <c r="D29" s="37" t="s">
        <v>26</v>
      </c>
      <c r="E29" s="33">
        <v>14995</v>
      </c>
      <c r="F29" s="39" t="s">
        <v>246</v>
      </c>
      <c r="G29" s="39">
        <v>48</v>
      </c>
      <c r="H29" s="43">
        <v>17.3</v>
      </c>
      <c r="I29" s="47">
        <f>H29*G29*(1/1000)*(1000/1)</f>
        <v>830.40000000000009</v>
      </c>
      <c r="K29" s="21"/>
      <c r="L29" s="17"/>
      <c r="M29" s="33"/>
    </row>
    <row r="30" spans="1:13" x14ac:dyDescent="0.2">
      <c r="B30" s="49" t="str">
        <f t="shared" si="0"/>
        <v>F.Freund_310-14996</v>
      </c>
      <c r="C30" s="39" t="s">
        <v>134</v>
      </c>
      <c r="D30" s="37" t="s">
        <v>27</v>
      </c>
      <c r="E30" s="33">
        <v>14996</v>
      </c>
      <c r="F30" s="39" t="s">
        <v>246</v>
      </c>
      <c r="G30" s="39">
        <v>48</v>
      </c>
      <c r="H30" s="43">
        <v>22.8</v>
      </c>
      <c r="I30" s="47">
        <f>H30*G30*(1/1000)*(1000/1)</f>
        <v>1094.4000000000001</v>
      </c>
      <c r="K30" s="21"/>
      <c r="L30" s="17"/>
      <c r="M30" s="33"/>
    </row>
    <row r="31" spans="1:13" x14ac:dyDescent="0.2">
      <c r="B31" s="49" t="str">
        <f t="shared" si="0"/>
        <v>F.Freund_311-14997</v>
      </c>
      <c r="C31" s="39" t="s">
        <v>135</v>
      </c>
      <c r="D31" s="37" t="s">
        <v>28</v>
      </c>
      <c r="E31" s="33">
        <v>14997</v>
      </c>
      <c r="F31" s="39" t="s">
        <v>246</v>
      </c>
      <c r="G31" s="39">
        <v>48</v>
      </c>
      <c r="H31" s="43">
        <v>14.7</v>
      </c>
      <c r="I31" s="47">
        <f>H31*G31*(1/1000)*(1000/1)</f>
        <v>705.59999999999991</v>
      </c>
      <c r="K31" s="21"/>
      <c r="L31" s="17"/>
      <c r="M31" s="33"/>
    </row>
    <row r="32" spans="1:13" x14ac:dyDescent="0.2">
      <c r="B32" s="49" t="str">
        <f t="shared" si="0"/>
        <v>F.Freund_312-14998</v>
      </c>
      <c r="C32" s="39" t="s">
        <v>136</v>
      </c>
      <c r="D32" s="37" t="s">
        <v>29</v>
      </c>
      <c r="E32" s="33">
        <v>14998</v>
      </c>
      <c r="F32" s="39" t="s">
        <v>246</v>
      </c>
      <c r="G32" s="39">
        <v>48</v>
      </c>
      <c r="H32" s="43">
        <v>10.9</v>
      </c>
      <c r="I32" s="47">
        <f>H32*G32*(1/1000)*(1000/1)</f>
        <v>523.20000000000016</v>
      </c>
      <c r="K32" s="21"/>
      <c r="L32" s="17"/>
      <c r="M32" s="33"/>
    </row>
    <row r="33" spans="2:13" x14ac:dyDescent="0.2">
      <c r="B33" s="49" t="str">
        <f t="shared" si="0"/>
        <v>F.Freund_313-14999</v>
      </c>
      <c r="C33" s="39" t="s">
        <v>137</v>
      </c>
      <c r="D33" s="37" t="s">
        <v>30</v>
      </c>
      <c r="E33" s="33">
        <v>14999</v>
      </c>
      <c r="F33" s="39" t="s">
        <v>246</v>
      </c>
      <c r="G33" s="39">
        <v>48</v>
      </c>
      <c r="H33" s="43">
        <v>10.9</v>
      </c>
      <c r="I33" s="47">
        <f>H33*G33*(1/1000)*(1000/1)</f>
        <v>523.20000000000016</v>
      </c>
      <c r="K33" s="21"/>
      <c r="L33" s="17"/>
      <c r="M33" s="33"/>
    </row>
    <row r="34" spans="2:13" x14ac:dyDescent="0.2">
      <c r="B34" s="49" t="str">
        <f t="shared" si="0"/>
        <v>F.Freund_314-15000</v>
      </c>
      <c r="C34" s="39" t="s">
        <v>138</v>
      </c>
      <c r="D34" s="37" t="s">
        <v>31</v>
      </c>
      <c r="E34" s="33">
        <v>15000</v>
      </c>
      <c r="F34" s="39" t="s">
        <v>246</v>
      </c>
      <c r="G34" s="39">
        <v>48</v>
      </c>
      <c r="H34" s="43">
        <v>8.98</v>
      </c>
      <c r="I34" s="47">
        <f>H34*G34*(1/1000)*(1000/1)</f>
        <v>431.04</v>
      </c>
      <c r="K34" s="21"/>
      <c r="L34" s="17"/>
      <c r="M34" s="33"/>
    </row>
    <row r="35" spans="2:13" x14ac:dyDescent="0.2">
      <c r="B35" s="49" t="str">
        <f t="shared" si="0"/>
        <v>F.Freund_315-15001</v>
      </c>
      <c r="C35" s="39" t="s">
        <v>139</v>
      </c>
      <c r="D35" s="37" t="s">
        <v>32</v>
      </c>
      <c r="E35" s="33">
        <v>15001</v>
      </c>
      <c r="F35" s="39" t="s">
        <v>246</v>
      </c>
      <c r="G35" s="39">
        <v>48</v>
      </c>
      <c r="H35" s="43">
        <v>16.2</v>
      </c>
      <c r="I35" s="47">
        <f>H35*G35*(1/1000)*(1000/1)</f>
        <v>777.59999999999991</v>
      </c>
      <c r="K35" s="21"/>
      <c r="L35" s="17"/>
      <c r="M35" s="33"/>
    </row>
    <row r="36" spans="2:13" x14ac:dyDescent="0.2">
      <c r="B36" s="49" t="str">
        <f t="shared" si="0"/>
        <v>F.Freund_316-15002</v>
      </c>
      <c r="C36" s="39" t="s">
        <v>140</v>
      </c>
      <c r="D36" s="37" t="s">
        <v>33</v>
      </c>
      <c r="E36" s="33">
        <v>15002</v>
      </c>
      <c r="F36" s="39" t="s">
        <v>246</v>
      </c>
      <c r="G36" s="39">
        <v>48</v>
      </c>
      <c r="H36" s="43">
        <v>4.5</v>
      </c>
      <c r="I36" s="47">
        <f>H36*G36*(1/1000)*(1000/1)</f>
        <v>216</v>
      </c>
      <c r="K36" s="21"/>
      <c r="L36" s="17"/>
      <c r="M36" s="33"/>
    </row>
    <row r="37" spans="2:13" x14ac:dyDescent="0.2">
      <c r="B37" s="49" t="str">
        <f t="shared" si="0"/>
        <v>F.Freund_317-15003</v>
      </c>
      <c r="C37" s="39" t="s">
        <v>141</v>
      </c>
      <c r="D37" s="37" t="s">
        <v>34</v>
      </c>
      <c r="E37" s="33">
        <v>15003</v>
      </c>
      <c r="F37" s="39" t="s">
        <v>246</v>
      </c>
      <c r="G37" s="39">
        <v>48</v>
      </c>
      <c r="H37" s="43">
        <v>5.98</v>
      </c>
      <c r="I37" s="47">
        <f>H37*G37*(1/1000)*(1000/1)</f>
        <v>287.04000000000002</v>
      </c>
      <c r="K37" s="21"/>
      <c r="L37" s="17"/>
      <c r="M37" s="33"/>
    </row>
    <row r="38" spans="2:13" x14ac:dyDescent="0.2">
      <c r="B38" s="49" t="str">
        <f t="shared" si="0"/>
        <v>F.Freund_318-15004</v>
      </c>
      <c r="C38" s="39" t="s">
        <v>142</v>
      </c>
      <c r="D38" s="37" t="s">
        <v>35</v>
      </c>
      <c r="E38" s="33">
        <v>15004</v>
      </c>
      <c r="F38" s="39" t="s">
        <v>246</v>
      </c>
      <c r="G38" s="39">
        <v>48</v>
      </c>
      <c r="H38" s="43">
        <v>10</v>
      </c>
      <c r="I38" s="47">
        <f>H38*G38*(1/1000)*(1000/1)</f>
        <v>480</v>
      </c>
      <c r="K38" s="21"/>
      <c r="L38" s="17"/>
      <c r="M38" s="33"/>
    </row>
    <row r="39" spans="2:13" x14ac:dyDescent="0.2">
      <c r="B39" s="49" t="str">
        <f t="shared" si="0"/>
        <v>F.Freund_319-15005</v>
      </c>
      <c r="C39" s="39" t="s">
        <v>143</v>
      </c>
      <c r="D39" s="37" t="s">
        <v>36</v>
      </c>
      <c r="E39" s="33">
        <v>15005</v>
      </c>
      <c r="F39" s="39" t="s">
        <v>246</v>
      </c>
      <c r="G39" s="39">
        <v>48</v>
      </c>
      <c r="H39" s="43">
        <v>12.5</v>
      </c>
      <c r="I39" s="47">
        <f>H39*G39*(1/1000)*(1000/1)</f>
        <v>600</v>
      </c>
      <c r="K39" s="21"/>
      <c r="L39" s="17"/>
      <c r="M39" s="33"/>
    </row>
    <row r="40" spans="2:13" x14ac:dyDescent="0.2">
      <c r="B40" s="49" t="str">
        <f t="shared" si="0"/>
        <v>F.Freund_320-15006</v>
      </c>
      <c r="C40" s="39" t="s">
        <v>144</v>
      </c>
      <c r="D40" s="37" t="s">
        <v>37</v>
      </c>
      <c r="E40" s="33">
        <v>15006</v>
      </c>
      <c r="F40" s="39" t="s">
        <v>246</v>
      </c>
      <c r="G40" s="39">
        <v>48</v>
      </c>
      <c r="H40" s="43">
        <v>9.32</v>
      </c>
      <c r="I40" s="47">
        <f>H40*G40*(1/1000)*(1000/1)</f>
        <v>447.36</v>
      </c>
      <c r="K40" s="21"/>
      <c r="L40" s="17"/>
      <c r="M40" s="33"/>
    </row>
    <row r="41" spans="2:13" x14ac:dyDescent="0.2">
      <c r="B41" s="49" t="str">
        <f t="shared" si="0"/>
        <v>F.Freund_321-15007</v>
      </c>
      <c r="C41" s="39" t="s">
        <v>145</v>
      </c>
      <c r="D41" s="37" t="s">
        <v>38</v>
      </c>
      <c r="E41" s="33">
        <v>15007</v>
      </c>
      <c r="F41" s="39" t="s">
        <v>246</v>
      </c>
      <c r="G41" s="39">
        <v>48</v>
      </c>
      <c r="H41" s="43">
        <v>7.58</v>
      </c>
      <c r="I41" s="47">
        <f>H41*G41*(1/1000)*(1000/1)</f>
        <v>363.84000000000003</v>
      </c>
      <c r="K41" s="21"/>
      <c r="L41" s="17"/>
      <c r="M41" s="33"/>
    </row>
    <row r="42" spans="2:13" x14ac:dyDescent="0.2">
      <c r="B42" s="49" t="str">
        <f t="shared" si="0"/>
        <v>F.Freund_322-15008</v>
      </c>
      <c r="C42" s="39" t="s">
        <v>146</v>
      </c>
      <c r="D42" s="37" t="s">
        <v>39</v>
      </c>
      <c r="E42" s="33">
        <v>15008</v>
      </c>
      <c r="F42" s="39" t="s">
        <v>246</v>
      </c>
      <c r="G42" s="39">
        <v>48</v>
      </c>
      <c r="H42" s="43">
        <v>8.36</v>
      </c>
      <c r="I42" s="47">
        <f>H42*G42*(1/1000)*(1000/1)</f>
        <v>401.28</v>
      </c>
      <c r="K42" s="21"/>
      <c r="L42" s="18"/>
      <c r="M42" s="33"/>
    </row>
    <row r="43" spans="2:13" x14ac:dyDescent="0.2">
      <c r="B43" s="49" t="str">
        <f t="shared" si="0"/>
        <v>F.Freund_323-15009</v>
      </c>
      <c r="C43" s="39" t="s">
        <v>147</v>
      </c>
      <c r="D43" s="37" t="s">
        <v>40</v>
      </c>
      <c r="E43" s="33">
        <v>15009</v>
      </c>
      <c r="F43" s="39" t="s">
        <v>246</v>
      </c>
      <c r="G43" s="39">
        <v>48</v>
      </c>
      <c r="H43" s="43">
        <v>10.9</v>
      </c>
      <c r="I43" s="47">
        <f>H43*G43*(1/1000)*(1000/1)</f>
        <v>523.20000000000016</v>
      </c>
      <c r="K43" s="21"/>
      <c r="L43" s="18"/>
      <c r="M43" s="33"/>
    </row>
    <row r="44" spans="2:13" x14ac:dyDescent="0.2">
      <c r="B44" s="49" t="str">
        <f t="shared" si="0"/>
        <v>F.Freund_324-15010</v>
      </c>
      <c r="C44" s="39" t="s">
        <v>148</v>
      </c>
      <c r="D44" s="37" t="s">
        <v>41</v>
      </c>
      <c r="E44" s="33">
        <v>15010</v>
      </c>
      <c r="F44" s="39" t="s">
        <v>246</v>
      </c>
      <c r="G44" s="39">
        <v>48</v>
      </c>
      <c r="H44" s="43">
        <v>10.5</v>
      </c>
      <c r="I44" s="47">
        <f>H44*G44*(1/1000)*(1000/1)</f>
        <v>504</v>
      </c>
      <c r="K44" s="21"/>
      <c r="L44" s="18"/>
      <c r="M44" s="33"/>
    </row>
    <row r="45" spans="2:13" x14ac:dyDescent="0.2">
      <c r="B45" s="49" t="str">
        <f t="shared" si="0"/>
        <v>F.Freund_325-15011</v>
      </c>
      <c r="C45" s="39" t="s">
        <v>149</v>
      </c>
      <c r="D45" s="37" t="s">
        <v>42</v>
      </c>
      <c r="E45" s="33">
        <v>15011</v>
      </c>
      <c r="F45" s="39" t="s">
        <v>246</v>
      </c>
      <c r="G45" s="39">
        <v>48</v>
      </c>
      <c r="H45" s="43">
        <v>5.16</v>
      </c>
      <c r="I45" s="47">
        <f>H45*G45*(1/1000)*(1000/1)</f>
        <v>247.68</v>
      </c>
      <c r="K45" s="21"/>
      <c r="L45" s="18"/>
      <c r="M45" s="33"/>
    </row>
    <row r="46" spans="2:13" x14ac:dyDescent="0.2">
      <c r="B46" s="49" t="str">
        <f t="shared" si="0"/>
        <v>F.Freund_326-15012</v>
      </c>
      <c r="C46" s="39" t="s">
        <v>150</v>
      </c>
      <c r="D46" s="37" t="s">
        <v>43</v>
      </c>
      <c r="E46" s="33">
        <v>15012</v>
      </c>
      <c r="F46" s="39" t="s">
        <v>246</v>
      </c>
      <c r="G46" s="39">
        <v>48</v>
      </c>
      <c r="H46" s="43">
        <v>4.66</v>
      </c>
      <c r="I46" s="47">
        <f>H46*G46*(1/1000)*(1000/1)</f>
        <v>223.68</v>
      </c>
      <c r="K46" s="21"/>
      <c r="L46" s="18"/>
      <c r="M46" s="33"/>
    </row>
    <row r="47" spans="2:13" x14ac:dyDescent="0.2">
      <c r="B47" s="49" t="str">
        <f t="shared" si="0"/>
        <v>F.Freund_327-15013</v>
      </c>
      <c r="C47" s="39" t="s">
        <v>151</v>
      </c>
      <c r="D47" s="37" t="s">
        <v>44</v>
      </c>
      <c r="E47" s="33">
        <v>15013</v>
      </c>
      <c r="F47" s="39" t="s">
        <v>246</v>
      </c>
      <c r="G47" s="39">
        <v>48</v>
      </c>
      <c r="H47" s="43">
        <v>16.100000000000001</v>
      </c>
      <c r="I47" s="47">
        <f>H47*G47*(1/1000)*(1000/1)</f>
        <v>772.80000000000007</v>
      </c>
      <c r="K47" s="21"/>
      <c r="L47" s="18"/>
      <c r="M47" s="33"/>
    </row>
    <row r="48" spans="2:13" x14ac:dyDescent="0.2">
      <c r="B48" s="49" t="str">
        <f t="shared" si="0"/>
        <v>F.Freund_328-15014</v>
      </c>
      <c r="C48" s="39" t="s">
        <v>152</v>
      </c>
      <c r="D48" s="37" t="s">
        <v>45</v>
      </c>
      <c r="E48" s="33">
        <v>15014</v>
      </c>
      <c r="F48" s="39" t="s">
        <v>246</v>
      </c>
      <c r="G48" s="39">
        <v>49</v>
      </c>
      <c r="H48" s="43">
        <v>4.08</v>
      </c>
      <c r="I48" s="47">
        <f>H48*G48*(1/1000)*(1000/1)</f>
        <v>199.92000000000002</v>
      </c>
      <c r="K48" s="21"/>
      <c r="L48" s="18"/>
      <c r="M48" s="33"/>
    </row>
    <row r="49" spans="1:13" x14ac:dyDescent="0.2">
      <c r="B49" s="49" t="str">
        <f t="shared" si="0"/>
        <v>F.Freund_329-15015</v>
      </c>
      <c r="C49" s="39" t="s">
        <v>153</v>
      </c>
      <c r="D49" s="37" t="s">
        <v>46</v>
      </c>
      <c r="E49" s="33">
        <v>15015</v>
      </c>
      <c r="F49" s="39" t="s">
        <v>246</v>
      </c>
      <c r="G49" s="39">
        <v>49</v>
      </c>
      <c r="H49" s="43">
        <v>10.3</v>
      </c>
      <c r="I49" s="47">
        <f>H49*G49*(1/1000)*(1000/1)</f>
        <v>504.70000000000005</v>
      </c>
      <c r="K49" s="21"/>
      <c r="L49" s="18"/>
      <c r="M49" s="33"/>
    </row>
    <row r="50" spans="1:13" x14ac:dyDescent="0.2">
      <c r="B50" s="49" t="str">
        <f t="shared" si="0"/>
        <v>F.Freund_330-15016</v>
      </c>
      <c r="C50" s="39" t="s">
        <v>154</v>
      </c>
      <c r="D50" s="37" t="s">
        <v>47</v>
      </c>
      <c r="E50" s="33">
        <v>15016</v>
      </c>
      <c r="F50" s="39" t="s">
        <v>246</v>
      </c>
      <c r="G50" s="39">
        <v>49</v>
      </c>
      <c r="H50" s="43">
        <v>10.199999999999999</v>
      </c>
      <c r="I50" s="47">
        <f>H50*G50*(1/1000)*(1000/1)</f>
        <v>499.79999999999995</v>
      </c>
      <c r="K50" s="21"/>
      <c r="L50" s="18"/>
      <c r="M50" s="33"/>
    </row>
    <row r="51" spans="1:13" x14ac:dyDescent="0.2">
      <c r="B51" s="49" t="str">
        <f t="shared" si="0"/>
        <v>F.Freund_331-15017</v>
      </c>
      <c r="C51" s="39" t="s">
        <v>155</v>
      </c>
      <c r="D51" s="37" t="s">
        <v>48</v>
      </c>
      <c r="E51" s="33">
        <v>15017</v>
      </c>
      <c r="F51" s="39" t="s">
        <v>246</v>
      </c>
      <c r="G51" s="39">
        <v>49</v>
      </c>
      <c r="H51" s="43">
        <v>8.8000000000000007</v>
      </c>
      <c r="I51" s="47">
        <f>H51*G51*(1/1000)*(1000/1)</f>
        <v>431.20000000000005</v>
      </c>
      <c r="K51" s="21"/>
      <c r="L51" s="18"/>
      <c r="M51" s="33"/>
    </row>
    <row r="52" spans="1:13" x14ac:dyDescent="0.2">
      <c r="B52" s="49" t="str">
        <f t="shared" si="0"/>
        <v>F.Freund_332-15018</v>
      </c>
      <c r="C52" s="39" t="s">
        <v>156</v>
      </c>
      <c r="D52" s="37" t="s">
        <v>49</v>
      </c>
      <c r="E52" s="33">
        <v>15018</v>
      </c>
      <c r="F52" s="39" t="s">
        <v>246</v>
      </c>
      <c r="G52" s="39">
        <v>49</v>
      </c>
      <c r="H52" s="43">
        <v>8.66</v>
      </c>
      <c r="I52" s="47">
        <f>H52*G52*(1/1000)*(1000/1)</f>
        <v>424.34000000000003</v>
      </c>
      <c r="K52" s="21"/>
      <c r="L52" s="18"/>
      <c r="M52" s="33"/>
    </row>
    <row r="53" spans="1:13" x14ac:dyDescent="0.2">
      <c r="B53" s="49" t="str">
        <f t="shared" si="0"/>
        <v>F.Freund_333-15019</v>
      </c>
      <c r="C53" s="39" t="s">
        <v>157</v>
      </c>
      <c r="D53" s="37" t="s">
        <v>50</v>
      </c>
      <c r="E53" s="33">
        <v>15019</v>
      </c>
      <c r="F53" s="39" t="s">
        <v>246</v>
      </c>
      <c r="G53" s="39">
        <v>49</v>
      </c>
      <c r="H53" s="43">
        <v>6.5</v>
      </c>
      <c r="I53" s="47">
        <f>H53*G53*(1/1000)*(1000/1)</f>
        <v>318.5</v>
      </c>
      <c r="K53" s="21"/>
      <c r="L53" s="18"/>
      <c r="M53" s="33"/>
    </row>
    <row r="54" spans="1:13" x14ac:dyDescent="0.2">
      <c r="B54" s="49" t="str">
        <f t="shared" si="0"/>
        <v>F.Freund_334-15020</v>
      </c>
      <c r="C54" s="39" t="s">
        <v>158</v>
      </c>
      <c r="D54" s="37" t="s">
        <v>51</v>
      </c>
      <c r="E54" s="33">
        <v>15020</v>
      </c>
      <c r="F54" s="39" t="s">
        <v>246</v>
      </c>
      <c r="G54" s="39">
        <v>49</v>
      </c>
      <c r="H54" s="43">
        <v>8.08</v>
      </c>
      <c r="I54" s="47">
        <f>H54*G54*(1/1000)*(1000/1)</f>
        <v>395.92000000000007</v>
      </c>
      <c r="K54" s="21"/>
      <c r="L54" s="18"/>
      <c r="M54" s="33"/>
    </row>
    <row r="55" spans="1:13" x14ac:dyDescent="0.2">
      <c r="B55" s="49" t="str">
        <f t="shared" si="0"/>
        <v>F.Freund_335-15021</v>
      </c>
      <c r="C55" s="39" t="s">
        <v>159</v>
      </c>
      <c r="D55" s="37" t="s">
        <v>52</v>
      </c>
      <c r="E55" s="33">
        <v>15021</v>
      </c>
      <c r="F55" s="39" t="s">
        <v>246</v>
      </c>
      <c r="G55" s="39">
        <v>49</v>
      </c>
      <c r="H55" s="43">
        <v>8.7799999999999994</v>
      </c>
      <c r="I55" s="47">
        <f>H55*G55*(1/1000)*(1000/1)</f>
        <v>430.21999999999997</v>
      </c>
      <c r="K55" s="21"/>
      <c r="L55" s="18"/>
      <c r="M55" s="33"/>
    </row>
    <row r="56" spans="1:13" x14ac:dyDescent="0.2">
      <c r="B56" s="49" t="str">
        <f t="shared" si="0"/>
        <v>F.Freund_336-15022</v>
      </c>
      <c r="C56" s="39" t="s">
        <v>160</v>
      </c>
      <c r="D56" s="37" t="s">
        <v>53</v>
      </c>
      <c r="E56" s="33">
        <v>15022</v>
      </c>
      <c r="F56" s="39" t="s">
        <v>246</v>
      </c>
      <c r="G56" s="39">
        <v>49</v>
      </c>
      <c r="H56" s="42">
        <v>9.5399999999999991</v>
      </c>
      <c r="I56" s="47">
        <f>H56*G56*(1/1000)*(1000/1)</f>
        <v>467.46</v>
      </c>
      <c r="K56" s="21"/>
      <c r="L56" s="18"/>
      <c r="M56" s="33"/>
    </row>
    <row r="57" spans="1:13" x14ac:dyDescent="0.2">
      <c r="A57" s="12"/>
      <c r="B57" s="49" t="str">
        <f t="shared" si="0"/>
        <v>F.Freund_337-15023</v>
      </c>
      <c r="C57" s="39" t="s">
        <v>161</v>
      </c>
      <c r="D57" s="37" t="s">
        <v>54</v>
      </c>
      <c r="E57" s="33">
        <v>15023</v>
      </c>
      <c r="F57" s="39" t="s">
        <v>246</v>
      </c>
      <c r="G57" s="39">
        <v>49</v>
      </c>
      <c r="H57" s="42">
        <v>4.57</v>
      </c>
      <c r="I57" s="47">
        <f>H57*G57*(1/1000)*(1000/1)</f>
        <v>223.93</v>
      </c>
      <c r="K57" s="21"/>
      <c r="L57" s="18"/>
      <c r="M57" s="33"/>
    </row>
    <row r="58" spans="1:13" x14ac:dyDescent="0.2">
      <c r="A58" s="12"/>
      <c r="B58" s="49" t="str">
        <f t="shared" si="0"/>
        <v>F.Freund_338-15024</v>
      </c>
      <c r="C58" s="39" t="s">
        <v>162</v>
      </c>
      <c r="D58" s="37" t="s">
        <v>55</v>
      </c>
      <c r="E58" s="33">
        <v>15024</v>
      </c>
      <c r="F58" s="39" t="s">
        <v>246</v>
      </c>
      <c r="G58" s="39">
        <v>49</v>
      </c>
      <c r="H58" s="43">
        <v>6.54</v>
      </c>
      <c r="I58" s="47">
        <f>H58*G58*(1/1000)*(1000/1)</f>
        <v>320.45999999999998</v>
      </c>
      <c r="K58" s="21"/>
      <c r="L58" s="18"/>
      <c r="M58" s="33"/>
    </row>
    <row r="59" spans="1:13" x14ac:dyDescent="0.2">
      <c r="A59" s="12"/>
      <c r="B59" s="49" t="str">
        <f t="shared" si="0"/>
        <v>F.Freund_341-15025</v>
      </c>
      <c r="C59" s="39" t="s">
        <v>163</v>
      </c>
      <c r="D59" s="37" t="s">
        <v>56</v>
      </c>
      <c r="E59" s="33">
        <v>15025</v>
      </c>
      <c r="F59" s="39" t="s">
        <v>246</v>
      </c>
      <c r="G59" s="39">
        <v>49</v>
      </c>
      <c r="H59" s="43">
        <v>17.3</v>
      </c>
      <c r="I59" s="47">
        <f>H59*G59*(1/1000)*(1000/1)</f>
        <v>847.7</v>
      </c>
      <c r="K59" s="21"/>
      <c r="L59" s="18"/>
      <c r="M59" s="33"/>
    </row>
    <row r="60" spans="1:13" x14ac:dyDescent="0.2">
      <c r="A60" s="12"/>
      <c r="B60" s="49" t="str">
        <f t="shared" si="0"/>
        <v>F.Freund_342-15026</v>
      </c>
      <c r="C60" s="39" t="s">
        <v>164</v>
      </c>
      <c r="D60" s="37" t="s">
        <v>57</v>
      </c>
      <c r="E60" s="33">
        <v>15026</v>
      </c>
      <c r="F60" s="39" t="s">
        <v>246</v>
      </c>
      <c r="G60" s="39">
        <v>49</v>
      </c>
      <c r="H60" s="42">
        <v>8.24</v>
      </c>
      <c r="I60" s="47">
        <f>H60*G60*(1/1000)*(1000/1)</f>
        <v>403.76</v>
      </c>
      <c r="K60" s="21"/>
      <c r="L60" s="18"/>
      <c r="M60" s="33"/>
    </row>
    <row r="61" spans="1:13" x14ac:dyDescent="0.2">
      <c r="A61" s="12"/>
      <c r="B61" s="49" t="str">
        <f t="shared" si="0"/>
        <v>F.Freund_343-15027</v>
      </c>
      <c r="C61" s="39" t="s">
        <v>165</v>
      </c>
      <c r="D61" s="37" t="s">
        <v>58</v>
      </c>
      <c r="E61" s="33">
        <v>15027</v>
      </c>
      <c r="F61" s="39" t="s">
        <v>246</v>
      </c>
      <c r="G61" s="39">
        <v>49</v>
      </c>
      <c r="H61" s="42">
        <v>9.9</v>
      </c>
      <c r="I61" s="47">
        <f>H61*G61*(1/1000)*(1000/1)</f>
        <v>485.1</v>
      </c>
      <c r="K61" s="21"/>
      <c r="L61" s="18"/>
      <c r="M61" s="33"/>
    </row>
    <row r="62" spans="1:13" x14ac:dyDescent="0.2">
      <c r="B62" s="49" t="str">
        <f t="shared" si="0"/>
        <v>F.Freund_344-15028</v>
      </c>
      <c r="C62" s="39" t="s">
        <v>166</v>
      </c>
      <c r="D62" s="37" t="s">
        <v>59</v>
      </c>
      <c r="E62" s="33">
        <v>15028</v>
      </c>
      <c r="F62" s="39" t="s">
        <v>246</v>
      </c>
      <c r="G62" s="39">
        <v>49</v>
      </c>
      <c r="H62" s="42">
        <v>8.0399999999999991</v>
      </c>
      <c r="I62" s="47">
        <f>H62*G62*(1/1000)*(1000/1)</f>
        <v>393.96</v>
      </c>
      <c r="K62" s="21"/>
      <c r="L62" s="18"/>
      <c r="M62" s="33"/>
    </row>
    <row r="63" spans="1:13" x14ac:dyDescent="0.2">
      <c r="B63" s="49" t="str">
        <f t="shared" si="0"/>
        <v>F.Freund_345-15029</v>
      </c>
      <c r="C63" s="39" t="s">
        <v>167</v>
      </c>
      <c r="D63" s="37" t="s">
        <v>60</v>
      </c>
      <c r="E63" s="33">
        <v>15029</v>
      </c>
      <c r="F63" s="39" t="s">
        <v>246</v>
      </c>
      <c r="G63" s="39">
        <v>49</v>
      </c>
      <c r="H63" s="42">
        <v>12</v>
      </c>
      <c r="I63" s="47">
        <f>H63*G63*(1/1000)*(1000/1)</f>
        <v>588</v>
      </c>
      <c r="K63" s="21"/>
      <c r="L63" s="18"/>
      <c r="M63" s="33"/>
    </row>
    <row r="64" spans="1:13" x14ac:dyDescent="0.2">
      <c r="B64" s="49" t="str">
        <f t="shared" si="0"/>
        <v>F.Freund_346-15030</v>
      </c>
      <c r="C64" s="39" t="s">
        <v>168</v>
      </c>
      <c r="D64" s="37" t="s">
        <v>61</v>
      </c>
      <c r="E64" s="33">
        <v>15030</v>
      </c>
      <c r="F64" s="39" t="s">
        <v>246</v>
      </c>
      <c r="G64" s="39">
        <v>49</v>
      </c>
      <c r="H64" s="42">
        <v>9.26</v>
      </c>
      <c r="I64" s="47">
        <f>H64*G64*(1/1000)*(1000/1)</f>
        <v>453.74</v>
      </c>
      <c r="K64" s="21"/>
      <c r="L64" s="18"/>
      <c r="M64" s="33"/>
    </row>
    <row r="65" spans="1:14" x14ac:dyDescent="0.2">
      <c r="B65" s="49" t="str">
        <f t="shared" si="0"/>
        <v>F.Freund_347-15031</v>
      </c>
      <c r="C65" s="39" t="s">
        <v>169</v>
      </c>
      <c r="D65" s="37" t="s">
        <v>62</v>
      </c>
      <c r="E65" s="33">
        <v>15031</v>
      </c>
      <c r="F65" s="39" t="s">
        <v>246</v>
      </c>
      <c r="G65" s="39">
        <v>49</v>
      </c>
      <c r="H65" s="42">
        <v>3.18</v>
      </c>
      <c r="I65" s="47">
        <f>H65*G65*(1/1000)*(1000/1)</f>
        <v>155.82000000000002</v>
      </c>
      <c r="K65" s="21"/>
      <c r="L65" s="18"/>
      <c r="M65" s="33"/>
    </row>
    <row r="66" spans="1:14" x14ac:dyDescent="0.2">
      <c r="B66" s="49" t="str">
        <f t="shared" si="0"/>
        <v>F.Freund_348-15032</v>
      </c>
      <c r="C66" s="39" t="s">
        <v>170</v>
      </c>
      <c r="D66" s="37" t="s">
        <v>63</v>
      </c>
      <c r="E66" s="33">
        <v>15032</v>
      </c>
      <c r="F66" s="39" t="s">
        <v>246</v>
      </c>
      <c r="G66" s="39">
        <v>49</v>
      </c>
      <c r="H66" s="42">
        <v>3.92</v>
      </c>
      <c r="I66" s="47">
        <f>H66*G66*(1/1000)*(1000/1)</f>
        <v>192.08</v>
      </c>
      <c r="K66" s="21"/>
      <c r="L66" s="18"/>
      <c r="M66" s="33"/>
    </row>
    <row r="67" spans="1:14" x14ac:dyDescent="0.2">
      <c r="B67" s="49" t="str">
        <f t="shared" si="0"/>
        <v>F.Freund_349-15033</v>
      </c>
      <c r="C67" s="39" t="s">
        <v>171</v>
      </c>
      <c r="D67" s="37" t="s">
        <v>64</v>
      </c>
      <c r="E67" s="33">
        <v>15033</v>
      </c>
      <c r="F67" s="39" t="s">
        <v>246</v>
      </c>
      <c r="G67" s="39">
        <v>49</v>
      </c>
      <c r="H67" s="42">
        <v>9.7200000000000006</v>
      </c>
      <c r="I67" s="47">
        <f>H67*G67*(1/1000)*(1000/1)</f>
        <v>476.28000000000003</v>
      </c>
      <c r="K67" s="21"/>
      <c r="L67" s="18"/>
      <c r="M67" s="33"/>
    </row>
    <row r="68" spans="1:14" ht="15" customHeight="1" x14ac:dyDescent="0.2">
      <c r="B68" s="49" t="str">
        <f t="shared" si="0"/>
        <v>F.Freund_350-15034</v>
      </c>
      <c r="C68" s="39" t="s">
        <v>172</v>
      </c>
      <c r="D68" s="37" t="s">
        <v>65</v>
      </c>
      <c r="E68" s="33">
        <v>15034</v>
      </c>
      <c r="F68" s="39" t="s">
        <v>246</v>
      </c>
      <c r="G68" s="39">
        <v>49</v>
      </c>
      <c r="H68" s="42">
        <v>6.06</v>
      </c>
      <c r="I68" s="47">
        <f>H68*G68*(1/1000)*(1000/1)</f>
        <v>296.94</v>
      </c>
      <c r="K68" s="21"/>
      <c r="L68" s="18"/>
      <c r="M68" s="33"/>
    </row>
    <row r="69" spans="1:14" x14ac:dyDescent="0.2">
      <c r="B69" s="49" t="str">
        <f t="shared" si="0"/>
        <v>F.Freund_351-15035</v>
      </c>
      <c r="C69" s="39" t="s">
        <v>173</v>
      </c>
      <c r="D69" s="37" t="s">
        <v>66</v>
      </c>
      <c r="E69" s="33">
        <v>15035</v>
      </c>
      <c r="F69" s="39" t="s">
        <v>246</v>
      </c>
      <c r="G69" s="39">
        <v>49</v>
      </c>
      <c r="H69" s="42">
        <v>8.16</v>
      </c>
      <c r="I69" s="47">
        <f>H69*G69*(1/1000)*(1000/1)</f>
        <v>399.84000000000003</v>
      </c>
      <c r="K69" s="21"/>
      <c r="L69" s="18"/>
      <c r="M69" s="33"/>
    </row>
    <row r="70" spans="1:14" x14ac:dyDescent="0.2">
      <c r="B70" s="49" t="str">
        <f t="shared" si="0"/>
        <v>F.Freund_352-15036</v>
      </c>
      <c r="C70" s="39" t="s">
        <v>174</v>
      </c>
      <c r="D70" s="37" t="s">
        <v>67</v>
      </c>
      <c r="E70" s="33">
        <v>15036</v>
      </c>
      <c r="F70" s="39" t="s">
        <v>246</v>
      </c>
      <c r="G70" s="39">
        <v>49</v>
      </c>
      <c r="H70" s="42">
        <v>8.4600000000000009</v>
      </c>
      <c r="I70" s="47">
        <f>H70*G70*(1/1000)*(1000/1)</f>
        <v>414.54</v>
      </c>
      <c r="K70" s="21"/>
      <c r="L70" s="18"/>
      <c r="M70" s="33"/>
    </row>
    <row r="71" spans="1:14" x14ac:dyDescent="0.2">
      <c r="B71" s="49" t="str">
        <f t="shared" si="0"/>
        <v>F.Freund_353-15037</v>
      </c>
      <c r="C71" s="39" t="s">
        <v>175</v>
      </c>
      <c r="D71" s="37" t="s">
        <v>68</v>
      </c>
      <c r="E71" s="33">
        <v>15037</v>
      </c>
      <c r="F71" s="39" t="s">
        <v>246</v>
      </c>
      <c r="G71" s="39">
        <v>49</v>
      </c>
      <c r="H71" s="42">
        <v>8.0399999999999991</v>
      </c>
      <c r="I71" s="47">
        <f>H71*G71*(1/1000)*(1000/1)</f>
        <v>393.96</v>
      </c>
      <c r="K71" s="10"/>
      <c r="L71" s="18"/>
      <c r="M71" s="33"/>
    </row>
    <row r="72" spans="1:14" x14ac:dyDescent="0.2">
      <c r="B72" s="49" t="str">
        <f t="shared" ref="B72:B119" si="1">CONCATENATE(C72,"-",E72)</f>
        <v>F.Freund_354-15038</v>
      </c>
      <c r="C72" s="39" t="s">
        <v>176</v>
      </c>
      <c r="D72" s="37" t="s">
        <v>69</v>
      </c>
      <c r="E72" s="33">
        <v>15038</v>
      </c>
      <c r="F72" s="39" t="s">
        <v>246</v>
      </c>
      <c r="G72" s="39">
        <v>49</v>
      </c>
      <c r="H72" s="42">
        <v>7.54</v>
      </c>
      <c r="I72" s="47">
        <f>H72*G72*(1/1000)*(1000/1)</f>
        <v>369.46000000000004</v>
      </c>
      <c r="K72" s="21"/>
      <c r="L72" s="18"/>
      <c r="M72" s="33"/>
    </row>
    <row r="73" spans="1:14" x14ac:dyDescent="0.2">
      <c r="B73" s="49" t="str">
        <f t="shared" si="1"/>
        <v>F.Freund_355-15039</v>
      </c>
      <c r="C73" s="39" t="s">
        <v>177</v>
      </c>
      <c r="D73" s="37" t="s">
        <v>70</v>
      </c>
      <c r="E73" s="33">
        <v>15039</v>
      </c>
      <c r="F73" s="39" t="s">
        <v>246</v>
      </c>
      <c r="G73" s="39">
        <v>49</v>
      </c>
      <c r="H73" s="42">
        <v>9.4600000000000009</v>
      </c>
      <c r="I73" s="47">
        <f>H73*G73*(1/1000)*(1000/1)</f>
        <v>463.54</v>
      </c>
      <c r="K73" s="21"/>
      <c r="L73" s="18"/>
      <c r="M73" s="33"/>
    </row>
    <row r="74" spans="1:14" s="11" customFormat="1" x14ac:dyDescent="0.2">
      <c r="B74" s="49" t="str">
        <f t="shared" si="1"/>
        <v>F.Freund_358-15041</v>
      </c>
      <c r="C74" s="39" t="s">
        <v>178</v>
      </c>
      <c r="D74" s="37" t="s">
        <v>71</v>
      </c>
      <c r="E74" s="33">
        <v>15041</v>
      </c>
      <c r="F74" s="39" t="s">
        <v>246</v>
      </c>
      <c r="G74" s="39">
        <v>49</v>
      </c>
      <c r="H74" s="42">
        <v>4.18</v>
      </c>
      <c r="I74" s="47">
        <f>H74*G74*(1/1000)*(1000/1)</f>
        <v>204.82</v>
      </c>
      <c r="K74" s="21"/>
      <c r="L74" s="18"/>
      <c r="M74" s="33"/>
      <c r="N74" s="3"/>
    </row>
    <row r="75" spans="1:14" s="11" customFormat="1" x14ac:dyDescent="0.2">
      <c r="B75" s="49" t="str">
        <f t="shared" si="1"/>
        <v>F.Freund_359-15042</v>
      </c>
      <c r="C75" s="39" t="s">
        <v>179</v>
      </c>
      <c r="D75" s="37" t="s">
        <v>72</v>
      </c>
      <c r="E75" s="33">
        <v>15042</v>
      </c>
      <c r="F75" s="39" t="s">
        <v>246</v>
      </c>
      <c r="G75" s="39">
        <v>49</v>
      </c>
      <c r="H75" s="42">
        <v>3.84</v>
      </c>
      <c r="I75" s="47">
        <f>H75*G75*(1/1000)*(1000/1)</f>
        <v>188.16</v>
      </c>
      <c r="K75" s="21"/>
      <c r="L75" s="18"/>
      <c r="M75" s="33"/>
      <c r="N75" s="3"/>
    </row>
    <row r="76" spans="1:14" s="11" customFormat="1" x14ac:dyDescent="0.2">
      <c r="B76" s="49" t="str">
        <f t="shared" si="1"/>
        <v>F.Freund_360-15043</v>
      </c>
      <c r="C76" s="39" t="s">
        <v>180</v>
      </c>
      <c r="D76" s="37" t="s">
        <v>73</v>
      </c>
      <c r="E76" s="33">
        <v>15043</v>
      </c>
      <c r="F76" s="39" t="s">
        <v>246</v>
      </c>
      <c r="G76" s="39">
        <v>49</v>
      </c>
      <c r="H76" s="42">
        <v>7.24</v>
      </c>
      <c r="I76" s="47">
        <f>H76*G76*(1/1000)*(1000/1)</f>
        <v>354.76000000000005</v>
      </c>
      <c r="K76" s="21"/>
      <c r="L76" s="18"/>
      <c r="M76" s="33"/>
      <c r="N76" s="3"/>
    </row>
    <row r="77" spans="1:14" s="11" customFormat="1" x14ac:dyDescent="0.2">
      <c r="A77" s="22"/>
      <c r="B77" s="49" t="str">
        <f t="shared" si="1"/>
        <v>F.Freund_361-15044</v>
      </c>
      <c r="C77" s="39" t="s">
        <v>181</v>
      </c>
      <c r="D77" s="37" t="s">
        <v>74</v>
      </c>
      <c r="E77" s="33">
        <v>15044</v>
      </c>
      <c r="F77" s="39" t="s">
        <v>246</v>
      </c>
      <c r="G77" s="39">
        <v>49</v>
      </c>
      <c r="H77" s="42">
        <v>14.5</v>
      </c>
      <c r="I77" s="47">
        <f>H77*G77*(1/1000)*(1000/1)</f>
        <v>710.5</v>
      </c>
      <c r="K77" s="21"/>
      <c r="L77" s="18"/>
      <c r="M77" s="33"/>
      <c r="N77" s="3"/>
    </row>
    <row r="78" spans="1:14" s="31" customFormat="1" x14ac:dyDescent="0.2">
      <c r="A78" s="29"/>
      <c r="B78" s="49" t="str">
        <f t="shared" si="1"/>
        <v>F.Freund_362-15045</v>
      </c>
      <c r="C78" s="39" t="s">
        <v>182</v>
      </c>
      <c r="D78" s="37" t="s">
        <v>75</v>
      </c>
      <c r="E78" s="33">
        <v>15045</v>
      </c>
      <c r="F78" s="39" t="s">
        <v>246</v>
      </c>
      <c r="G78" s="39">
        <v>49</v>
      </c>
      <c r="H78" s="42">
        <v>10.9</v>
      </c>
      <c r="I78" s="47">
        <f>H78*G78*(1/1000)*(1000/1)</f>
        <v>534.1</v>
      </c>
      <c r="K78" s="30"/>
      <c r="L78" s="19"/>
      <c r="M78" s="33"/>
      <c r="N78" s="3"/>
    </row>
    <row r="79" spans="1:14" s="31" customFormat="1" x14ac:dyDescent="0.2">
      <c r="A79" s="29"/>
      <c r="B79" s="49" t="str">
        <f t="shared" si="1"/>
        <v>F.Freund_364-15046</v>
      </c>
      <c r="C79" s="39" t="s">
        <v>183</v>
      </c>
      <c r="D79" s="37" t="s">
        <v>76</v>
      </c>
      <c r="E79" s="33">
        <v>15046</v>
      </c>
      <c r="F79" s="39" t="s">
        <v>246</v>
      </c>
      <c r="G79" s="39">
        <v>49</v>
      </c>
      <c r="H79" s="42">
        <v>2.4</v>
      </c>
      <c r="I79" s="47">
        <f>H79*G79*(1/1000)*(1000/1)</f>
        <v>117.6</v>
      </c>
      <c r="K79" s="30"/>
      <c r="L79" s="19"/>
      <c r="M79" s="33"/>
      <c r="N79" s="3"/>
    </row>
    <row r="80" spans="1:14" s="31" customFormat="1" x14ac:dyDescent="0.2">
      <c r="A80" s="29"/>
      <c r="B80" s="49" t="str">
        <f t="shared" si="1"/>
        <v>F.Freund_366-15048</v>
      </c>
      <c r="C80" s="39" t="s">
        <v>184</v>
      </c>
      <c r="D80" s="37" t="s">
        <v>77</v>
      </c>
      <c r="E80" s="33">
        <v>15048</v>
      </c>
      <c r="F80" s="39" t="s">
        <v>246</v>
      </c>
      <c r="G80" s="39">
        <v>49</v>
      </c>
      <c r="H80" s="42">
        <v>7.76</v>
      </c>
      <c r="I80" s="47">
        <f>H80*G80*(1/1000)*(1000/1)</f>
        <v>380.24</v>
      </c>
      <c r="K80" s="30"/>
      <c r="L80" s="19"/>
      <c r="M80" s="33"/>
      <c r="N80" s="3"/>
    </row>
    <row r="81" spans="1:14" s="31" customFormat="1" x14ac:dyDescent="0.2">
      <c r="A81" s="29"/>
      <c r="B81" s="49" t="str">
        <f t="shared" si="1"/>
        <v>F.Freund_367-15049</v>
      </c>
      <c r="C81" s="39" t="s">
        <v>185</v>
      </c>
      <c r="D81" s="37" t="s">
        <v>78</v>
      </c>
      <c r="E81" s="33">
        <v>15049</v>
      </c>
      <c r="F81" s="39" t="s">
        <v>246</v>
      </c>
      <c r="G81" s="39">
        <v>49</v>
      </c>
      <c r="H81" s="42">
        <v>63.6</v>
      </c>
      <c r="I81" s="47">
        <f>H81*G81*(1/1000)*(1000/1)</f>
        <v>3116.4</v>
      </c>
      <c r="K81" s="30"/>
      <c r="L81" s="19"/>
      <c r="M81" s="33"/>
      <c r="N81" s="3"/>
    </row>
    <row r="82" spans="1:14" s="31" customFormat="1" x14ac:dyDescent="0.2">
      <c r="A82" s="29"/>
      <c r="B82" s="49" t="str">
        <f t="shared" si="1"/>
        <v>F.Freund_368-15050</v>
      </c>
      <c r="C82" s="39" t="s">
        <v>186</v>
      </c>
      <c r="D82" s="37" t="s">
        <v>79</v>
      </c>
      <c r="E82" s="33">
        <v>15050</v>
      </c>
      <c r="F82" s="39" t="s">
        <v>246</v>
      </c>
      <c r="G82" s="39">
        <v>49</v>
      </c>
      <c r="H82" s="42">
        <v>5.04</v>
      </c>
      <c r="I82" s="47">
        <f>H82*G82*(1/1000)*(1000/1)</f>
        <v>246.96</v>
      </c>
      <c r="K82" s="30"/>
      <c r="L82" s="19"/>
      <c r="M82" s="33"/>
      <c r="N82" s="3"/>
    </row>
    <row r="83" spans="1:14" s="31" customFormat="1" x14ac:dyDescent="0.2">
      <c r="A83" s="29"/>
      <c r="B83" s="49" t="str">
        <f t="shared" si="1"/>
        <v>F.Freund_369-15051</v>
      </c>
      <c r="C83" s="39" t="s">
        <v>187</v>
      </c>
      <c r="D83" s="37" t="s">
        <v>80</v>
      </c>
      <c r="E83" s="33">
        <v>15051</v>
      </c>
      <c r="F83" s="39" t="s">
        <v>246</v>
      </c>
      <c r="G83" s="39">
        <v>49</v>
      </c>
      <c r="H83" s="42">
        <v>6.08</v>
      </c>
      <c r="I83" s="47">
        <f>H83*G83*(1/1000)*(1000/1)</f>
        <v>297.92</v>
      </c>
      <c r="K83" s="30"/>
      <c r="L83" s="19"/>
      <c r="M83" s="33"/>
      <c r="N83" s="3"/>
    </row>
    <row r="84" spans="1:14" s="31" customFormat="1" x14ac:dyDescent="0.2">
      <c r="A84" s="29"/>
      <c r="B84" s="49" t="str">
        <f t="shared" si="1"/>
        <v>F.Freund_370-15052</v>
      </c>
      <c r="C84" s="39" t="s">
        <v>188</v>
      </c>
      <c r="D84" s="37" t="s">
        <v>81</v>
      </c>
      <c r="E84" s="33">
        <v>15052</v>
      </c>
      <c r="F84" s="39" t="s">
        <v>246</v>
      </c>
      <c r="G84" s="39">
        <v>49</v>
      </c>
      <c r="H84" s="42">
        <v>9.4600000000000009</v>
      </c>
      <c r="I84" s="47">
        <f>H84*G84*(1/1000)*(1000/1)</f>
        <v>463.54</v>
      </c>
      <c r="K84" s="30"/>
      <c r="L84" s="19"/>
      <c r="M84" s="33"/>
      <c r="N84" s="3"/>
    </row>
    <row r="85" spans="1:14" s="11" customFormat="1" x14ac:dyDescent="0.2">
      <c r="A85" s="20"/>
      <c r="B85" s="49" t="str">
        <f t="shared" si="1"/>
        <v>F.Freund_371-15053</v>
      </c>
      <c r="C85" s="39" t="s">
        <v>189</v>
      </c>
      <c r="D85" s="37" t="s">
        <v>82</v>
      </c>
      <c r="E85" s="33">
        <v>15053</v>
      </c>
      <c r="F85" s="39" t="s">
        <v>246</v>
      </c>
      <c r="G85" s="39">
        <v>49</v>
      </c>
      <c r="H85" s="42">
        <v>6.26</v>
      </c>
      <c r="I85" s="47">
        <f>H85*G85*(1/1000)*(1000/1)</f>
        <v>306.74</v>
      </c>
      <c r="K85" s="21"/>
      <c r="L85" s="18"/>
      <c r="M85" s="33"/>
      <c r="N85" s="3"/>
    </row>
    <row r="86" spans="1:14" s="11" customFormat="1" x14ac:dyDescent="0.2">
      <c r="A86" s="20"/>
      <c r="B86" s="49" t="str">
        <f t="shared" si="1"/>
        <v>F.Freund_372-15054</v>
      </c>
      <c r="C86" s="39" t="s">
        <v>190</v>
      </c>
      <c r="D86" s="37" t="s">
        <v>83</v>
      </c>
      <c r="E86" s="33">
        <v>15054</v>
      </c>
      <c r="F86" s="39" t="s">
        <v>246</v>
      </c>
      <c r="G86" s="39">
        <v>49</v>
      </c>
      <c r="H86" s="42">
        <v>8.7799999999999994</v>
      </c>
      <c r="I86" s="47">
        <f>H86*G86*(1/1000)*(1000/1)</f>
        <v>430.21999999999997</v>
      </c>
      <c r="K86" s="21"/>
      <c r="L86" s="18"/>
      <c r="M86" s="33"/>
      <c r="N86" s="3"/>
    </row>
    <row r="87" spans="1:14" s="11" customFormat="1" x14ac:dyDescent="0.2">
      <c r="A87" s="20"/>
      <c r="B87" s="49" t="str">
        <f t="shared" si="1"/>
        <v>F.Freund_374-15056</v>
      </c>
      <c r="C87" s="39" t="s">
        <v>191</v>
      </c>
      <c r="D87" s="37" t="s">
        <v>84</v>
      </c>
      <c r="E87" s="33">
        <v>15056</v>
      </c>
      <c r="F87" s="39" t="s">
        <v>246</v>
      </c>
      <c r="G87" s="39">
        <v>49</v>
      </c>
      <c r="H87" s="42">
        <v>12.1</v>
      </c>
      <c r="I87" s="47">
        <f>H87*G87*(1/1000)*(1000/1)</f>
        <v>592.9</v>
      </c>
      <c r="K87" s="21"/>
      <c r="L87" s="18"/>
      <c r="M87" s="33"/>
      <c r="N87" s="3"/>
    </row>
    <row r="88" spans="1:14" s="11" customFormat="1" x14ac:dyDescent="0.2">
      <c r="A88" s="20"/>
      <c r="B88" s="49" t="str">
        <f t="shared" si="1"/>
        <v>F.Freund_375-15057</v>
      </c>
      <c r="C88" s="39" t="s">
        <v>192</v>
      </c>
      <c r="D88" s="37" t="s">
        <v>85</v>
      </c>
      <c r="E88" s="33">
        <v>15057</v>
      </c>
      <c r="F88" s="39" t="s">
        <v>246</v>
      </c>
      <c r="G88" s="39">
        <v>49</v>
      </c>
      <c r="H88" s="43">
        <v>8.18</v>
      </c>
      <c r="I88" s="47">
        <f>H88*G88*(1/1000)*(1000/1)</f>
        <v>400.82</v>
      </c>
      <c r="K88" s="21"/>
      <c r="L88" s="18"/>
      <c r="M88" s="33"/>
      <c r="N88" s="3"/>
    </row>
    <row r="89" spans="1:14" s="11" customFormat="1" x14ac:dyDescent="0.2">
      <c r="A89" s="20"/>
      <c r="B89" s="49" t="str">
        <f t="shared" si="1"/>
        <v>F.Freund_376-15058</v>
      </c>
      <c r="C89" s="39" t="s">
        <v>193</v>
      </c>
      <c r="D89" s="37" t="s">
        <v>86</v>
      </c>
      <c r="E89" s="33">
        <v>15058</v>
      </c>
      <c r="F89" s="39" t="s">
        <v>246</v>
      </c>
      <c r="G89" s="39">
        <v>49</v>
      </c>
      <c r="H89" s="43">
        <v>9.68</v>
      </c>
      <c r="I89" s="47">
        <f>H89*G89*(1/1000)*(1000/1)</f>
        <v>474.32</v>
      </c>
      <c r="K89" s="21"/>
      <c r="L89" s="18"/>
      <c r="M89" s="33"/>
      <c r="N89" s="3"/>
    </row>
    <row r="90" spans="1:14" s="11" customFormat="1" x14ac:dyDescent="0.2">
      <c r="A90" s="20"/>
      <c r="B90" s="49" t="str">
        <f t="shared" si="1"/>
        <v>F.Freund_377-15059</v>
      </c>
      <c r="C90" s="39" t="s">
        <v>194</v>
      </c>
      <c r="D90" s="37" t="s">
        <v>87</v>
      </c>
      <c r="E90" s="33">
        <v>15059</v>
      </c>
      <c r="F90" s="39" t="s">
        <v>246</v>
      </c>
      <c r="G90" s="39">
        <v>49</v>
      </c>
      <c r="H90" s="43">
        <v>11.6</v>
      </c>
      <c r="I90" s="47">
        <f>H90*G90*(1/1000)*(1000/1)</f>
        <v>568.4</v>
      </c>
      <c r="K90" s="21"/>
      <c r="L90" s="18"/>
      <c r="M90" s="33"/>
      <c r="N90" s="3"/>
    </row>
    <row r="91" spans="1:14" s="11" customFormat="1" x14ac:dyDescent="0.2">
      <c r="A91" s="20"/>
      <c r="B91" s="49" t="str">
        <f t="shared" si="1"/>
        <v>F.Freund_378-15060</v>
      </c>
      <c r="C91" s="39" t="s">
        <v>195</v>
      </c>
      <c r="D91" s="37" t="s">
        <v>88</v>
      </c>
      <c r="E91" s="33">
        <v>15060</v>
      </c>
      <c r="F91" s="39" t="s">
        <v>246</v>
      </c>
      <c r="G91" s="39">
        <v>49</v>
      </c>
      <c r="H91" s="43">
        <v>17.5</v>
      </c>
      <c r="I91" s="47">
        <f>H91*G91*(1/1000)*(1000/1)</f>
        <v>857.5</v>
      </c>
      <c r="K91" s="21"/>
      <c r="L91" s="18"/>
      <c r="M91" s="33"/>
      <c r="N91" s="3"/>
    </row>
    <row r="92" spans="1:14" s="11" customFormat="1" x14ac:dyDescent="0.2">
      <c r="A92" s="20"/>
      <c r="B92" s="49" t="str">
        <f t="shared" si="1"/>
        <v>F.Freund_379-15061</v>
      </c>
      <c r="C92" s="39" t="s">
        <v>196</v>
      </c>
      <c r="D92" s="37" t="s">
        <v>89</v>
      </c>
      <c r="E92" s="33">
        <v>15061</v>
      </c>
      <c r="F92" s="39" t="s">
        <v>246</v>
      </c>
      <c r="G92" s="39">
        <v>49</v>
      </c>
      <c r="H92" s="43">
        <v>18.899999999999999</v>
      </c>
      <c r="I92" s="47">
        <f>H92*G92*(1/1000)*(1000/1)</f>
        <v>926.09999999999991</v>
      </c>
      <c r="K92" s="21"/>
      <c r="L92" s="18"/>
      <c r="M92" s="33"/>
      <c r="N92" s="3"/>
    </row>
    <row r="93" spans="1:14" s="11" customFormat="1" x14ac:dyDescent="0.2">
      <c r="A93" s="20"/>
      <c r="B93" s="49" t="str">
        <f t="shared" si="1"/>
        <v>F.Freund_380-15071</v>
      </c>
      <c r="C93" s="39" t="s">
        <v>197</v>
      </c>
      <c r="D93" s="37" t="s">
        <v>90</v>
      </c>
      <c r="E93" s="33">
        <v>15071</v>
      </c>
      <c r="F93" s="39" t="s">
        <v>246</v>
      </c>
      <c r="G93" s="39">
        <v>49</v>
      </c>
      <c r="H93" s="43">
        <v>15.5</v>
      </c>
      <c r="I93" s="47">
        <f>H93*G93*(1/1000)*(1000/1)</f>
        <v>759.50000000000011</v>
      </c>
      <c r="K93" s="21"/>
      <c r="L93" s="18"/>
      <c r="M93" s="33"/>
      <c r="N93" s="3"/>
    </row>
    <row r="94" spans="1:14" s="11" customFormat="1" x14ac:dyDescent="0.2">
      <c r="A94" s="20"/>
      <c r="B94" s="49" t="str">
        <f t="shared" si="1"/>
        <v>F.Freund_381-15072</v>
      </c>
      <c r="C94" s="39" t="s">
        <v>198</v>
      </c>
      <c r="D94" s="37" t="s">
        <v>91</v>
      </c>
      <c r="E94" s="33">
        <v>15072</v>
      </c>
      <c r="F94" s="39" t="s">
        <v>246</v>
      </c>
      <c r="G94" s="39">
        <v>49</v>
      </c>
      <c r="H94" s="43">
        <v>7.62</v>
      </c>
      <c r="I94" s="47">
        <f>H94*G94*(1/1000)*(1000/1)</f>
        <v>373.38</v>
      </c>
      <c r="K94" s="21"/>
      <c r="L94" s="23"/>
      <c r="M94" s="33"/>
      <c r="N94" s="3"/>
    </row>
    <row r="95" spans="1:14" s="11" customFormat="1" x14ac:dyDescent="0.2">
      <c r="A95" s="20"/>
      <c r="B95" s="49" t="str">
        <f t="shared" si="1"/>
        <v>F.Freund_382-15073</v>
      </c>
      <c r="C95" s="39" t="s">
        <v>199</v>
      </c>
      <c r="D95" s="37" t="s">
        <v>92</v>
      </c>
      <c r="E95" s="33">
        <v>15073</v>
      </c>
      <c r="F95" s="39" t="s">
        <v>246</v>
      </c>
      <c r="G95" s="39">
        <v>49</v>
      </c>
      <c r="H95" s="43">
        <v>8.98</v>
      </c>
      <c r="I95" s="47">
        <f>H95*G95*(1/1000)*(1000/1)</f>
        <v>440.02000000000004</v>
      </c>
      <c r="K95" s="21"/>
      <c r="L95" s="18"/>
      <c r="M95" s="33"/>
      <c r="N95" s="3"/>
    </row>
    <row r="96" spans="1:14" s="11" customFormat="1" x14ac:dyDescent="0.2">
      <c r="A96" s="20"/>
      <c r="B96" s="49" t="str">
        <f t="shared" si="1"/>
        <v>F.Freund_383-15074</v>
      </c>
      <c r="C96" s="53" t="s">
        <v>200</v>
      </c>
      <c r="D96" s="37" t="s">
        <v>93</v>
      </c>
      <c r="E96" s="33">
        <v>15074</v>
      </c>
      <c r="F96" s="39" t="s">
        <v>246</v>
      </c>
      <c r="G96" s="39">
        <v>49</v>
      </c>
      <c r="H96" s="42">
        <v>12.6</v>
      </c>
      <c r="I96" s="47">
        <f>H96*G96*(1/1000)*(1000/1)</f>
        <v>617.4</v>
      </c>
      <c r="K96" s="21"/>
      <c r="L96" s="18"/>
      <c r="M96" s="33"/>
      <c r="N96" s="3"/>
    </row>
    <row r="97" spans="1:14" s="11" customFormat="1" x14ac:dyDescent="0.2">
      <c r="A97" s="20"/>
      <c r="B97" s="49" t="str">
        <f t="shared" si="1"/>
        <v>Al Keuter_s.n. -14970</v>
      </c>
      <c r="C97" s="39" t="s">
        <v>105</v>
      </c>
      <c r="D97" s="37" t="s">
        <v>94</v>
      </c>
      <c r="E97" s="33">
        <v>14970</v>
      </c>
      <c r="F97" s="39" t="s">
        <v>246</v>
      </c>
      <c r="G97" s="39">
        <v>49</v>
      </c>
      <c r="H97" s="43">
        <v>7.46</v>
      </c>
      <c r="I97" s="47">
        <f>H97*G97*(1/1000)*(1000/1)</f>
        <v>365.54</v>
      </c>
      <c r="K97" s="15"/>
      <c r="L97" s="18"/>
      <c r="M97" s="33"/>
      <c r="N97" s="3"/>
    </row>
    <row r="98" spans="1:14" x14ac:dyDescent="0.2">
      <c r="B98" s="49" t="str">
        <f t="shared" si="1"/>
        <v>Al Keuter_s.n.2-14971</v>
      </c>
      <c r="C98" s="39" t="s">
        <v>250</v>
      </c>
      <c r="D98" s="37" t="s">
        <v>95</v>
      </c>
      <c r="E98" s="33">
        <v>14971</v>
      </c>
      <c r="F98" s="39" t="s">
        <v>247</v>
      </c>
      <c r="G98" s="39">
        <v>49</v>
      </c>
      <c r="H98" s="43">
        <v>5.6</v>
      </c>
      <c r="I98" s="47">
        <f>H98*G98*(1/1000)*(1000/1)</f>
        <v>274.39999999999998</v>
      </c>
      <c r="K98" s="11"/>
      <c r="L98" s="11"/>
      <c r="M98" s="33"/>
    </row>
    <row r="99" spans="1:14" x14ac:dyDescent="0.2">
      <c r="B99" s="49" t="str">
        <f t="shared" si="1"/>
        <v>Beth Pearson_s.n. -14972</v>
      </c>
      <c r="C99" s="38" t="s">
        <v>106</v>
      </c>
      <c r="D99" s="37" t="s">
        <v>96</v>
      </c>
      <c r="E99" s="33">
        <v>14972</v>
      </c>
      <c r="F99" s="39" t="s">
        <v>247</v>
      </c>
      <c r="G99" s="39">
        <v>49</v>
      </c>
      <c r="H99" s="42">
        <v>21.4</v>
      </c>
      <c r="I99" s="47">
        <f>H99*G99*(1/1000)*(1000/1)</f>
        <v>1048.5999999999999</v>
      </c>
      <c r="K99" s="11"/>
      <c r="L99" s="11"/>
      <c r="M99" s="33"/>
    </row>
    <row r="100" spans="1:14" x14ac:dyDescent="0.2">
      <c r="B100" s="49" t="str">
        <f t="shared" si="1"/>
        <v>C.J.Rothfels_3479-6859</v>
      </c>
      <c r="C100" s="53" t="s">
        <v>107</v>
      </c>
      <c r="D100" s="37" t="s">
        <v>97</v>
      </c>
      <c r="E100" s="49">
        <v>6859</v>
      </c>
      <c r="F100" s="39" t="s">
        <v>246</v>
      </c>
      <c r="G100" s="39">
        <v>49</v>
      </c>
      <c r="H100" s="42">
        <v>37.799999999999997</v>
      </c>
      <c r="I100" s="47">
        <f>H100*G100*(1/1000)*(1000/1)</f>
        <v>1852.1999999999998</v>
      </c>
      <c r="K100" s="11"/>
      <c r="L100" s="11"/>
      <c r="M100" s="33"/>
    </row>
    <row r="101" spans="1:14" x14ac:dyDescent="0.2">
      <c r="B101" s="49" t="str">
        <f t="shared" si="1"/>
        <v>C.J.Rothfels_4489-10078</v>
      </c>
      <c r="C101" s="53" t="s">
        <v>108</v>
      </c>
      <c r="D101" s="37" t="s">
        <v>98</v>
      </c>
      <c r="E101" s="49">
        <v>10078</v>
      </c>
      <c r="F101" s="39" t="s">
        <v>246</v>
      </c>
      <c r="G101" s="39">
        <v>49</v>
      </c>
      <c r="H101" s="42">
        <v>10.5</v>
      </c>
      <c r="I101" s="47">
        <f>H101*G101*(1/1000)*(1000/1)</f>
        <v>514.5</v>
      </c>
      <c r="K101" s="11"/>
      <c r="L101" s="11"/>
      <c r="M101" s="33"/>
    </row>
    <row r="102" spans="1:14" x14ac:dyDescent="0.2">
      <c r="B102" s="49" t="str">
        <f t="shared" si="1"/>
        <v>C.J.Rothfels_5437-14973</v>
      </c>
      <c r="C102" s="39" t="s">
        <v>109</v>
      </c>
      <c r="D102" s="37" t="s">
        <v>99</v>
      </c>
      <c r="E102" s="33">
        <v>14973</v>
      </c>
      <c r="F102" s="39" t="s">
        <v>246</v>
      </c>
      <c r="G102" s="39">
        <v>49</v>
      </c>
      <c r="H102" s="43">
        <v>7.26</v>
      </c>
      <c r="I102" s="47">
        <f>H102*G102*(1/1000)*(1000/1)</f>
        <v>355.74</v>
      </c>
      <c r="K102" s="11"/>
      <c r="L102" s="11"/>
      <c r="M102" s="33"/>
    </row>
    <row r="103" spans="1:14" x14ac:dyDescent="0.2">
      <c r="B103" s="49" t="str">
        <f t="shared" si="1"/>
        <v>C.J.Rothfels_5439-14968</v>
      </c>
      <c r="C103" s="38" t="s">
        <v>110</v>
      </c>
      <c r="D103" s="37" t="s">
        <v>100</v>
      </c>
      <c r="E103" s="33">
        <v>14968</v>
      </c>
      <c r="F103" s="53" t="s">
        <v>242</v>
      </c>
      <c r="G103" s="39">
        <v>49</v>
      </c>
      <c r="H103" s="42">
        <v>7.34</v>
      </c>
      <c r="I103" s="47">
        <f>H103*G103*(1/1000)*(1000/1)</f>
        <v>359.65999999999997</v>
      </c>
      <c r="K103" s="11"/>
      <c r="L103" s="11"/>
      <c r="M103" s="33"/>
    </row>
    <row r="104" spans="1:14" x14ac:dyDescent="0.2">
      <c r="B104" s="49" t="str">
        <f t="shared" si="1"/>
        <v>C.J.Rothfels_5440-14969</v>
      </c>
      <c r="C104" s="39" t="s">
        <v>111</v>
      </c>
      <c r="D104" s="37" t="s">
        <v>101</v>
      </c>
      <c r="E104" s="33">
        <v>14969</v>
      </c>
      <c r="F104" s="38" t="s">
        <v>246</v>
      </c>
      <c r="G104" s="39">
        <v>49</v>
      </c>
      <c r="H104" s="43">
        <v>9.94</v>
      </c>
      <c r="I104" s="47">
        <f>H104*G104*(1/1000)*(1000/1)</f>
        <v>487.06</v>
      </c>
      <c r="K104" s="11"/>
      <c r="L104" s="11"/>
      <c r="M104" s="33"/>
    </row>
    <row r="105" spans="1:14" x14ac:dyDescent="0.2">
      <c r="B105" s="49" t="str">
        <f t="shared" si="1"/>
        <v>David Keil_38123-14976</v>
      </c>
      <c r="C105" s="39" t="s">
        <v>112</v>
      </c>
      <c r="D105" s="37" t="s">
        <v>102</v>
      </c>
      <c r="E105" s="33">
        <v>14976</v>
      </c>
      <c r="F105" s="39" t="s">
        <v>246</v>
      </c>
      <c r="G105" s="39">
        <v>49</v>
      </c>
      <c r="H105" s="42">
        <v>3.3</v>
      </c>
      <c r="I105" s="47">
        <f>H105*G105*(1/1000)*(1000/1)</f>
        <v>161.69999999999999</v>
      </c>
      <c r="J105" s="34"/>
      <c r="K105" s="11"/>
      <c r="L105" s="11"/>
      <c r="M105" s="33"/>
    </row>
    <row r="106" spans="1:14" x14ac:dyDescent="0.2">
      <c r="B106" s="49" t="str">
        <f t="shared" si="1"/>
        <v>David Keil_38202-1-14974</v>
      </c>
      <c r="C106" s="39" t="s">
        <v>113</v>
      </c>
      <c r="D106" s="37" t="s">
        <v>103</v>
      </c>
      <c r="E106" s="33">
        <v>14974</v>
      </c>
      <c r="F106" s="39" t="s">
        <v>246</v>
      </c>
      <c r="G106" s="39">
        <v>49</v>
      </c>
      <c r="H106" s="43">
        <v>2.2599999999999998</v>
      </c>
      <c r="I106" s="47">
        <f>H106*G106*(1/1000)*(1000/1)</f>
        <v>110.74</v>
      </c>
      <c r="J106" s="34"/>
      <c r="K106" s="11"/>
      <c r="L106" s="11"/>
      <c r="M106" s="33"/>
    </row>
    <row r="107" spans="1:14" x14ac:dyDescent="0.2">
      <c r="B107" s="49" t="str">
        <f t="shared" si="1"/>
        <v>David Keil_38286-14975</v>
      </c>
      <c r="C107" s="39" t="s">
        <v>114</v>
      </c>
      <c r="D107" s="37" t="s">
        <v>104</v>
      </c>
      <c r="E107" s="33">
        <v>14975</v>
      </c>
      <c r="F107" s="39" t="s">
        <v>246</v>
      </c>
      <c r="G107" s="39">
        <v>49</v>
      </c>
      <c r="H107" s="43">
        <v>13.9</v>
      </c>
      <c r="I107" s="47">
        <f>H107*G107*(1/1000)*(1000/1)</f>
        <v>681.1</v>
      </c>
      <c r="J107" s="34"/>
      <c r="M107" s="33"/>
    </row>
    <row r="108" spans="1:14" x14ac:dyDescent="0.2">
      <c r="B108" s="49" t="str">
        <f t="shared" si="1"/>
        <v>Eric Cleveland_s.n. -14977</v>
      </c>
      <c r="C108" s="39" t="s">
        <v>115</v>
      </c>
      <c r="D108" s="37" t="s">
        <v>209</v>
      </c>
      <c r="E108" s="33">
        <v>14977</v>
      </c>
      <c r="F108" s="53" t="s">
        <v>243</v>
      </c>
      <c r="G108" s="39">
        <v>49</v>
      </c>
      <c r="H108" s="43">
        <v>7.56</v>
      </c>
      <c r="I108" s="47">
        <f>H108*G108*(1/1000)*(1000/1)</f>
        <v>370.44</v>
      </c>
      <c r="J108" s="34"/>
      <c r="M108" s="33"/>
    </row>
    <row r="109" spans="1:14" x14ac:dyDescent="0.2">
      <c r="B109" s="49" t="str">
        <f t="shared" si="1"/>
        <v>Ixchel Gonzalez Ramirez_239-s.n.</v>
      </c>
      <c r="C109" s="39" t="s">
        <v>254</v>
      </c>
      <c r="D109" s="37" t="s">
        <v>210</v>
      </c>
      <c r="E109" s="49" t="s">
        <v>249</v>
      </c>
      <c r="F109" s="53" t="s">
        <v>244</v>
      </c>
      <c r="G109" s="39">
        <v>49</v>
      </c>
      <c r="H109" s="42">
        <v>0</v>
      </c>
      <c r="I109" s="47">
        <f>H109*G110*(1/1000)*(1000/1)</f>
        <v>0</v>
      </c>
      <c r="J109" s="34"/>
      <c r="M109" s="33"/>
    </row>
    <row r="110" spans="1:14" x14ac:dyDescent="0.2">
      <c r="B110" s="49" t="str">
        <f t="shared" si="1"/>
        <v>Ixchel Gonzalez Ramirez_255-15062</v>
      </c>
      <c r="C110" s="39" t="s">
        <v>201</v>
      </c>
      <c r="D110" s="37" t="s">
        <v>211</v>
      </c>
      <c r="E110" s="33">
        <v>15062</v>
      </c>
      <c r="F110" s="39" t="s">
        <v>247</v>
      </c>
      <c r="G110" s="39">
        <v>49</v>
      </c>
      <c r="H110" s="43">
        <v>3.92</v>
      </c>
      <c r="I110" s="47">
        <f>H110*G111*(1/1000)*(1000/1)</f>
        <v>192.08</v>
      </c>
      <c r="J110" s="34"/>
      <c r="M110" s="33"/>
    </row>
    <row r="111" spans="1:14" x14ac:dyDescent="0.2">
      <c r="B111" s="49" t="str">
        <f t="shared" si="1"/>
        <v>Joshua Der_s.n. -15063</v>
      </c>
      <c r="C111" s="39" t="s">
        <v>202</v>
      </c>
      <c r="D111" s="37" t="s">
        <v>212</v>
      </c>
      <c r="E111" s="33">
        <v>15063</v>
      </c>
      <c r="F111" s="53" t="s">
        <v>244</v>
      </c>
      <c r="G111" s="39">
        <v>49</v>
      </c>
      <c r="H111" s="56">
        <v>2.7</v>
      </c>
      <c r="I111" s="47">
        <f>H111*G112*(1/1000)*(1000/1)</f>
        <v>132.30000000000001</v>
      </c>
      <c r="J111" s="34"/>
      <c r="M111" s="33"/>
    </row>
    <row r="112" spans="1:14" x14ac:dyDescent="0.2">
      <c r="B112" s="49" t="str">
        <f t="shared" si="1"/>
        <v>Joshua Der_s.n. -15064</v>
      </c>
      <c r="C112" s="39" t="s">
        <v>202</v>
      </c>
      <c r="D112" s="37" t="s">
        <v>213</v>
      </c>
      <c r="E112" s="33">
        <v>15064</v>
      </c>
      <c r="F112" s="33" t="s">
        <v>243</v>
      </c>
      <c r="G112" s="39">
        <v>49</v>
      </c>
      <c r="H112" s="43">
        <v>3.82</v>
      </c>
      <c r="I112" s="47">
        <f>H112*G113*(1/1000)*(1000/1)</f>
        <v>187.17999999999998</v>
      </c>
      <c r="J112" s="34"/>
      <c r="M112" s="33"/>
    </row>
    <row r="113" spans="2:13" x14ac:dyDescent="0.2">
      <c r="B113" s="49" t="str">
        <f t="shared" si="1"/>
        <v>Matt_Guilliams_s.n.-6703</v>
      </c>
      <c r="C113" s="49" t="s">
        <v>248</v>
      </c>
      <c r="D113" s="37" t="s">
        <v>214</v>
      </c>
      <c r="E113" s="49">
        <v>6703</v>
      </c>
      <c r="F113" s="53" t="s">
        <v>245</v>
      </c>
      <c r="G113" s="39">
        <v>49</v>
      </c>
      <c r="H113" s="43">
        <v>13.4</v>
      </c>
      <c r="I113" s="47">
        <f>H113*G114*(1/1000)*(1000/1)</f>
        <v>656.6</v>
      </c>
      <c r="J113" s="34"/>
      <c r="M113" s="33"/>
    </row>
    <row r="114" spans="2:13" x14ac:dyDescent="0.2">
      <c r="B114" s="49" t="str">
        <f t="shared" si="1"/>
        <v>Mike Hundt_s.n. -15065</v>
      </c>
      <c r="C114" s="39" t="s">
        <v>203</v>
      </c>
      <c r="D114" s="37" t="s">
        <v>215</v>
      </c>
      <c r="E114" s="33">
        <v>15065</v>
      </c>
      <c r="F114" s="53" t="s">
        <v>245</v>
      </c>
      <c r="G114" s="39">
        <v>49</v>
      </c>
      <c r="H114" s="43">
        <v>5.44</v>
      </c>
      <c r="I114" s="47">
        <f>H114*G115*(1/1000)*(1000/1)</f>
        <v>266.56</v>
      </c>
      <c r="J114" s="11"/>
      <c r="M114" s="33"/>
    </row>
    <row r="115" spans="2:13" x14ac:dyDescent="0.2">
      <c r="B115" s="49" t="str">
        <f t="shared" si="1"/>
        <v>Mike Letteriello_1-15066</v>
      </c>
      <c r="C115" s="39" t="s">
        <v>204</v>
      </c>
      <c r="D115" s="37" t="s">
        <v>216</v>
      </c>
      <c r="E115" s="33">
        <v>15066</v>
      </c>
      <c r="F115" s="53" t="s">
        <v>245</v>
      </c>
      <c r="G115" s="39">
        <v>49</v>
      </c>
      <c r="H115" s="43">
        <v>2.84</v>
      </c>
      <c r="I115" s="47">
        <f>H115*G116*(1/1000)*(1000/1)</f>
        <v>139.16</v>
      </c>
      <c r="J115" s="11"/>
      <c r="M115" s="33"/>
    </row>
    <row r="116" spans="2:13" x14ac:dyDescent="0.2">
      <c r="B116" s="49" t="str">
        <f t="shared" si="1"/>
        <v>Richard Rachman_1-15068</v>
      </c>
      <c r="C116" s="39" t="s">
        <v>205</v>
      </c>
      <c r="D116" s="37" t="s">
        <v>217</v>
      </c>
      <c r="E116" s="33">
        <v>15068</v>
      </c>
      <c r="F116" s="53" t="s">
        <v>245</v>
      </c>
      <c r="G116" s="39">
        <v>49</v>
      </c>
      <c r="H116" s="43">
        <v>7.36</v>
      </c>
      <c r="I116" s="47">
        <f>H116*G117*(1/1000)*(1000/1)</f>
        <v>360.6400000000001</v>
      </c>
      <c r="J116" s="11"/>
      <c r="M116" s="33"/>
    </row>
    <row r="117" spans="2:13" x14ac:dyDescent="0.2">
      <c r="B117" s="49" t="str">
        <f t="shared" si="1"/>
        <v>Richard Rachman_2-15067</v>
      </c>
      <c r="C117" s="39" t="s">
        <v>206</v>
      </c>
      <c r="D117" s="37" t="s">
        <v>218</v>
      </c>
      <c r="E117" s="33">
        <v>15067</v>
      </c>
      <c r="F117" s="53" t="s">
        <v>245</v>
      </c>
      <c r="G117" s="39">
        <v>49</v>
      </c>
      <c r="H117" s="43">
        <v>2.98</v>
      </c>
      <c r="I117" s="47">
        <f>H117*G118*(1/1000)*(1000/1)</f>
        <v>146.02000000000001</v>
      </c>
      <c r="J117" s="11"/>
      <c r="M117" s="50"/>
    </row>
    <row r="118" spans="2:13" x14ac:dyDescent="0.2">
      <c r="B118" s="49" t="str">
        <f t="shared" si="1"/>
        <v>Roger Birkhead_s.n. -15069</v>
      </c>
      <c r="C118" s="39" t="s">
        <v>207</v>
      </c>
      <c r="D118" s="37" t="s">
        <v>219</v>
      </c>
      <c r="E118" s="33">
        <v>15069</v>
      </c>
      <c r="F118" s="38" t="s">
        <v>246</v>
      </c>
      <c r="G118" s="39">
        <v>49</v>
      </c>
      <c r="H118" s="43">
        <v>3.94</v>
      </c>
      <c r="I118" s="47">
        <f>H118*G119*(1/1000)*(1000/1)</f>
        <v>193.06</v>
      </c>
      <c r="J118" s="11"/>
    </row>
    <row r="119" spans="2:13" x14ac:dyDescent="0.2">
      <c r="B119" s="49" t="str">
        <f t="shared" si="1"/>
        <v>Sonia Nosratinia_s.n. -15070</v>
      </c>
      <c r="C119" s="39" t="s">
        <v>208</v>
      </c>
      <c r="D119" s="37" t="s">
        <v>220</v>
      </c>
      <c r="E119" s="33">
        <v>15070</v>
      </c>
      <c r="F119" s="38" t="s">
        <v>246</v>
      </c>
      <c r="G119" s="39">
        <v>49</v>
      </c>
      <c r="H119" s="56">
        <v>15.2</v>
      </c>
      <c r="I119" s="47">
        <f>H119*G119*(1/1000)*(1000/1)</f>
        <v>744.80000000000007</v>
      </c>
      <c r="J119" s="11"/>
    </row>
    <row r="120" spans="2:13" x14ac:dyDescent="0.2">
      <c r="D120" s="37"/>
      <c r="J120" s="11"/>
    </row>
    <row r="121" spans="2:13" x14ac:dyDescent="0.2">
      <c r="J121" s="11"/>
    </row>
    <row r="122" spans="2:13" x14ac:dyDescent="0.2">
      <c r="J122" s="11"/>
    </row>
    <row r="123" spans="2:13" x14ac:dyDescent="0.2">
      <c r="J123" s="11"/>
    </row>
    <row r="124" spans="2:13" x14ac:dyDescent="0.2">
      <c r="J124" s="11"/>
    </row>
    <row r="125" spans="2:13" x14ac:dyDescent="0.2">
      <c r="J125" s="11"/>
    </row>
    <row r="126" spans="2:13" x14ac:dyDescent="0.2">
      <c r="J126" s="11"/>
    </row>
    <row r="127" spans="2:13" x14ac:dyDescent="0.2">
      <c r="J127" s="11"/>
    </row>
    <row r="128" spans="2:13" x14ac:dyDescent="0.2">
      <c r="J128" s="11"/>
    </row>
    <row r="129" spans="10:10" x14ac:dyDescent="0.2">
      <c r="J129" s="11"/>
    </row>
    <row r="130" spans="10:10" x14ac:dyDescent="0.2">
      <c r="J130" s="11"/>
    </row>
    <row r="131" spans="10:10" x14ac:dyDescent="0.2">
      <c r="J131" s="11"/>
    </row>
    <row r="132" spans="10:10" x14ac:dyDescent="0.2">
      <c r="J132" s="11"/>
    </row>
    <row r="133" spans="10:10" x14ac:dyDescent="0.2">
      <c r="J133" s="11"/>
    </row>
    <row r="134" spans="10:10" x14ac:dyDescent="0.2">
      <c r="J134" s="11"/>
    </row>
    <row r="135" spans="10:10" x14ac:dyDescent="0.2">
      <c r="J135" s="11"/>
    </row>
    <row r="136" spans="10:10" x14ac:dyDescent="0.2">
      <c r="J136" s="11"/>
    </row>
    <row r="137" spans="10:10" x14ac:dyDescent="0.2">
      <c r="J137" s="11"/>
    </row>
    <row r="138" spans="10:10" x14ac:dyDescent="0.2">
      <c r="J138" s="11"/>
    </row>
  </sheetData>
  <autoFilter ref="C7:I114" xr:uid="{00000000-0009-0000-0000-000000000000}">
    <sortState xmlns:xlrd2="http://schemas.microsoft.com/office/spreadsheetml/2017/richdata2" ref="C8:I119">
      <sortCondition ref="D7:D119"/>
    </sortState>
  </autoFilter>
  <mergeCells count="1">
    <mergeCell ref="H6:I6"/>
  </mergeCells>
  <phoneticPr fontId="2"/>
  <pageMargins left="0.75" right="0.75" top="1" bottom="1" header="0.5" footer="0.5"/>
  <pageSetup scale="66" fitToHeight="2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5"/>
  <sheetViews>
    <sheetView zoomScaleNormal="100" workbookViewId="0">
      <selection activeCell="H1" sqref="H1:H115"/>
    </sheetView>
  </sheetViews>
  <sheetFormatPr baseColWidth="10" defaultRowHeight="13" x14ac:dyDescent="0.15"/>
  <sheetData>
    <row r="1" spans="1:8" x14ac:dyDescent="0.15">
      <c r="A1" t="s">
        <v>227</v>
      </c>
      <c r="B1">
        <v>3479</v>
      </c>
      <c r="C1" t="str">
        <f>_xlfn.CONCAT(A1,"_",B1)</f>
        <v>C.J.Rothfels_3479</v>
      </c>
      <c r="F1" t="s">
        <v>221</v>
      </c>
      <c r="G1" t="s">
        <v>222</v>
      </c>
      <c r="H1" t="str">
        <f>_xlfn.CONCAT(F1," ",G1)</f>
        <v>Azolla caroliniana</v>
      </c>
    </row>
    <row r="2" spans="1:8" x14ac:dyDescent="0.15">
      <c r="A2" t="s">
        <v>227</v>
      </c>
      <c r="B2">
        <v>4489</v>
      </c>
      <c r="C2" t="str">
        <f t="shared" ref="C2:C65" si="0">_xlfn.CONCAT(A2,"_",B2)</f>
        <v>C.J.Rothfels_4489</v>
      </c>
      <c r="F2" t="s">
        <v>221</v>
      </c>
      <c r="G2" t="s">
        <v>223</v>
      </c>
      <c r="H2" t="str">
        <f t="shared" ref="H2:H65" si="1">_xlfn.CONCAT(F2," ",G2)</f>
        <v>Azolla filiculoides</v>
      </c>
    </row>
    <row r="3" spans="1:8" x14ac:dyDescent="0.15">
      <c r="A3" t="s">
        <v>227</v>
      </c>
      <c r="B3">
        <v>4602</v>
      </c>
      <c r="C3" t="str">
        <f t="shared" si="0"/>
        <v>C.J.Rothfels_4602</v>
      </c>
      <c r="F3" t="s">
        <v>221</v>
      </c>
      <c r="G3" t="s">
        <v>224</v>
      </c>
      <c r="H3" t="str">
        <f t="shared" si="1"/>
        <v>Azolla mexicana</v>
      </c>
    </row>
    <row r="4" spans="1:8" x14ac:dyDescent="0.15">
      <c r="A4" t="s">
        <v>227</v>
      </c>
      <c r="B4">
        <v>4986</v>
      </c>
      <c r="C4" t="str">
        <f t="shared" si="0"/>
        <v>C.J.Rothfels_4986</v>
      </c>
      <c r="F4" t="s">
        <v>221</v>
      </c>
      <c r="H4" t="str">
        <f t="shared" si="1"/>
        <v xml:space="preserve">Azolla </v>
      </c>
    </row>
    <row r="5" spans="1:8" x14ac:dyDescent="0.15">
      <c r="A5" t="s">
        <v>227</v>
      </c>
      <c r="B5">
        <v>5181</v>
      </c>
      <c r="C5" t="str">
        <f t="shared" si="0"/>
        <v>C.J.Rothfels_5181</v>
      </c>
      <c r="F5" t="s">
        <v>221</v>
      </c>
      <c r="H5" t="str">
        <f t="shared" si="1"/>
        <v xml:space="preserve">Azolla </v>
      </c>
    </row>
    <row r="6" spans="1:8" x14ac:dyDescent="0.15">
      <c r="A6" t="s">
        <v>227</v>
      </c>
      <c r="B6">
        <v>5179.01</v>
      </c>
      <c r="C6" t="str">
        <f t="shared" si="0"/>
        <v>C.J.Rothfels_5179.01</v>
      </c>
      <c r="F6" t="s">
        <v>221</v>
      </c>
      <c r="H6" t="str">
        <f t="shared" si="1"/>
        <v xml:space="preserve">Azolla </v>
      </c>
    </row>
    <row r="7" spans="1:8" x14ac:dyDescent="0.15">
      <c r="A7" t="s">
        <v>227</v>
      </c>
      <c r="B7">
        <v>5179.0200000000004</v>
      </c>
      <c r="C7" t="str">
        <f t="shared" si="0"/>
        <v>C.J.Rothfels_5179.02</v>
      </c>
      <c r="F7" t="s">
        <v>221</v>
      </c>
      <c r="H7" t="str">
        <f t="shared" si="1"/>
        <v xml:space="preserve">Azolla </v>
      </c>
    </row>
    <row r="8" spans="1:8" x14ac:dyDescent="0.15">
      <c r="A8" t="s">
        <v>227</v>
      </c>
      <c r="B8">
        <v>5191.1000000000004</v>
      </c>
      <c r="C8" t="str">
        <f t="shared" si="0"/>
        <v>C.J.Rothfels_5191.1</v>
      </c>
      <c r="F8" t="s">
        <v>221</v>
      </c>
      <c r="H8" t="str">
        <f t="shared" si="1"/>
        <v xml:space="preserve">Azolla </v>
      </c>
    </row>
    <row r="9" spans="1:8" x14ac:dyDescent="0.15">
      <c r="A9" s="33" t="s">
        <v>227</v>
      </c>
      <c r="B9" s="33">
        <v>5439</v>
      </c>
      <c r="C9" t="str">
        <f t="shared" si="0"/>
        <v>C.J.Rothfels_5439</v>
      </c>
      <c r="F9" s="33" t="s">
        <v>221</v>
      </c>
      <c r="G9" s="32" t="s">
        <v>225</v>
      </c>
      <c r="H9" t="str">
        <f t="shared" si="1"/>
        <v>Azolla microphylla</v>
      </c>
    </row>
    <row r="10" spans="1:8" x14ac:dyDescent="0.15">
      <c r="A10" s="33" t="s">
        <v>227</v>
      </c>
      <c r="B10" s="33">
        <v>5440</v>
      </c>
      <c r="C10" t="str">
        <f t="shared" si="0"/>
        <v>C.J.Rothfels_5440</v>
      </c>
      <c r="F10" s="33" t="s">
        <v>221</v>
      </c>
      <c r="G10" s="32" t="s">
        <v>225</v>
      </c>
      <c r="H10" t="str">
        <f t="shared" si="1"/>
        <v>Azolla microphylla</v>
      </c>
    </row>
    <row r="11" spans="1:8" x14ac:dyDescent="0.15">
      <c r="A11" s="32" t="s">
        <v>228</v>
      </c>
      <c r="B11" s="35" t="s">
        <v>229</v>
      </c>
      <c r="C11" t="str">
        <f t="shared" si="0"/>
        <v xml:space="preserve">Al Keuter_s.n. </v>
      </c>
      <c r="F11" s="32" t="s">
        <v>221</v>
      </c>
      <c r="G11" s="32" t="s">
        <v>225</v>
      </c>
      <c r="H11" t="str">
        <f t="shared" si="1"/>
        <v>Azolla microphylla</v>
      </c>
    </row>
    <row r="12" spans="1:8" x14ac:dyDescent="0.15">
      <c r="A12" s="32" t="s">
        <v>228</v>
      </c>
      <c r="B12" s="35" t="s">
        <v>229</v>
      </c>
      <c r="C12" t="str">
        <f t="shared" si="0"/>
        <v xml:space="preserve">Al Keuter_s.n. </v>
      </c>
      <c r="F12" s="32" t="s">
        <v>221</v>
      </c>
      <c r="G12" s="32" t="s">
        <v>226</v>
      </c>
      <c r="H12" t="str">
        <f t="shared" si="1"/>
        <v>Azolla filliculoides</v>
      </c>
    </row>
    <row r="13" spans="1:8" x14ac:dyDescent="0.15">
      <c r="A13" s="32" t="s">
        <v>230</v>
      </c>
      <c r="B13" s="35" t="s">
        <v>229</v>
      </c>
      <c r="C13" t="str">
        <f t="shared" si="0"/>
        <v xml:space="preserve">Beth Pearson_s.n. </v>
      </c>
      <c r="F13" s="32" t="s">
        <v>221</v>
      </c>
      <c r="G13" s="32" t="s">
        <v>225</v>
      </c>
      <c r="H13" t="str">
        <f t="shared" si="1"/>
        <v>Azolla microphylla</v>
      </c>
    </row>
    <row r="14" spans="1:8" x14ac:dyDescent="0.15">
      <c r="A14" s="33" t="s">
        <v>227</v>
      </c>
      <c r="B14" s="33">
        <v>5437</v>
      </c>
      <c r="C14" t="str">
        <f t="shared" si="0"/>
        <v>C.J.Rothfels_5437</v>
      </c>
      <c r="F14" s="33" t="s">
        <v>221</v>
      </c>
      <c r="G14" s="32" t="s">
        <v>225</v>
      </c>
      <c r="H14" t="str">
        <f t="shared" si="1"/>
        <v>Azolla microphylla</v>
      </c>
    </row>
    <row r="15" spans="1:8" x14ac:dyDescent="0.15">
      <c r="A15" s="32" t="s">
        <v>231</v>
      </c>
      <c r="B15" s="36">
        <v>38286</v>
      </c>
      <c r="C15" t="str">
        <f t="shared" si="0"/>
        <v>David Keil_38286</v>
      </c>
      <c r="F15" s="32" t="s">
        <v>221</v>
      </c>
      <c r="G15" s="32" t="s">
        <v>225</v>
      </c>
      <c r="H15" t="str">
        <f t="shared" si="1"/>
        <v>Azolla microphylla</v>
      </c>
    </row>
    <row r="16" spans="1:8" x14ac:dyDescent="0.15">
      <c r="A16" s="32" t="s">
        <v>231</v>
      </c>
      <c r="B16" s="35" t="s">
        <v>232</v>
      </c>
      <c r="C16" t="str">
        <f t="shared" si="0"/>
        <v>David Keil_38202-1</v>
      </c>
      <c r="F16" s="32" t="s">
        <v>221</v>
      </c>
      <c r="G16" s="32" t="s">
        <v>225</v>
      </c>
      <c r="H16" t="str">
        <f t="shared" si="1"/>
        <v>Azolla microphylla</v>
      </c>
    </row>
    <row r="17" spans="1:8" x14ac:dyDescent="0.15">
      <c r="A17" s="32" t="s">
        <v>231</v>
      </c>
      <c r="B17" s="35">
        <v>38123</v>
      </c>
      <c r="C17" t="str">
        <f t="shared" si="0"/>
        <v>David Keil_38123</v>
      </c>
      <c r="F17" s="32" t="s">
        <v>221</v>
      </c>
      <c r="G17" s="32" t="s">
        <v>225</v>
      </c>
      <c r="H17" t="str">
        <f t="shared" si="1"/>
        <v>Azolla microphylla</v>
      </c>
    </row>
    <row r="18" spans="1:8" x14ac:dyDescent="0.15">
      <c r="A18" s="32" t="s">
        <v>233</v>
      </c>
      <c r="B18" s="35" t="s">
        <v>229</v>
      </c>
      <c r="C18" t="str">
        <f t="shared" si="0"/>
        <v xml:space="preserve">Eric Cleveland_s.n. </v>
      </c>
      <c r="F18" s="32" t="s">
        <v>221</v>
      </c>
      <c r="G18" s="32" t="s">
        <v>226</v>
      </c>
      <c r="H18" t="str">
        <f t="shared" si="1"/>
        <v>Azolla filliculoides</v>
      </c>
    </row>
    <row r="19" spans="1:8" x14ac:dyDescent="0.15">
      <c r="A19" s="32" t="s">
        <v>234</v>
      </c>
      <c r="B19" s="36">
        <v>292</v>
      </c>
      <c r="C19" t="str">
        <f t="shared" si="0"/>
        <v>F.Freund_292</v>
      </c>
      <c r="F19" s="32" t="s">
        <v>221</v>
      </c>
      <c r="G19" s="32" t="s">
        <v>225</v>
      </c>
      <c r="H19" t="str">
        <f t="shared" si="1"/>
        <v>Azolla microphylla</v>
      </c>
    </row>
    <row r="20" spans="1:8" x14ac:dyDescent="0.15">
      <c r="A20" s="32" t="s">
        <v>234</v>
      </c>
      <c r="B20" s="36">
        <v>293</v>
      </c>
      <c r="C20" t="str">
        <f t="shared" si="0"/>
        <v>F.Freund_293</v>
      </c>
      <c r="F20" s="32" t="s">
        <v>221</v>
      </c>
      <c r="G20" s="32" t="s">
        <v>225</v>
      </c>
      <c r="H20" t="str">
        <f t="shared" si="1"/>
        <v>Azolla microphylla</v>
      </c>
    </row>
    <row r="21" spans="1:8" x14ac:dyDescent="0.15">
      <c r="A21" s="32" t="s">
        <v>234</v>
      </c>
      <c r="B21" s="36">
        <v>294</v>
      </c>
      <c r="C21" t="str">
        <f t="shared" si="0"/>
        <v>F.Freund_294</v>
      </c>
      <c r="F21" s="32" t="s">
        <v>221</v>
      </c>
      <c r="G21" s="32" t="s">
        <v>225</v>
      </c>
      <c r="H21" t="str">
        <f t="shared" si="1"/>
        <v>Azolla microphylla</v>
      </c>
    </row>
    <row r="22" spans="1:8" x14ac:dyDescent="0.15">
      <c r="A22" s="32" t="s">
        <v>234</v>
      </c>
      <c r="B22" s="36">
        <v>295</v>
      </c>
      <c r="C22" t="str">
        <f t="shared" si="0"/>
        <v>F.Freund_295</v>
      </c>
      <c r="F22" s="32" t="s">
        <v>221</v>
      </c>
      <c r="G22" s="32" t="s">
        <v>225</v>
      </c>
      <c r="H22" t="str">
        <f t="shared" si="1"/>
        <v>Azolla microphylla</v>
      </c>
    </row>
    <row r="23" spans="1:8" x14ac:dyDescent="0.15">
      <c r="A23" s="32" t="s">
        <v>234</v>
      </c>
      <c r="B23" s="36">
        <v>296</v>
      </c>
      <c r="C23" t="str">
        <f t="shared" si="0"/>
        <v>F.Freund_296</v>
      </c>
      <c r="F23" s="32" t="s">
        <v>221</v>
      </c>
      <c r="G23" s="32" t="s">
        <v>225</v>
      </c>
      <c r="H23" t="str">
        <f t="shared" si="1"/>
        <v>Azolla microphylla</v>
      </c>
    </row>
    <row r="24" spans="1:8" x14ac:dyDescent="0.15">
      <c r="A24" s="32" t="s">
        <v>234</v>
      </c>
      <c r="B24" s="36">
        <v>297</v>
      </c>
      <c r="C24" t="str">
        <f t="shared" si="0"/>
        <v>F.Freund_297</v>
      </c>
      <c r="F24" s="32" t="s">
        <v>221</v>
      </c>
      <c r="G24" s="32" t="s">
        <v>225</v>
      </c>
      <c r="H24" t="str">
        <f t="shared" si="1"/>
        <v>Azolla microphylla</v>
      </c>
    </row>
    <row r="25" spans="1:8" x14ac:dyDescent="0.15">
      <c r="A25" s="32" t="s">
        <v>234</v>
      </c>
      <c r="B25" s="36">
        <v>298</v>
      </c>
      <c r="C25" t="str">
        <f t="shared" si="0"/>
        <v>F.Freund_298</v>
      </c>
      <c r="F25" s="32" t="s">
        <v>221</v>
      </c>
      <c r="G25" s="32" t="s">
        <v>225</v>
      </c>
      <c r="H25" t="str">
        <f t="shared" si="1"/>
        <v>Azolla microphylla</v>
      </c>
    </row>
    <row r="26" spans="1:8" x14ac:dyDescent="0.15">
      <c r="A26" s="32" t="s">
        <v>234</v>
      </c>
      <c r="B26" s="36">
        <v>299</v>
      </c>
      <c r="C26" t="str">
        <f t="shared" si="0"/>
        <v>F.Freund_299</v>
      </c>
      <c r="F26" s="32" t="s">
        <v>221</v>
      </c>
      <c r="G26" s="32" t="s">
        <v>225</v>
      </c>
      <c r="H26" t="str">
        <f t="shared" si="1"/>
        <v>Azolla microphylla</v>
      </c>
    </row>
    <row r="27" spans="1:8" x14ac:dyDescent="0.15">
      <c r="A27" s="32" t="s">
        <v>234</v>
      </c>
      <c r="B27" s="36">
        <v>300</v>
      </c>
      <c r="C27" t="str">
        <f t="shared" si="0"/>
        <v>F.Freund_300</v>
      </c>
      <c r="F27" s="32" t="s">
        <v>221</v>
      </c>
      <c r="G27" s="32" t="s">
        <v>225</v>
      </c>
      <c r="H27" t="str">
        <f t="shared" si="1"/>
        <v>Azolla microphylla</v>
      </c>
    </row>
    <row r="28" spans="1:8" x14ac:dyDescent="0.15">
      <c r="A28" s="32" t="s">
        <v>234</v>
      </c>
      <c r="B28" s="36">
        <v>301</v>
      </c>
      <c r="C28" t="str">
        <f t="shared" si="0"/>
        <v>F.Freund_301</v>
      </c>
      <c r="F28" s="32" t="s">
        <v>221</v>
      </c>
      <c r="G28" s="32" t="s">
        <v>225</v>
      </c>
      <c r="H28" t="str">
        <f t="shared" si="1"/>
        <v>Azolla microphylla</v>
      </c>
    </row>
    <row r="29" spans="1:8" x14ac:dyDescent="0.15">
      <c r="A29" s="32" t="s">
        <v>234</v>
      </c>
      <c r="B29" s="36">
        <v>302</v>
      </c>
      <c r="C29" t="str">
        <f t="shared" si="0"/>
        <v>F.Freund_302</v>
      </c>
      <c r="F29" s="32" t="s">
        <v>221</v>
      </c>
      <c r="G29" s="32" t="s">
        <v>225</v>
      </c>
      <c r="H29" t="str">
        <f t="shared" si="1"/>
        <v>Azolla microphylla</v>
      </c>
    </row>
    <row r="30" spans="1:8" x14ac:dyDescent="0.15">
      <c r="A30" s="32" t="s">
        <v>234</v>
      </c>
      <c r="B30" s="36">
        <v>303</v>
      </c>
      <c r="C30" t="str">
        <f t="shared" si="0"/>
        <v>F.Freund_303</v>
      </c>
      <c r="F30" s="32" t="s">
        <v>221</v>
      </c>
      <c r="G30" s="32" t="s">
        <v>225</v>
      </c>
      <c r="H30" t="str">
        <f t="shared" si="1"/>
        <v>Azolla microphylla</v>
      </c>
    </row>
    <row r="31" spans="1:8" x14ac:dyDescent="0.15">
      <c r="A31" s="32" t="s">
        <v>234</v>
      </c>
      <c r="B31" s="36">
        <v>304</v>
      </c>
      <c r="C31" t="str">
        <f t="shared" si="0"/>
        <v>F.Freund_304</v>
      </c>
      <c r="F31" s="32" t="s">
        <v>221</v>
      </c>
      <c r="G31" s="32" t="s">
        <v>225</v>
      </c>
      <c r="H31" t="str">
        <f t="shared" si="1"/>
        <v>Azolla microphylla</v>
      </c>
    </row>
    <row r="32" spans="1:8" x14ac:dyDescent="0.15">
      <c r="A32" s="32" t="s">
        <v>234</v>
      </c>
      <c r="B32" s="36">
        <v>305</v>
      </c>
      <c r="C32" t="str">
        <f t="shared" si="0"/>
        <v>F.Freund_305</v>
      </c>
      <c r="F32" s="32" t="s">
        <v>221</v>
      </c>
      <c r="G32" s="32" t="s">
        <v>225</v>
      </c>
      <c r="H32" t="str">
        <f t="shared" si="1"/>
        <v>Azolla microphylla</v>
      </c>
    </row>
    <row r="33" spans="1:8" x14ac:dyDescent="0.15">
      <c r="A33" s="32" t="s">
        <v>234</v>
      </c>
      <c r="B33" s="36">
        <v>306</v>
      </c>
      <c r="C33" t="str">
        <f t="shared" si="0"/>
        <v>F.Freund_306</v>
      </c>
      <c r="F33" s="32" t="s">
        <v>221</v>
      </c>
      <c r="G33" s="32" t="s">
        <v>225</v>
      </c>
      <c r="H33" t="str">
        <f t="shared" si="1"/>
        <v>Azolla microphylla</v>
      </c>
    </row>
    <row r="34" spans="1:8" x14ac:dyDescent="0.15">
      <c r="A34" s="32" t="s">
        <v>234</v>
      </c>
      <c r="B34" s="36">
        <v>307</v>
      </c>
      <c r="C34" t="str">
        <f t="shared" si="0"/>
        <v>F.Freund_307</v>
      </c>
      <c r="F34" s="32" t="s">
        <v>221</v>
      </c>
      <c r="G34" s="32" t="s">
        <v>225</v>
      </c>
      <c r="H34" t="str">
        <f t="shared" si="1"/>
        <v>Azolla microphylla</v>
      </c>
    </row>
    <row r="35" spans="1:8" x14ac:dyDescent="0.15">
      <c r="A35" s="32" t="s">
        <v>234</v>
      </c>
      <c r="B35" s="36">
        <v>308</v>
      </c>
      <c r="C35" t="str">
        <f t="shared" si="0"/>
        <v>F.Freund_308</v>
      </c>
      <c r="F35" s="32" t="s">
        <v>221</v>
      </c>
      <c r="G35" s="32" t="s">
        <v>225</v>
      </c>
      <c r="H35" t="str">
        <f t="shared" si="1"/>
        <v>Azolla microphylla</v>
      </c>
    </row>
    <row r="36" spans="1:8" x14ac:dyDescent="0.15">
      <c r="A36" s="32" t="s">
        <v>234</v>
      </c>
      <c r="B36" s="36">
        <v>309</v>
      </c>
      <c r="C36" t="str">
        <f t="shared" si="0"/>
        <v>F.Freund_309</v>
      </c>
      <c r="F36" s="32" t="s">
        <v>221</v>
      </c>
      <c r="G36" s="32" t="s">
        <v>225</v>
      </c>
      <c r="H36" t="str">
        <f t="shared" si="1"/>
        <v>Azolla microphylla</v>
      </c>
    </row>
    <row r="37" spans="1:8" x14ac:dyDescent="0.15">
      <c r="A37" s="32" t="s">
        <v>234</v>
      </c>
      <c r="B37" s="36">
        <v>310</v>
      </c>
      <c r="C37" t="str">
        <f t="shared" si="0"/>
        <v>F.Freund_310</v>
      </c>
      <c r="F37" s="32" t="s">
        <v>221</v>
      </c>
      <c r="G37" s="32" t="s">
        <v>225</v>
      </c>
      <c r="H37" t="str">
        <f t="shared" si="1"/>
        <v>Azolla microphylla</v>
      </c>
    </row>
    <row r="38" spans="1:8" x14ac:dyDescent="0.15">
      <c r="A38" s="32" t="s">
        <v>234</v>
      </c>
      <c r="B38" s="36">
        <v>311</v>
      </c>
      <c r="C38" t="str">
        <f t="shared" si="0"/>
        <v>F.Freund_311</v>
      </c>
      <c r="F38" s="32" t="s">
        <v>221</v>
      </c>
      <c r="G38" s="32" t="s">
        <v>225</v>
      </c>
      <c r="H38" t="str">
        <f t="shared" si="1"/>
        <v>Azolla microphylla</v>
      </c>
    </row>
    <row r="39" spans="1:8" x14ac:dyDescent="0.15">
      <c r="A39" s="32" t="s">
        <v>234</v>
      </c>
      <c r="B39" s="36">
        <v>312</v>
      </c>
      <c r="C39" t="str">
        <f t="shared" si="0"/>
        <v>F.Freund_312</v>
      </c>
      <c r="F39" s="32" t="s">
        <v>221</v>
      </c>
      <c r="G39" s="32" t="s">
        <v>225</v>
      </c>
      <c r="H39" t="str">
        <f t="shared" si="1"/>
        <v>Azolla microphylla</v>
      </c>
    </row>
    <row r="40" spans="1:8" x14ac:dyDescent="0.15">
      <c r="A40" s="32" t="s">
        <v>234</v>
      </c>
      <c r="B40" s="36">
        <v>313</v>
      </c>
      <c r="C40" t="str">
        <f t="shared" si="0"/>
        <v>F.Freund_313</v>
      </c>
      <c r="F40" s="32" t="s">
        <v>221</v>
      </c>
      <c r="G40" s="32" t="s">
        <v>225</v>
      </c>
      <c r="H40" t="str">
        <f t="shared" si="1"/>
        <v>Azolla microphylla</v>
      </c>
    </row>
    <row r="41" spans="1:8" x14ac:dyDescent="0.15">
      <c r="A41" s="32" t="s">
        <v>234</v>
      </c>
      <c r="B41" s="36">
        <v>314</v>
      </c>
      <c r="C41" t="str">
        <f t="shared" si="0"/>
        <v>F.Freund_314</v>
      </c>
      <c r="F41" s="32" t="s">
        <v>221</v>
      </c>
      <c r="G41" s="32" t="s">
        <v>225</v>
      </c>
      <c r="H41" t="str">
        <f t="shared" si="1"/>
        <v>Azolla microphylla</v>
      </c>
    </row>
    <row r="42" spans="1:8" x14ac:dyDescent="0.15">
      <c r="A42" s="32" t="s">
        <v>234</v>
      </c>
      <c r="B42" s="36">
        <v>315</v>
      </c>
      <c r="C42" t="str">
        <f t="shared" si="0"/>
        <v>F.Freund_315</v>
      </c>
      <c r="F42" s="32" t="s">
        <v>221</v>
      </c>
      <c r="G42" s="32" t="s">
        <v>225</v>
      </c>
      <c r="H42" t="str">
        <f t="shared" si="1"/>
        <v>Azolla microphylla</v>
      </c>
    </row>
    <row r="43" spans="1:8" x14ac:dyDescent="0.15">
      <c r="A43" s="32" t="s">
        <v>234</v>
      </c>
      <c r="B43" s="36">
        <v>316</v>
      </c>
      <c r="C43" t="str">
        <f t="shared" si="0"/>
        <v>F.Freund_316</v>
      </c>
      <c r="F43" s="32" t="s">
        <v>221</v>
      </c>
      <c r="G43" s="32" t="s">
        <v>225</v>
      </c>
      <c r="H43" t="str">
        <f t="shared" si="1"/>
        <v>Azolla microphylla</v>
      </c>
    </row>
    <row r="44" spans="1:8" x14ac:dyDescent="0.15">
      <c r="A44" s="32" t="s">
        <v>234</v>
      </c>
      <c r="B44" s="36">
        <v>317</v>
      </c>
      <c r="C44" t="str">
        <f t="shared" si="0"/>
        <v>F.Freund_317</v>
      </c>
      <c r="F44" s="32" t="s">
        <v>221</v>
      </c>
      <c r="G44" s="32" t="s">
        <v>225</v>
      </c>
      <c r="H44" t="str">
        <f t="shared" si="1"/>
        <v>Azolla microphylla</v>
      </c>
    </row>
    <row r="45" spans="1:8" x14ac:dyDescent="0.15">
      <c r="A45" s="32" t="s">
        <v>234</v>
      </c>
      <c r="B45" s="36">
        <v>318</v>
      </c>
      <c r="C45" t="str">
        <f t="shared" si="0"/>
        <v>F.Freund_318</v>
      </c>
      <c r="F45" s="32" t="s">
        <v>221</v>
      </c>
      <c r="G45" s="32" t="s">
        <v>225</v>
      </c>
      <c r="H45" t="str">
        <f t="shared" si="1"/>
        <v>Azolla microphylla</v>
      </c>
    </row>
    <row r="46" spans="1:8" x14ac:dyDescent="0.15">
      <c r="A46" s="32" t="s">
        <v>234</v>
      </c>
      <c r="B46" s="36">
        <v>319</v>
      </c>
      <c r="C46" t="str">
        <f t="shared" si="0"/>
        <v>F.Freund_319</v>
      </c>
      <c r="F46" s="32" t="s">
        <v>221</v>
      </c>
      <c r="G46" s="32" t="s">
        <v>225</v>
      </c>
      <c r="H46" t="str">
        <f t="shared" si="1"/>
        <v>Azolla microphylla</v>
      </c>
    </row>
    <row r="47" spans="1:8" x14ac:dyDescent="0.15">
      <c r="A47" s="32" t="s">
        <v>234</v>
      </c>
      <c r="B47" s="36">
        <v>320</v>
      </c>
      <c r="C47" t="str">
        <f t="shared" si="0"/>
        <v>F.Freund_320</v>
      </c>
      <c r="F47" s="32" t="s">
        <v>221</v>
      </c>
      <c r="G47" s="32" t="s">
        <v>225</v>
      </c>
      <c r="H47" t="str">
        <f t="shared" si="1"/>
        <v>Azolla microphylla</v>
      </c>
    </row>
    <row r="48" spans="1:8" x14ac:dyDescent="0.15">
      <c r="A48" s="32" t="s">
        <v>234</v>
      </c>
      <c r="B48" s="36">
        <v>321</v>
      </c>
      <c r="C48" t="str">
        <f t="shared" si="0"/>
        <v>F.Freund_321</v>
      </c>
      <c r="F48" s="32" t="s">
        <v>221</v>
      </c>
      <c r="G48" s="32" t="s">
        <v>225</v>
      </c>
      <c r="H48" t="str">
        <f t="shared" si="1"/>
        <v>Azolla microphylla</v>
      </c>
    </row>
    <row r="49" spans="1:8" x14ac:dyDescent="0.15">
      <c r="A49" s="32" t="s">
        <v>234</v>
      </c>
      <c r="B49" s="36">
        <v>322</v>
      </c>
      <c r="C49" t="str">
        <f t="shared" si="0"/>
        <v>F.Freund_322</v>
      </c>
      <c r="F49" s="32" t="s">
        <v>221</v>
      </c>
      <c r="G49" s="32" t="s">
        <v>225</v>
      </c>
      <c r="H49" t="str">
        <f t="shared" si="1"/>
        <v>Azolla microphylla</v>
      </c>
    </row>
    <row r="50" spans="1:8" x14ac:dyDescent="0.15">
      <c r="A50" s="32" t="s">
        <v>234</v>
      </c>
      <c r="B50" s="36">
        <v>323</v>
      </c>
      <c r="C50" t="str">
        <f t="shared" si="0"/>
        <v>F.Freund_323</v>
      </c>
      <c r="F50" s="32" t="s">
        <v>221</v>
      </c>
      <c r="G50" s="32" t="s">
        <v>225</v>
      </c>
      <c r="H50" t="str">
        <f t="shared" si="1"/>
        <v>Azolla microphylla</v>
      </c>
    </row>
    <row r="51" spans="1:8" x14ac:dyDescent="0.15">
      <c r="A51" s="32" t="s">
        <v>234</v>
      </c>
      <c r="B51" s="36">
        <v>324</v>
      </c>
      <c r="C51" t="str">
        <f t="shared" si="0"/>
        <v>F.Freund_324</v>
      </c>
      <c r="F51" s="32" t="s">
        <v>221</v>
      </c>
      <c r="G51" s="32" t="s">
        <v>225</v>
      </c>
      <c r="H51" t="str">
        <f t="shared" si="1"/>
        <v>Azolla microphylla</v>
      </c>
    </row>
    <row r="52" spans="1:8" x14ac:dyDescent="0.15">
      <c r="A52" s="32" t="s">
        <v>234</v>
      </c>
      <c r="B52" s="36">
        <v>325</v>
      </c>
      <c r="C52" t="str">
        <f t="shared" si="0"/>
        <v>F.Freund_325</v>
      </c>
      <c r="F52" s="32" t="s">
        <v>221</v>
      </c>
      <c r="G52" s="32" t="s">
        <v>225</v>
      </c>
      <c r="H52" t="str">
        <f t="shared" si="1"/>
        <v>Azolla microphylla</v>
      </c>
    </row>
    <row r="53" spans="1:8" x14ac:dyDescent="0.15">
      <c r="A53" s="32" t="s">
        <v>234</v>
      </c>
      <c r="B53" s="36">
        <v>326</v>
      </c>
      <c r="C53" t="str">
        <f t="shared" si="0"/>
        <v>F.Freund_326</v>
      </c>
      <c r="F53" s="32" t="s">
        <v>221</v>
      </c>
      <c r="G53" s="32" t="s">
        <v>225</v>
      </c>
      <c r="H53" t="str">
        <f t="shared" si="1"/>
        <v>Azolla microphylla</v>
      </c>
    </row>
    <row r="54" spans="1:8" x14ac:dyDescent="0.15">
      <c r="A54" s="32" t="s">
        <v>234</v>
      </c>
      <c r="B54" s="36">
        <v>327</v>
      </c>
      <c r="C54" t="str">
        <f t="shared" si="0"/>
        <v>F.Freund_327</v>
      </c>
      <c r="F54" s="32" t="s">
        <v>221</v>
      </c>
      <c r="G54" s="32" t="s">
        <v>225</v>
      </c>
      <c r="H54" t="str">
        <f t="shared" si="1"/>
        <v>Azolla microphylla</v>
      </c>
    </row>
    <row r="55" spans="1:8" x14ac:dyDescent="0.15">
      <c r="A55" s="32" t="s">
        <v>234</v>
      </c>
      <c r="B55" s="36">
        <v>328</v>
      </c>
      <c r="C55" t="str">
        <f t="shared" si="0"/>
        <v>F.Freund_328</v>
      </c>
      <c r="F55" s="32" t="s">
        <v>221</v>
      </c>
      <c r="G55" s="32" t="s">
        <v>225</v>
      </c>
      <c r="H55" t="str">
        <f t="shared" si="1"/>
        <v>Azolla microphylla</v>
      </c>
    </row>
    <row r="56" spans="1:8" x14ac:dyDescent="0.15">
      <c r="A56" s="32" t="s">
        <v>234</v>
      </c>
      <c r="B56" s="36">
        <v>329</v>
      </c>
      <c r="C56" t="str">
        <f t="shared" si="0"/>
        <v>F.Freund_329</v>
      </c>
      <c r="F56" s="32" t="s">
        <v>221</v>
      </c>
      <c r="G56" s="32" t="s">
        <v>225</v>
      </c>
      <c r="H56" t="str">
        <f t="shared" si="1"/>
        <v>Azolla microphylla</v>
      </c>
    </row>
    <row r="57" spans="1:8" x14ac:dyDescent="0.15">
      <c r="A57" s="32" t="s">
        <v>234</v>
      </c>
      <c r="B57" s="36">
        <v>330</v>
      </c>
      <c r="C57" t="str">
        <f t="shared" si="0"/>
        <v>F.Freund_330</v>
      </c>
      <c r="F57" s="32" t="s">
        <v>221</v>
      </c>
      <c r="G57" s="32" t="s">
        <v>225</v>
      </c>
      <c r="H57" t="str">
        <f t="shared" si="1"/>
        <v>Azolla microphylla</v>
      </c>
    </row>
    <row r="58" spans="1:8" x14ac:dyDescent="0.15">
      <c r="A58" s="32" t="s">
        <v>234</v>
      </c>
      <c r="B58" s="36">
        <v>331</v>
      </c>
      <c r="C58" t="str">
        <f t="shared" si="0"/>
        <v>F.Freund_331</v>
      </c>
      <c r="F58" s="32" t="s">
        <v>221</v>
      </c>
      <c r="G58" s="32" t="s">
        <v>225</v>
      </c>
      <c r="H58" t="str">
        <f t="shared" si="1"/>
        <v>Azolla microphylla</v>
      </c>
    </row>
    <row r="59" spans="1:8" x14ac:dyDescent="0.15">
      <c r="A59" s="32" t="s">
        <v>234</v>
      </c>
      <c r="B59" s="36">
        <v>332</v>
      </c>
      <c r="C59" t="str">
        <f t="shared" si="0"/>
        <v>F.Freund_332</v>
      </c>
      <c r="F59" s="32" t="s">
        <v>221</v>
      </c>
      <c r="G59" s="32" t="s">
        <v>225</v>
      </c>
      <c r="H59" t="str">
        <f t="shared" si="1"/>
        <v>Azolla microphylla</v>
      </c>
    </row>
    <row r="60" spans="1:8" x14ac:dyDescent="0.15">
      <c r="A60" s="32" t="s">
        <v>234</v>
      </c>
      <c r="B60" s="36">
        <v>333</v>
      </c>
      <c r="C60" t="str">
        <f t="shared" si="0"/>
        <v>F.Freund_333</v>
      </c>
      <c r="F60" s="32" t="s">
        <v>221</v>
      </c>
      <c r="G60" s="32" t="s">
        <v>225</v>
      </c>
      <c r="H60" t="str">
        <f t="shared" si="1"/>
        <v>Azolla microphylla</v>
      </c>
    </row>
    <row r="61" spans="1:8" x14ac:dyDescent="0.15">
      <c r="A61" s="32" t="s">
        <v>234</v>
      </c>
      <c r="B61" s="36">
        <v>334</v>
      </c>
      <c r="C61" t="str">
        <f t="shared" si="0"/>
        <v>F.Freund_334</v>
      </c>
      <c r="F61" s="32" t="s">
        <v>221</v>
      </c>
      <c r="G61" s="32" t="s">
        <v>225</v>
      </c>
      <c r="H61" t="str">
        <f t="shared" si="1"/>
        <v>Azolla microphylla</v>
      </c>
    </row>
    <row r="62" spans="1:8" x14ac:dyDescent="0.15">
      <c r="A62" s="32" t="s">
        <v>234</v>
      </c>
      <c r="B62" s="36">
        <v>335</v>
      </c>
      <c r="C62" t="str">
        <f t="shared" si="0"/>
        <v>F.Freund_335</v>
      </c>
      <c r="F62" s="32" t="s">
        <v>221</v>
      </c>
      <c r="G62" s="32" t="s">
        <v>225</v>
      </c>
      <c r="H62" t="str">
        <f t="shared" si="1"/>
        <v>Azolla microphylla</v>
      </c>
    </row>
    <row r="63" spans="1:8" x14ac:dyDescent="0.15">
      <c r="A63" s="32" t="s">
        <v>234</v>
      </c>
      <c r="B63" s="36">
        <v>336</v>
      </c>
      <c r="C63" t="str">
        <f t="shared" si="0"/>
        <v>F.Freund_336</v>
      </c>
      <c r="F63" s="32" t="s">
        <v>221</v>
      </c>
      <c r="G63" s="32" t="s">
        <v>225</v>
      </c>
      <c r="H63" t="str">
        <f t="shared" si="1"/>
        <v>Azolla microphylla</v>
      </c>
    </row>
    <row r="64" spans="1:8" x14ac:dyDescent="0.15">
      <c r="A64" s="32" t="s">
        <v>234</v>
      </c>
      <c r="B64" s="36">
        <v>337</v>
      </c>
      <c r="C64" t="str">
        <f t="shared" si="0"/>
        <v>F.Freund_337</v>
      </c>
      <c r="F64" s="32" t="s">
        <v>221</v>
      </c>
      <c r="G64" s="32" t="s">
        <v>225</v>
      </c>
      <c r="H64" t="str">
        <f t="shared" si="1"/>
        <v>Azolla microphylla</v>
      </c>
    </row>
    <row r="65" spans="1:8" x14ac:dyDescent="0.15">
      <c r="A65" s="32" t="s">
        <v>234</v>
      </c>
      <c r="B65" s="36">
        <v>338</v>
      </c>
      <c r="C65" t="str">
        <f t="shared" si="0"/>
        <v>F.Freund_338</v>
      </c>
      <c r="F65" s="32" t="s">
        <v>221</v>
      </c>
      <c r="G65" s="32" t="s">
        <v>225</v>
      </c>
      <c r="H65" t="str">
        <f t="shared" si="1"/>
        <v>Azolla microphylla</v>
      </c>
    </row>
    <row r="66" spans="1:8" x14ac:dyDescent="0.15">
      <c r="A66" s="32" t="s">
        <v>234</v>
      </c>
      <c r="B66" s="36">
        <v>341</v>
      </c>
      <c r="C66" t="str">
        <f t="shared" ref="C66:C115" si="2">_xlfn.CONCAT(A66,"_",B66)</f>
        <v>F.Freund_341</v>
      </c>
      <c r="F66" s="32" t="s">
        <v>221</v>
      </c>
      <c r="G66" s="32" t="s">
        <v>225</v>
      </c>
      <c r="H66" t="str">
        <f t="shared" ref="H66:H115" si="3">_xlfn.CONCAT(F66," ",G66)</f>
        <v>Azolla microphylla</v>
      </c>
    </row>
    <row r="67" spans="1:8" x14ac:dyDescent="0.15">
      <c r="A67" s="32" t="s">
        <v>234</v>
      </c>
      <c r="B67" s="36">
        <v>342</v>
      </c>
      <c r="C67" t="str">
        <f t="shared" si="2"/>
        <v>F.Freund_342</v>
      </c>
      <c r="F67" s="32" t="s">
        <v>221</v>
      </c>
      <c r="G67" s="32" t="s">
        <v>225</v>
      </c>
      <c r="H67" t="str">
        <f t="shared" si="3"/>
        <v>Azolla microphylla</v>
      </c>
    </row>
    <row r="68" spans="1:8" x14ac:dyDescent="0.15">
      <c r="A68" s="32" t="s">
        <v>234</v>
      </c>
      <c r="B68" s="36">
        <v>343</v>
      </c>
      <c r="C68" t="str">
        <f t="shared" si="2"/>
        <v>F.Freund_343</v>
      </c>
      <c r="F68" s="32" t="s">
        <v>221</v>
      </c>
      <c r="G68" s="32" t="s">
        <v>225</v>
      </c>
      <c r="H68" t="str">
        <f t="shared" si="3"/>
        <v>Azolla microphylla</v>
      </c>
    </row>
    <row r="69" spans="1:8" x14ac:dyDescent="0.15">
      <c r="A69" s="32" t="s">
        <v>234</v>
      </c>
      <c r="B69" s="36">
        <v>344</v>
      </c>
      <c r="C69" t="str">
        <f t="shared" si="2"/>
        <v>F.Freund_344</v>
      </c>
      <c r="F69" s="32" t="s">
        <v>221</v>
      </c>
      <c r="G69" s="32" t="s">
        <v>225</v>
      </c>
      <c r="H69" t="str">
        <f t="shared" si="3"/>
        <v>Azolla microphylla</v>
      </c>
    </row>
    <row r="70" spans="1:8" x14ac:dyDescent="0.15">
      <c r="A70" s="32" t="s">
        <v>234</v>
      </c>
      <c r="B70" s="36">
        <v>345</v>
      </c>
      <c r="C70" t="str">
        <f t="shared" si="2"/>
        <v>F.Freund_345</v>
      </c>
      <c r="F70" s="32" t="s">
        <v>221</v>
      </c>
      <c r="G70" s="32" t="s">
        <v>225</v>
      </c>
      <c r="H70" t="str">
        <f t="shared" si="3"/>
        <v>Azolla microphylla</v>
      </c>
    </row>
    <row r="71" spans="1:8" x14ac:dyDescent="0.15">
      <c r="A71" s="32" t="s">
        <v>234</v>
      </c>
      <c r="B71" s="36">
        <v>346</v>
      </c>
      <c r="C71" t="str">
        <f t="shared" si="2"/>
        <v>F.Freund_346</v>
      </c>
      <c r="F71" s="32" t="s">
        <v>221</v>
      </c>
      <c r="G71" s="32" t="s">
        <v>225</v>
      </c>
      <c r="H71" t="str">
        <f t="shared" si="3"/>
        <v>Azolla microphylla</v>
      </c>
    </row>
    <row r="72" spans="1:8" x14ac:dyDescent="0.15">
      <c r="A72" s="32" t="s">
        <v>234</v>
      </c>
      <c r="B72" s="36">
        <v>347</v>
      </c>
      <c r="C72" t="str">
        <f t="shared" si="2"/>
        <v>F.Freund_347</v>
      </c>
      <c r="F72" s="32" t="s">
        <v>221</v>
      </c>
      <c r="G72" s="32" t="s">
        <v>225</v>
      </c>
      <c r="H72" t="str">
        <f t="shared" si="3"/>
        <v>Azolla microphylla</v>
      </c>
    </row>
    <row r="73" spans="1:8" x14ac:dyDescent="0.15">
      <c r="A73" s="32" t="s">
        <v>234</v>
      </c>
      <c r="B73" s="36">
        <v>348</v>
      </c>
      <c r="C73" t="str">
        <f t="shared" si="2"/>
        <v>F.Freund_348</v>
      </c>
      <c r="F73" s="32" t="s">
        <v>221</v>
      </c>
      <c r="G73" s="32" t="s">
        <v>225</v>
      </c>
      <c r="H73" t="str">
        <f t="shared" si="3"/>
        <v>Azolla microphylla</v>
      </c>
    </row>
    <row r="74" spans="1:8" x14ac:dyDescent="0.15">
      <c r="A74" s="32" t="s">
        <v>234</v>
      </c>
      <c r="B74" s="36">
        <v>349</v>
      </c>
      <c r="C74" t="str">
        <f t="shared" si="2"/>
        <v>F.Freund_349</v>
      </c>
      <c r="F74" s="32" t="s">
        <v>221</v>
      </c>
      <c r="G74" s="32" t="s">
        <v>225</v>
      </c>
      <c r="H74" t="str">
        <f t="shared" si="3"/>
        <v>Azolla microphylla</v>
      </c>
    </row>
    <row r="75" spans="1:8" x14ac:dyDescent="0.15">
      <c r="A75" s="32" t="s">
        <v>234</v>
      </c>
      <c r="B75" s="36">
        <v>350</v>
      </c>
      <c r="C75" t="str">
        <f t="shared" si="2"/>
        <v>F.Freund_350</v>
      </c>
      <c r="F75" s="32" t="s">
        <v>221</v>
      </c>
      <c r="G75" s="32" t="s">
        <v>225</v>
      </c>
      <c r="H75" t="str">
        <f t="shared" si="3"/>
        <v>Azolla microphylla</v>
      </c>
    </row>
    <row r="76" spans="1:8" x14ac:dyDescent="0.15">
      <c r="A76" s="32" t="s">
        <v>234</v>
      </c>
      <c r="B76" s="36">
        <v>351</v>
      </c>
      <c r="C76" t="str">
        <f t="shared" si="2"/>
        <v>F.Freund_351</v>
      </c>
      <c r="F76" s="32" t="s">
        <v>221</v>
      </c>
      <c r="G76" s="32" t="s">
        <v>225</v>
      </c>
      <c r="H76" t="str">
        <f t="shared" si="3"/>
        <v>Azolla microphylla</v>
      </c>
    </row>
    <row r="77" spans="1:8" x14ac:dyDescent="0.15">
      <c r="A77" s="32" t="s">
        <v>234</v>
      </c>
      <c r="B77" s="36">
        <v>352</v>
      </c>
      <c r="C77" t="str">
        <f t="shared" si="2"/>
        <v>F.Freund_352</v>
      </c>
      <c r="F77" s="32" t="s">
        <v>221</v>
      </c>
      <c r="G77" s="32" t="s">
        <v>225</v>
      </c>
      <c r="H77" t="str">
        <f t="shared" si="3"/>
        <v>Azolla microphylla</v>
      </c>
    </row>
    <row r="78" spans="1:8" x14ac:dyDescent="0.15">
      <c r="A78" s="32" t="s">
        <v>234</v>
      </c>
      <c r="B78" s="36">
        <v>353</v>
      </c>
      <c r="C78" t="str">
        <f t="shared" si="2"/>
        <v>F.Freund_353</v>
      </c>
      <c r="F78" s="32" t="s">
        <v>221</v>
      </c>
      <c r="G78" s="32" t="s">
        <v>225</v>
      </c>
      <c r="H78" t="str">
        <f t="shared" si="3"/>
        <v>Azolla microphylla</v>
      </c>
    </row>
    <row r="79" spans="1:8" x14ac:dyDescent="0.15">
      <c r="A79" s="32" t="s">
        <v>234</v>
      </c>
      <c r="B79" s="36">
        <v>354</v>
      </c>
      <c r="C79" t="str">
        <f t="shared" si="2"/>
        <v>F.Freund_354</v>
      </c>
      <c r="F79" s="32" t="s">
        <v>221</v>
      </c>
      <c r="G79" s="32" t="s">
        <v>225</v>
      </c>
      <c r="H79" t="str">
        <f t="shared" si="3"/>
        <v>Azolla microphylla</v>
      </c>
    </row>
    <row r="80" spans="1:8" x14ac:dyDescent="0.15">
      <c r="A80" s="32" t="s">
        <v>234</v>
      </c>
      <c r="B80" s="36">
        <v>355</v>
      </c>
      <c r="C80" t="str">
        <f t="shared" si="2"/>
        <v>F.Freund_355</v>
      </c>
      <c r="F80" s="32" t="s">
        <v>221</v>
      </c>
      <c r="G80" s="32" t="s">
        <v>225</v>
      </c>
      <c r="H80" t="str">
        <f t="shared" si="3"/>
        <v>Azolla microphylla</v>
      </c>
    </row>
    <row r="81" spans="1:8" x14ac:dyDescent="0.15">
      <c r="A81" s="32" t="s">
        <v>234</v>
      </c>
      <c r="B81" s="36">
        <v>357</v>
      </c>
      <c r="C81" t="str">
        <f t="shared" si="2"/>
        <v>F.Freund_357</v>
      </c>
      <c r="F81" s="32" t="s">
        <v>221</v>
      </c>
      <c r="G81" s="32" t="s">
        <v>225</v>
      </c>
      <c r="H81" t="str">
        <f t="shared" si="3"/>
        <v>Azolla microphylla</v>
      </c>
    </row>
    <row r="82" spans="1:8" x14ac:dyDescent="0.15">
      <c r="A82" s="32" t="s">
        <v>234</v>
      </c>
      <c r="B82" s="36">
        <v>358</v>
      </c>
      <c r="C82" t="str">
        <f t="shared" si="2"/>
        <v>F.Freund_358</v>
      </c>
      <c r="F82" s="32" t="s">
        <v>221</v>
      </c>
      <c r="G82" s="32" t="s">
        <v>225</v>
      </c>
      <c r="H82" t="str">
        <f t="shared" si="3"/>
        <v>Azolla microphylla</v>
      </c>
    </row>
    <row r="83" spans="1:8" x14ac:dyDescent="0.15">
      <c r="A83" s="32" t="s">
        <v>234</v>
      </c>
      <c r="B83" s="36">
        <v>359</v>
      </c>
      <c r="C83" t="str">
        <f t="shared" si="2"/>
        <v>F.Freund_359</v>
      </c>
      <c r="F83" s="32" t="s">
        <v>221</v>
      </c>
      <c r="G83" s="32" t="s">
        <v>225</v>
      </c>
      <c r="H83" t="str">
        <f t="shared" si="3"/>
        <v>Azolla microphylla</v>
      </c>
    </row>
    <row r="84" spans="1:8" x14ac:dyDescent="0.15">
      <c r="A84" s="32" t="s">
        <v>234</v>
      </c>
      <c r="B84" s="36">
        <v>360</v>
      </c>
      <c r="C84" t="str">
        <f t="shared" si="2"/>
        <v>F.Freund_360</v>
      </c>
      <c r="F84" s="32" t="s">
        <v>221</v>
      </c>
      <c r="G84" s="32" t="s">
        <v>225</v>
      </c>
      <c r="H84" t="str">
        <f t="shared" si="3"/>
        <v>Azolla microphylla</v>
      </c>
    </row>
    <row r="85" spans="1:8" x14ac:dyDescent="0.15">
      <c r="A85" s="32" t="s">
        <v>234</v>
      </c>
      <c r="B85" s="36">
        <v>361</v>
      </c>
      <c r="C85" t="str">
        <f t="shared" si="2"/>
        <v>F.Freund_361</v>
      </c>
      <c r="F85" s="32" t="s">
        <v>221</v>
      </c>
      <c r="G85" s="32" t="s">
        <v>225</v>
      </c>
      <c r="H85" t="str">
        <f t="shared" si="3"/>
        <v>Azolla microphylla</v>
      </c>
    </row>
    <row r="86" spans="1:8" x14ac:dyDescent="0.15">
      <c r="A86" s="32" t="s">
        <v>234</v>
      </c>
      <c r="B86" s="36">
        <v>362</v>
      </c>
      <c r="C86" t="str">
        <f t="shared" si="2"/>
        <v>F.Freund_362</v>
      </c>
      <c r="F86" s="32" t="s">
        <v>221</v>
      </c>
      <c r="G86" s="32" t="s">
        <v>225</v>
      </c>
      <c r="H86" t="str">
        <f t="shared" si="3"/>
        <v>Azolla microphylla</v>
      </c>
    </row>
    <row r="87" spans="1:8" x14ac:dyDescent="0.15">
      <c r="A87" s="32" t="s">
        <v>234</v>
      </c>
      <c r="B87" s="36">
        <v>364</v>
      </c>
      <c r="C87" t="str">
        <f t="shared" si="2"/>
        <v>F.Freund_364</v>
      </c>
      <c r="F87" s="32" t="s">
        <v>221</v>
      </c>
      <c r="G87" s="32" t="s">
        <v>225</v>
      </c>
      <c r="H87" t="str">
        <f t="shared" si="3"/>
        <v>Azolla microphylla</v>
      </c>
    </row>
    <row r="88" spans="1:8" x14ac:dyDescent="0.15">
      <c r="A88" s="32" t="s">
        <v>234</v>
      </c>
      <c r="B88" s="36">
        <v>365</v>
      </c>
      <c r="C88" t="str">
        <f t="shared" si="2"/>
        <v>F.Freund_365</v>
      </c>
      <c r="F88" s="32" t="s">
        <v>221</v>
      </c>
      <c r="G88" s="32" t="s">
        <v>225</v>
      </c>
      <c r="H88" t="str">
        <f t="shared" si="3"/>
        <v>Azolla microphylla</v>
      </c>
    </row>
    <row r="89" spans="1:8" x14ac:dyDescent="0.15">
      <c r="A89" s="32" t="s">
        <v>234</v>
      </c>
      <c r="B89" s="36">
        <v>366</v>
      </c>
      <c r="C89" t="str">
        <f t="shared" si="2"/>
        <v>F.Freund_366</v>
      </c>
      <c r="F89" s="32" t="s">
        <v>221</v>
      </c>
      <c r="G89" s="32" t="s">
        <v>225</v>
      </c>
      <c r="H89" t="str">
        <f t="shared" si="3"/>
        <v>Azolla microphylla</v>
      </c>
    </row>
    <row r="90" spans="1:8" x14ac:dyDescent="0.15">
      <c r="A90" s="32" t="s">
        <v>234</v>
      </c>
      <c r="B90" s="36">
        <v>367</v>
      </c>
      <c r="C90" t="str">
        <f t="shared" si="2"/>
        <v>F.Freund_367</v>
      </c>
      <c r="F90" s="32" t="s">
        <v>221</v>
      </c>
      <c r="G90" s="32" t="s">
        <v>225</v>
      </c>
      <c r="H90" t="str">
        <f t="shared" si="3"/>
        <v>Azolla microphylla</v>
      </c>
    </row>
    <row r="91" spans="1:8" x14ac:dyDescent="0.15">
      <c r="A91" s="32" t="s">
        <v>234</v>
      </c>
      <c r="B91" s="36">
        <v>368</v>
      </c>
      <c r="C91" t="str">
        <f t="shared" si="2"/>
        <v>F.Freund_368</v>
      </c>
      <c r="F91" s="32" t="s">
        <v>221</v>
      </c>
      <c r="G91" s="32" t="s">
        <v>225</v>
      </c>
      <c r="H91" t="str">
        <f t="shared" si="3"/>
        <v>Azolla microphylla</v>
      </c>
    </row>
    <row r="92" spans="1:8" x14ac:dyDescent="0.15">
      <c r="A92" s="32" t="s">
        <v>234</v>
      </c>
      <c r="B92" s="36">
        <v>369</v>
      </c>
      <c r="C92" t="str">
        <f t="shared" si="2"/>
        <v>F.Freund_369</v>
      </c>
      <c r="F92" s="32" t="s">
        <v>221</v>
      </c>
      <c r="G92" s="32" t="s">
        <v>225</v>
      </c>
      <c r="H92" t="str">
        <f t="shared" si="3"/>
        <v>Azolla microphylla</v>
      </c>
    </row>
    <row r="93" spans="1:8" x14ac:dyDescent="0.15">
      <c r="A93" s="32" t="s">
        <v>234</v>
      </c>
      <c r="B93" s="36">
        <v>370</v>
      </c>
      <c r="C93" t="str">
        <f t="shared" si="2"/>
        <v>F.Freund_370</v>
      </c>
      <c r="F93" s="32" t="s">
        <v>221</v>
      </c>
      <c r="G93" s="32" t="s">
        <v>225</v>
      </c>
      <c r="H93" t="str">
        <f t="shared" si="3"/>
        <v>Azolla microphylla</v>
      </c>
    </row>
    <row r="94" spans="1:8" x14ac:dyDescent="0.15">
      <c r="A94" s="32" t="s">
        <v>234</v>
      </c>
      <c r="B94" s="36">
        <v>371</v>
      </c>
      <c r="C94" t="str">
        <f t="shared" si="2"/>
        <v>F.Freund_371</v>
      </c>
      <c r="F94" s="32" t="s">
        <v>221</v>
      </c>
      <c r="G94" s="32" t="s">
        <v>225</v>
      </c>
      <c r="H94" t="str">
        <f t="shared" si="3"/>
        <v>Azolla microphylla</v>
      </c>
    </row>
    <row r="95" spans="1:8" x14ac:dyDescent="0.15">
      <c r="A95" s="32" t="s">
        <v>234</v>
      </c>
      <c r="B95" s="36">
        <v>372</v>
      </c>
      <c r="C95" t="str">
        <f t="shared" si="2"/>
        <v>F.Freund_372</v>
      </c>
      <c r="F95" s="32" t="s">
        <v>221</v>
      </c>
      <c r="G95" s="32" t="s">
        <v>225</v>
      </c>
      <c r="H95" t="str">
        <f t="shared" si="3"/>
        <v>Azolla microphylla</v>
      </c>
    </row>
    <row r="96" spans="1:8" x14ac:dyDescent="0.15">
      <c r="A96" s="32" t="s">
        <v>234</v>
      </c>
      <c r="B96" s="36">
        <v>373</v>
      </c>
      <c r="C96" t="str">
        <f t="shared" si="2"/>
        <v>F.Freund_373</v>
      </c>
      <c r="F96" s="32" t="s">
        <v>221</v>
      </c>
      <c r="G96" s="32" t="s">
        <v>225</v>
      </c>
      <c r="H96" t="str">
        <f t="shared" si="3"/>
        <v>Azolla microphylla</v>
      </c>
    </row>
    <row r="97" spans="1:8" x14ac:dyDescent="0.15">
      <c r="A97" s="32" t="s">
        <v>234</v>
      </c>
      <c r="B97" s="36">
        <v>374</v>
      </c>
      <c r="C97" t="str">
        <f t="shared" si="2"/>
        <v>F.Freund_374</v>
      </c>
      <c r="F97" s="32" t="s">
        <v>221</v>
      </c>
      <c r="G97" s="32" t="s">
        <v>225</v>
      </c>
      <c r="H97" t="str">
        <f t="shared" si="3"/>
        <v>Azolla microphylla</v>
      </c>
    </row>
    <row r="98" spans="1:8" x14ac:dyDescent="0.15">
      <c r="A98" s="32" t="s">
        <v>234</v>
      </c>
      <c r="B98" s="36">
        <v>375</v>
      </c>
      <c r="C98" t="str">
        <f t="shared" si="2"/>
        <v>F.Freund_375</v>
      </c>
      <c r="F98" s="32" t="s">
        <v>221</v>
      </c>
      <c r="G98" s="32" t="s">
        <v>225</v>
      </c>
      <c r="H98" t="str">
        <f t="shared" si="3"/>
        <v>Azolla microphylla</v>
      </c>
    </row>
    <row r="99" spans="1:8" x14ac:dyDescent="0.15">
      <c r="A99" s="32" t="s">
        <v>234</v>
      </c>
      <c r="B99" s="36">
        <v>376</v>
      </c>
      <c r="C99" t="str">
        <f t="shared" si="2"/>
        <v>F.Freund_376</v>
      </c>
      <c r="F99" s="32" t="s">
        <v>221</v>
      </c>
      <c r="G99" s="32" t="s">
        <v>225</v>
      </c>
      <c r="H99" t="str">
        <f t="shared" si="3"/>
        <v>Azolla microphylla</v>
      </c>
    </row>
    <row r="100" spans="1:8" x14ac:dyDescent="0.15">
      <c r="A100" s="32" t="s">
        <v>234</v>
      </c>
      <c r="B100" s="36">
        <v>377</v>
      </c>
      <c r="C100" t="str">
        <f t="shared" si="2"/>
        <v>F.Freund_377</v>
      </c>
      <c r="F100" s="32" t="s">
        <v>221</v>
      </c>
      <c r="G100" s="32" t="s">
        <v>225</v>
      </c>
      <c r="H100" t="str">
        <f t="shared" si="3"/>
        <v>Azolla microphylla</v>
      </c>
    </row>
    <row r="101" spans="1:8" x14ac:dyDescent="0.15">
      <c r="A101" s="32" t="s">
        <v>234</v>
      </c>
      <c r="B101" s="36">
        <v>378</v>
      </c>
      <c r="C101" t="str">
        <f t="shared" si="2"/>
        <v>F.Freund_378</v>
      </c>
      <c r="F101" s="32" t="s">
        <v>221</v>
      </c>
      <c r="G101" s="32" t="s">
        <v>225</v>
      </c>
      <c r="H101" t="str">
        <f t="shared" si="3"/>
        <v>Azolla microphylla</v>
      </c>
    </row>
    <row r="102" spans="1:8" x14ac:dyDescent="0.15">
      <c r="A102" s="32" t="s">
        <v>234</v>
      </c>
      <c r="B102" s="36">
        <v>379</v>
      </c>
      <c r="C102" t="str">
        <f t="shared" si="2"/>
        <v>F.Freund_379</v>
      </c>
      <c r="F102" s="32" t="s">
        <v>221</v>
      </c>
      <c r="G102" s="32" t="s">
        <v>225</v>
      </c>
      <c r="H102" t="str">
        <f t="shared" si="3"/>
        <v>Azolla microphylla</v>
      </c>
    </row>
    <row r="103" spans="1:8" x14ac:dyDescent="0.15">
      <c r="A103" s="32" t="s">
        <v>235</v>
      </c>
      <c r="B103" s="36">
        <v>255</v>
      </c>
      <c r="C103" t="str">
        <f t="shared" si="2"/>
        <v>Ixchel Gonzalez Ramirez_255</v>
      </c>
      <c r="F103" s="32" t="s">
        <v>221</v>
      </c>
      <c r="G103" s="32" t="s">
        <v>225</v>
      </c>
      <c r="H103" t="str">
        <f t="shared" si="3"/>
        <v>Azolla microphylla</v>
      </c>
    </row>
    <row r="104" spans="1:8" x14ac:dyDescent="0.15">
      <c r="A104" s="32" t="s">
        <v>236</v>
      </c>
      <c r="B104" s="36" t="s">
        <v>229</v>
      </c>
      <c r="C104" t="str">
        <f t="shared" si="2"/>
        <v xml:space="preserve">Joshua Der_s.n. </v>
      </c>
      <c r="F104" s="32" t="s">
        <v>221</v>
      </c>
      <c r="G104" s="32" t="s">
        <v>226</v>
      </c>
      <c r="H104" t="str">
        <f t="shared" si="3"/>
        <v>Azolla filliculoides</v>
      </c>
    </row>
    <row r="105" spans="1:8" x14ac:dyDescent="0.15">
      <c r="A105" s="32" t="s">
        <v>236</v>
      </c>
      <c r="B105" s="36" t="s">
        <v>229</v>
      </c>
      <c r="C105" t="str">
        <f t="shared" si="2"/>
        <v xml:space="preserve">Joshua Der_s.n. </v>
      </c>
      <c r="F105" s="32" t="s">
        <v>221</v>
      </c>
      <c r="G105" s="32" t="s">
        <v>226</v>
      </c>
      <c r="H105" t="str">
        <f t="shared" si="3"/>
        <v>Azolla filliculoides</v>
      </c>
    </row>
    <row r="106" spans="1:8" x14ac:dyDescent="0.15">
      <c r="A106" s="32" t="s">
        <v>237</v>
      </c>
      <c r="B106" s="35" t="s">
        <v>229</v>
      </c>
      <c r="C106" t="str">
        <f t="shared" si="2"/>
        <v xml:space="preserve">Mike Hundt_s.n. </v>
      </c>
      <c r="F106" s="32" t="s">
        <v>221</v>
      </c>
      <c r="G106" s="32" t="s">
        <v>225</v>
      </c>
      <c r="H106" t="str">
        <f t="shared" si="3"/>
        <v>Azolla microphylla</v>
      </c>
    </row>
    <row r="107" spans="1:8" x14ac:dyDescent="0.15">
      <c r="A107" s="32" t="s">
        <v>238</v>
      </c>
      <c r="B107" s="35">
        <v>1</v>
      </c>
      <c r="C107" t="str">
        <f t="shared" si="2"/>
        <v>Mike Letteriello_1</v>
      </c>
      <c r="F107" s="32" t="s">
        <v>221</v>
      </c>
      <c r="G107" s="32" t="s">
        <v>225</v>
      </c>
      <c r="H107" t="str">
        <f t="shared" si="3"/>
        <v>Azolla microphylla</v>
      </c>
    </row>
    <row r="108" spans="1:8" x14ac:dyDescent="0.15">
      <c r="A108" s="32" t="s">
        <v>239</v>
      </c>
      <c r="B108" s="35">
        <v>2</v>
      </c>
      <c r="C108" t="str">
        <f t="shared" si="2"/>
        <v>Richard Rachman_2</v>
      </c>
      <c r="F108" s="32" t="s">
        <v>221</v>
      </c>
      <c r="G108" s="32" t="s">
        <v>225</v>
      </c>
      <c r="H108" t="str">
        <f t="shared" si="3"/>
        <v>Azolla microphylla</v>
      </c>
    </row>
    <row r="109" spans="1:8" x14ac:dyDescent="0.15">
      <c r="A109" s="32" t="s">
        <v>239</v>
      </c>
      <c r="B109" s="35">
        <v>1</v>
      </c>
      <c r="C109" t="str">
        <f t="shared" si="2"/>
        <v>Richard Rachman_1</v>
      </c>
      <c r="F109" s="32" t="s">
        <v>221</v>
      </c>
      <c r="G109" s="32" t="s">
        <v>225</v>
      </c>
      <c r="H109" t="str">
        <f t="shared" si="3"/>
        <v>Azolla microphylla</v>
      </c>
    </row>
    <row r="110" spans="1:8" x14ac:dyDescent="0.15">
      <c r="A110" s="32" t="s">
        <v>240</v>
      </c>
      <c r="B110" s="35" t="s">
        <v>229</v>
      </c>
      <c r="C110" t="str">
        <f t="shared" si="2"/>
        <v xml:space="preserve">Roger Birkhead_s.n. </v>
      </c>
      <c r="F110" s="32" t="s">
        <v>221</v>
      </c>
      <c r="G110" s="32" t="s">
        <v>225</v>
      </c>
      <c r="H110" t="str">
        <f t="shared" si="3"/>
        <v>Azolla microphylla</v>
      </c>
    </row>
    <row r="111" spans="1:8" x14ac:dyDescent="0.15">
      <c r="A111" s="32" t="s">
        <v>241</v>
      </c>
      <c r="B111" s="35" t="s">
        <v>229</v>
      </c>
      <c r="C111" t="str">
        <f t="shared" si="2"/>
        <v xml:space="preserve">Sonia Nosratinia_s.n. </v>
      </c>
      <c r="F111" s="32" t="s">
        <v>221</v>
      </c>
      <c r="G111" s="32" t="s">
        <v>225</v>
      </c>
      <c r="H111" t="str">
        <f t="shared" si="3"/>
        <v>Azolla microphylla</v>
      </c>
    </row>
    <row r="112" spans="1:8" x14ac:dyDescent="0.15">
      <c r="A112" s="32" t="s">
        <v>234</v>
      </c>
      <c r="B112" s="35">
        <v>380</v>
      </c>
      <c r="C112" t="str">
        <f t="shared" si="2"/>
        <v>F.Freund_380</v>
      </c>
      <c r="F112" s="32" t="s">
        <v>221</v>
      </c>
      <c r="G112" s="32" t="s">
        <v>225</v>
      </c>
      <c r="H112" t="str">
        <f t="shared" si="3"/>
        <v>Azolla microphylla</v>
      </c>
    </row>
    <row r="113" spans="1:8" x14ac:dyDescent="0.15">
      <c r="A113" s="32" t="s">
        <v>234</v>
      </c>
      <c r="B113" s="35">
        <v>381</v>
      </c>
      <c r="C113" t="str">
        <f t="shared" si="2"/>
        <v>F.Freund_381</v>
      </c>
      <c r="F113" s="32" t="s">
        <v>221</v>
      </c>
      <c r="G113" s="32" t="s">
        <v>225</v>
      </c>
      <c r="H113" t="str">
        <f t="shared" si="3"/>
        <v>Azolla microphylla</v>
      </c>
    </row>
    <row r="114" spans="1:8" x14ac:dyDescent="0.15">
      <c r="A114" s="32" t="s">
        <v>234</v>
      </c>
      <c r="B114" s="35">
        <v>382</v>
      </c>
      <c r="C114" t="str">
        <f t="shared" si="2"/>
        <v>F.Freund_382</v>
      </c>
      <c r="F114" s="32" t="s">
        <v>221</v>
      </c>
      <c r="G114" s="32" t="s">
        <v>225</v>
      </c>
      <c r="H114" t="str">
        <f t="shared" si="3"/>
        <v>Azolla microphylla</v>
      </c>
    </row>
    <row r="115" spans="1:8" x14ac:dyDescent="0.15">
      <c r="A115" s="32" t="s">
        <v>234</v>
      </c>
      <c r="B115" s="35">
        <v>383</v>
      </c>
      <c r="C115" t="str">
        <f t="shared" si="2"/>
        <v>F.Freund_383</v>
      </c>
      <c r="F115" s="32" t="s">
        <v>221</v>
      </c>
      <c r="G115" s="32" t="s">
        <v>225</v>
      </c>
      <c r="H115" t="str">
        <f t="shared" si="3"/>
        <v>Azolla microphylla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 x14ac:dyDescent="0.15"/>
  <sheetData/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Biology Department</dc:creator>
  <cp:lastModifiedBy>Microsoft Office User</cp:lastModifiedBy>
  <cp:lastPrinted>2021-12-06T18:26:26Z</cp:lastPrinted>
  <dcterms:created xsi:type="dcterms:W3CDTF">2006-10-20T18:02:54Z</dcterms:created>
  <dcterms:modified xsi:type="dcterms:W3CDTF">2022-01-20T22:20:13Z</dcterms:modified>
</cp:coreProperties>
</file>