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<sst xmlns="http://schemas.openxmlformats.org/spreadsheetml/2006/main" count="660" uniqueCount="344">
  <si>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</si>
  <si>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</si>
  <si>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</si>
  <si>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</si>
  <si>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</si>
  <si>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</si>
  <si>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</si>
  <si>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</si>
  <si>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</si>
  <si>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</si>
  <si>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</si>
  <si>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</si>
  <si>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</si>
  <si>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</si>
  <si>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</si>
  <si>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</si>
  <si>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</si>
  <si>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</si>
  <si>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</si>
  <si>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</si>
  <si>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</si>
  <si>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</si>
  <si>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</si>
  <si>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</si>
  <si>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</si>
  <si>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</si>
  <si>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</si>
  <si>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</si>
  <si>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</si>
  <si>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</si>
  <si>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</si>
  <si>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</si>
  <si>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</si>
  <si>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</si>
  <si>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</si>
  <si>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</si>
  <si>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</si>
  <si>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</si>
  <si>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</si>
  <si>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</si>
  <si>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</si>
  <si>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</si>
  <si>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</si>
  <si>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</si>
  <si>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</si>
  <si>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</si>
  <si>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</si>
  <si>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</si>
  <si>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</si>
  <si>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</si>
  <si>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</si>
  <si>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</si>
  <si>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</si>
  <si>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</si>
  <si>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</si>
  <si>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</si>
  <si>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</si>
  <si>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</si>
  <si>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</si>
  <si>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</si>
  <si>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</si>
  <si>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</si>
  <si>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</si>
  <si>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</si>
  <si>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</si>
  <si>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</si>
  <si>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</si>
  <si>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</si>
  <si>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</si>
  <si>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</si>
  <si>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</si>
  <si>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</si>
  <si>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</si>
  <si>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</si>
  <si>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</si>
  <si>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</si>
  <si>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</si>
  <si>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</si>
  <si>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</si>
  <si>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</si>
  <si>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</si>
  <si>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</si>
  <si>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t>
  </si>
  <si>
    <t>Bruno</t>
  </si>
  <si>
    <t>г. Москва, Неглинная 14/1А</t>
  </si>
  <si>
    <t>https://bruno.lucky-group.rest/</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</si>
  <si>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</si>
  <si>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</si>
  <si>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</si>
  <si>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</si>
  <si>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</si>
  <si>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</si>
  <si>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</si>
  <si>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</si>
  <si>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</si>
  <si>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</si>
  <si>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</si>
  <si>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</si>
  <si>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</si>
  <si>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</si>
  <si>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</si>
  <si>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</si>
  <si>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</si>
  <si>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</si>
  <si>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</si>
  <si>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</si>
  <si>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</si>
  <si>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</si>
  <si>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</si>
  <si>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</si>
  <si>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</si>
  <si>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</si>
  <si>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</si>
  <si>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</si>
  <si>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</si>
  <si>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</si>
  <si>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</si>
  <si>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</si>
  <si>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</si>
  <si>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</si>
  <si>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</si>
  <si>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</si>
  <si>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</si>
  <si>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</si>
  <si>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</si>
  <si>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</si>
  <si>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</si>
  <si>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</si>
  <si>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</si>
  <si>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</si>
  <si>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</si>
  <si>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</si>
  <si>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</si>
  <si>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</si>
  <si>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</si>
  <si>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</si>
  <si>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</si>
  <si>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</si>
  <si>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</si>
  <si>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</si>
  <si>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</si>
  <si>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</si>
  <si>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</si>
  <si>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</si>
  <si>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</si>
  <si>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</si>
  <si>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</si>
  <si>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Янина Полина Олеговна</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</si>
  <si>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</si>
  <si>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</si>
  <si>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</si>
  <si>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</si>
  <si>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</si>
  <si>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</si>
  <si>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</si>
  <si>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</si>
  <si>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</si>
  <si>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</si>
  <si>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</si>
  <si>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</si>
  <si>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</si>
  <si>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</si>
  <si>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</si>
  <si>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</si>
  <si>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</si>
  <si>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</si>
  <si>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</si>
  <si>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</si>
  <si>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</si>
  <si>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</si>
  <si>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</si>
  <si>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</si>
  <si>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</si>
  <si>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</si>
  <si>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</si>
  <si>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</si>
  <si>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</si>
  <si>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</si>
  <si>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</si>
  <si>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</si>
  <si>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</si>
  <si>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</si>
  <si>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</si>
  <si>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</si>
  <si>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</si>
  <si>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</si>
  <si>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Солнышкина Татьяна Александровна</t>
  </si>
  <si>
    <t>Причал</t>
  </si>
  <si>
    <t>МО, село Ильинское, 9 стр 5</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</si>
  <si>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</si>
  <si>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</si>
  <si>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</si>
  <si>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</si>
  <si>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</si>
  <si>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</si>
  <si>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</si>
  <si>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</si>
  <si>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</si>
  <si>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</si>
  <si>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</si>
  <si>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</si>
  <si>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</si>
  <si>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</si>
  <si>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</si>
  <si>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</si>
  <si>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</si>
  <si>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</si>
  <si>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</si>
  <si>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</si>
  <si>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</si>
  <si>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</si>
  <si>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</si>
  <si>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</si>
  <si>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</si>
  <si>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</si>
  <si>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</si>
  <si>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</si>
  <si>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</si>
  <si>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</si>
  <si>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</si>
  <si>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</si>
  <si>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</si>
  <si>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</si>
  <si>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</si>
  <si>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</si>
  <si>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</si>
  <si>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</si>
  <si>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</si>
  <si>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</si>
  <si>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</si>
  <si>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</si>
  <si>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</si>
  <si>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</si>
  <si>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</si>
  <si>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</si>
  <si>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</si>
  <si>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</si>
  <si>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</si>
  <si>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</si>
  <si>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</si>
  <si>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</si>
  <si>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</si>
  <si>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</si>
  <si>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</si>
  <si>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</si>
  <si>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</si>
  <si>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</si>
  <si>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</si>
  <si>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</si>
  <si>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</si>
  <si>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</si>
  <si>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</si>
  <si>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</si>
  <si>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</si>
  <si>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Трифонова Ольга Александровна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</si>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</sst>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IFERROR(__xludf.DUMMYFUNCTION("IFERROR(VLOOKUP(C16,IMPORTRANGE(""1JKYrYOBZQfsQ_9v3OK3daUockrnOgmzXdn8TvfuM9qs"",""Выборка!$C$2:$K$172""),9,0),"""")"),"Поминов Максим Александрович")</f>
        <v>Поминов Максим Александрович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L17" s="10" t="s">
        <v>86</v>
      </c>
      <c r="M17" s="10" t="s">
        <v>21</v>
      </c>
      <c r="N17" s="13" t="str">
        <f>IFERROR(__xludf.DUMMYFUNCTION("IFERROR(VLOOKUP(C17,IMPORTRANGE(""1JKYrYOBZQfsQ_9v3OK3daUockrnOgmzXdn8TvfuM9qs"",""Выборка!$C$2:$K$172""),9,0),"""")"),"Поминов Максим Александрович")</f>
        <v>Поминов Максим Александрович</v>
      </c>
      <c r="O17" s="13" t="str">
        <f t="shared" si="1"/>
        <v>нет</v>
      </c>
    </row>
    <row r="18">
      <c r="A18" s="8">
        <v>64.0</v>
      </c>
      <c r="B18" s="24" t="s">
        <v>78</v>
      </c>
      <c r="C18" s="24" t="s">
        <v>87</v>
      </c>
      <c r="D18" s="24" t="s">
        <v>88</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91</v>
      </c>
      <c r="D19" s="24" t="s">
        <v>92</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95</v>
      </c>
      <c r="D20" s="24" t="s">
        <v>96</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99</v>
      </c>
      <c r="C21" s="26" t="s">
        <v>100</v>
      </c>
      <c r="D21" s="26" t="s">
        <v>101</v>
      </c>
      <c r="E21" s="26"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L21" s="10" t="s">
        <v>105</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нет</v>
      </c>
    </row>
    <row r="22">
      <c r="A22" s="8">
        <v>127.0</v>
      </c>
      <c r="B22" s="26" t="s">
        <v>99</v>
      </c>
      <c r="C22" s="26" t="s">
        <v>106</v>
      </c>
      <c r="D22" s="26" t="s">
        <v>107</v>
      </c>
      <c r="E22" s="26" t="s">
        <v>108</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109</v>
      </c>
      <c r="L22" s="10" t="s">
        <v>110</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99</v>
      </c>
      <c r="C23" s="26" t="s">
        <v>111</v>
      </c>
      <c r="D23" s="26" t="s">
        <v>112</v>
      </c>
      <c r="E23" s="26" t="s">
        <v>113</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114</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99</v>
      </c>
      <c r="C24" s="26" t="s">
        <v>100</v>
      </c>
      <c r="D24" s="26" t="s">
        <v>115</v>
      </c>
      <c r="E24" s="26" t="s">
        <v>116</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117</v>
      </c>
      <c r="L24" s="10" t="s">
        <v>118</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99</v>
      </c>
      <c r="C25" s="26" t="s">
        <v>119</v>
      </c>
      <c r="D25" s="26" t="s">
        <v>120</v>
      </c>
      <c r="E25" s="26" t="s">
        <v>121</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0" t="s">
        <v>122</v>
      </c>
      <c r="N25" s="13" t="str">
        <f>IFERROR(__xludf.DUMMYFUNCTION("IFERROR(VLOOKUP(C25,IMPORTRANGE(""1JKYrYOBZQfsQ_9v3OK3daUockrnOgmzXdn8TvfuM9qs"",""Выборка!$C$2:$K$172""),9,0),"""")"),"Мокшин Александр Александрович")</f>
        <v>Мокшин Александр Александрович</v>
      </c>
      <c r="O25" s="13" t="str">
        <f t="shared" si="1"/>
        <v>да</v>
      </c>
    </row>
    <row r="26">
      <c r="A26" s="8">
        <v>138.0</v>
      </c>
      <c r="B26" s="26" t="s">
        <v>99</v>
      </c>
      <c r="C26" s="26" t="s">
        <v>123</v>
      </c>
      <c r="D26" s="26" t="s">
        <v>124</v>
      </c>
      <c r="E26" s="26" t="s">
        <v>121</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125</v>
      </c>
      <c r="L26" s="10" t="s">
        <v>126</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99</v>
      </c>
      <c r="C27" s="26" t="s">
        <v>127</v>
      </c>
      <c r="D27" s="26" t="s">
        <v>128</v>
      </c>
      <c r="E27" s="26" t="s">
        <v>129</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130</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c r="A28" s="8">
        <v>25.0</v>
      </c>
      <c r="B28" s="26" t="s">
        <v>99</v>
      </c>
      <c r="C28" s="26" t="s">
        <v>131</v>
      </c>
      <c r="D28" s="26" t="s">
        <v>132</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133</v>
      </c>
      <c r="K28" s="13" t="s">
        <v>134</v>
      </c>
      <c r="M28" s="10" t="s">
        <v>135</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99</v>
      </c>
      <c r="C29" s="26" t="s">
        <v>136</v>
      </c>
      <c r="D29" s="26" t="s">
        <v>137</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138</v>
      </c>
      <c r="L29" s="10" t="s">
        <v>139</v>
      </c>
      <c r="M29" s="10" t="s">
        <v>135</v>
      </c>
      <c r="N29" s="13" t="str">
        <f>IFERROR(__xludf.DUMMYFUNCTION("IFERROR(VLOOKUP(C29,IMPORTRANGE(""1JKYrYOBZQfsQ_9v3OK3daUockrnOgmzXdn8TvfuM9qs"",""Выборка!$C$2:$K$172""),9,0),"""")"),"Поминов Максим Александрович")</f>
        <v>Поминов Максим Александрович</v>
      </c>
      <c r="O29" s="13" t="str">
        <f t="shared" si="1"/>
        <v>нет</v>
      </c>
    </row>
    <row r="30">
      <c r="A30" s="8">
        <v>36.0</v>
      </c>
      <c r="B30" s="26" t="s">
        <v>99</v>
      </c>
      <c r="C30" s="26" t="s">
        <v>140</v>
      </c>
      <c r="D30" s="26" t="s">
        <v>141</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142</v>
      </c>
      <c r="K30" s="13" t="s">
        <v>143</v>
      </c>
      <c r="M30" s="10" t="s">
        <v>135</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99</v>
      </c>
      <c r="C31" s="26" t="s">
        <v>144</v>
      </c>
      <c r="D31" s="26" t="s">
        <v>145</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146</v>
      </c>
      <c r="K31" s="13" t="s">
        <v>147</v>
      </c>
      <c r="M31" s="10" t="s">
        <v>135</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99</v>
      </c>
      <c r="C32" s="26" t="s">
        <v>148</v>
      </c>
      <c r="D32" s="26" t="s">
        <v>149</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150</v>
      </c>
      <c r="K32" s="10" t="s">
        <v>151</v>
      </c>
      <c r="M32" s="10" t="s">
        <v>135</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99</v>
      </c>
      <c r="C33" s="26" t="s">
        <v>152</v>
      </c>
      <c r="D33" s="26" t="s">
        <v>153</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154</v>
      </c>
      <c r="K33" s="13" t="s">
        <v>90</v>
      </c>
      <c r="M33" s="10" t="s">
        <v>135</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99</v>
      </c>
      <c r="C34" s="26" t="s">
        <v>155</v>
      </c>
      <c r="D34" s="26" t="s">
        <v>156</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157</v>
      </c>
      <c r="K34" s="13" t="s">
        <v>158</v>
      </c>
      <c r="M34" s="10" t="s">
        <v>135</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99</v>
      </c>
      <c r="C35" s="26" t="s">
        <v>159</v>
      </c>
      <c r="D35" s="26" t="s">
        <v>160</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161</v>
      </c>
      <c r="K35" s="13" t="s">
        <v>147</v>
      </c>
      <c r="M35" s="10" t="s">
        <v>135</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99</v>
      </c>
      <c r="C36" s="26" t="s">
        <v>162</v>
      </c>
      <c r="D36" s="26" t="s">
        <v>163</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164</v>
      </c>
      <c r="K36" s="13" t="s">
        <v>165</v>
      </c>
      <c r="M36" s="10" t="s">
        <v>135</v>
      </c>
      <c r="N36" s="13" t="str">
        <f>IFERROR(__xludf.DUMMYFUNCTION("IFERROR(VLOOKUP(C36,IMPORTRANGE(""1JKYrYOBZQfsQ_9v3OK3daUockrnOgmzXdn8TvfuM9qs"",""Выборка!$C$2:$K$172""),9,0),"""")"),"Чуланов Александр Александрович")</f>
        <v>Чуланов Александр Александрович</v>
      </c>
      <c r="O36" s="13" t="str">
        <f t="shared" si="1"/>
        <v>да</v>
      </c>
    </row>
    <row r="37">
      <c r="A37" s="8">
        <v>67.0</v>
      </c>
      <c r="B37" s="26" t="s">
        <v>99</v>
      </c>
      <c r="C37" s="26" t="s">
        <v>166</v>
      </c>
      <c r="D37" s="26" t="s">
        <v>167</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168</v>
      </c>
      <c r="K37" s="13" t="s">
        <v>30</v>
      </c>
      <c r="M37" s="10" t="s">
        <v>135</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99</v>
      </c>
      <c r="C38" s="26" t="s">
        <v>169</v>
      </c>
      <c r="D38" s="26" t="s">
        <v>137</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170</v>
      </c>
      <c r="K38" s="13" t="s">
        <v>20</v>
      </c>
      <c r="L38" s="10" t="s">
        <v>171</v>
      </c>
      <c r="M38" s="10" t="s">
        <v>135</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99</v>
      </c>
      <c r="C39" s="26" t="s">
        <v>172</v>
      </c>
      <c r="D39" s="26" t="s">
        <v>173</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174</v>
      </c>
      <c r="K39" s="13" t="s">
        <v>175</v>
      </c>
      <c r="M39" s="10" t="s">
        <v>135</v>
      </c>
      <c r="N39" s="13" t="str">
        <f>IFERROR(__xludf.DUMMYFUNCTION("IFERROR(VLOOKUP(C39,IMPORTRANGE(""1JKYrYOBZQfsQ_9v3OK3daUockrnOgmzXdn8TvfuM9qs"",""Выборка!$C$2:$K$172""),9,0),"""")"),"Корунова Диана Игоревна")</f>
        <v>Корунова Диана Игоревна</v>
      </c>
      <c r="O39" s="13" t="str">
        <f t="shared" si="1"/>
        <v>да</v>
      </c>
    </row>
    <row r="40">
      <c r="A40" s="8">
        <v>75.0</v>
      </c>
      <c r="B40" s="26" t="s">
        <v>99</v>
      </c>
      <c r="C40" s="26" t="s">
        <v>176</v>
      </c>
      <c r="D40" s="26" t="s">
        <v>177</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178</v>
      </c>
      <c r="K40" s="13" t="s">
        <v>179</v>
      </c>
      <c r="M40" s="10" t="s">
        <v>135</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99</v>
      </c>
      <c r="C41" s="26" t="s">
        <v>180</v>
      </c>
      <c r="D41" s="26" t="s">
        <v>181</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182</v>
      </c>
      <c r="K41" s="13" t="s">
        <v>98</v>
      </c>
      <c r="M41" s="10" t="s">
        <v>135</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99</v>
      </c>
      <c r="C42" s="26" t="s">
        <v>183</v>
      </c>
      <c r="D42" s="26" t="s">
        <v>184</v>
      </c>
      <c r="E42" s="26" t="s">
        <v>185</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186</v>
      </c>
      <c r="N42" s="13" t="str">
        <f>IFERROR(__xludf.DUMMYFUNCTION("IFERROR(VLOOKUP(C42,IMPORTRANGE(""1JKYrYOBZQfsQ_9v3OK3daUockrnOgmzXdn8TvfuM9qs"",""Выборка!$C$2:$K$172""),9,0),"""")"),"Солнышкина Татьяна Александровна")</f>
        <v>Солнышкина Татьяна Александровна</v>
      </c>
      <c r="O42" s="13" t="str">
        <f t="shared" si="1"/>
        <v>да</v>
      </c>
    </row>
    <row r="43">
      <c r="A43" s="8">
        <v>116.0</v>
      </c>
      <c r="B43" s="26" t="s">
        <v>99</v>
      </c>
      <c r="C43" s="26" t="s">
        <v>187</v>
      </c>
      <c r="D43" s="26" t="s">
        <v>188</v>
      </c>
      <c r="E43" s="26" t="s">
        <v>185</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186</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99</v>
      </c>
      <c r="C44" s="26" t="s">
        <v>189</v>
      </c>
      <c r="D44" s="26" t="s">
        <v>190</v>
      </c>
      <c r="E44" s="26" t="s">
        <v>185</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99</v>
      </c>
      <c r="C45" s="26" t="s">
        <v>191</v>
      </c>
      <c r="D45" s="26" t="s">
        <v>192</v>
      </c>
      <c r="E45" s="26" t="s">
        <v>193</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194</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99</v>
      </c>
      <c r="C46" s="26" t="s">
        <v>195</v>
      </c>
      <c r="D46" s="26" t="s">
        <v>196</v>
      </c>
      <c r="E46" s="26" t="s">
        <v>197</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198</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99</v>
      </c>
      <c r="C47" s="26" t="s">
        <v>199</v>
      </c>
      <c r="D47" s="26" t="s">
        <v>200</v>
      </c>
      <c r="E47" s="26" t="s">
        <v>201</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202</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99</v>
      </c>
      <c r="C48" s="26" t="s">
        <v>100</v>
      </c>
      <c r="D48" s="26" t="s">
        <v>203</v>
      </c>
      <c r="E48" s="26" t="s">
        <v>204</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205</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99</v>
      </c>
      <c r="C49" s="26" t="s">
        <v>206</v>
      </c>
      <c r="D49" s="26" t="s">
        <v>207</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208</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99</v>
      </c>
      <c r="C50" s="26" t="s">
        <v>209</v>
      </c>
      <c r="D50" s="26" t="s">
        <v>210</v>
      </c>
      <c r="E50" s="26" t="s">
        <v>211</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212</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99</v>
      </c>
      <c r="C51" s="26" t="s">
        <v>213</v>
      </c>
      <c r="D51" s="26" t="s">
        <v>214</v>
      </c>
      <c r="E51" s="26" t="s">
        <v>215</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216</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99</v>
      </c>
      <c r="C52" s="26" t="s">
        <v>217</v>
      </c>
      <c r="D52" s="26" t="s">
        <v>218</v>
      </c>
      <c r="E52" s="26" t="s">
        <v>219</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220</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99</v>
      </c>
      <c r="C53" s="26" t="s">
        <v>221</v>
      </c>
      <c r="D53" s="26" t="s">
        <v>222</v>
      </c>
      <c r="E53" s="26" t="s">
        <v>223</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224</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99</v>
      </c>
      <c r="C54" s="29" t="s">
        <v>225</v>
      </c>
      <c r="D54" s="28" t="s">
        <v>226</v>
      </c>
      <c r="E54" s="28" t="s">
        <v>227</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186</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228</v>
      </c>
      <c r="C55" s="31" t="s">
        <v>229</v>
      </c>
      <c r="D55" s="31" t="s">
        <v>230</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231</v>
      </c>
      <c r="K55" s="13" t="s">
        <v>30</v>
      </c>
      <c r="L55" s="10" t="s">
        <v>232</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228</v>
      </c>
      <c r="C56" s="31" t="s">
        <v>233</v>
      </c>
      <c r="D56" s="31" t="s">
        <v>234</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235</v>
      </c>
      <c r="K56" s="13" t="s">
        <v>143</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228</v>
      </c>
      <c r="C57" s="31" t="s">
        <v>236</v>
      </c>
      <c r="D57" s="31" t="s">
        <v>237</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238</v>
      </c>
      <c r="K57" s="13" t="s">
        <v>98</v>
      </c>
      <c r="L57" s="10" t="s">
        <v>239</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228</v>
      </c>
      <c r="C58" s="31" t="s">
        <v>240</v>
      </c>
      <c r="D58" s="31" t="s">
        <v>241</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242</v>
      </c>
      <c r="M58" s="10" t="s">
        <v>21</v>
      </c>
      <c r="N58" s="13" t="str">
        <f>IFERROR(__xludf.DUMMYFUNCTION("IFERROR(VLOOKUP(C58,IMPORTRANGE(""1JKYrYOBZQfsQ_9v3OK3daUockrnOgmzXdn8TvfuM9qs"",""Выборка!$C$2:$K$172""),9,0),"""")"),"Поминов Максим Александрович")</f>
        <v>Поминов Максим Александрович</v>
      </c>
      <c r="O58" s="13" t="str">
        <f t="shared" si="1"/>
        <v>нет</v>
      </c>
    </row>
    <row r="59">
      <c r="A59" s="8">
        <v>121.0</v>
      </c>
      <c r="B59" s="31" t="s">
        <v>228</v>
      </c>
      <c r="C59" s="31" t="s">
        <v>243</v>
      </c>
      <c r="D59" s="31" t="s">
        <v>244</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245</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228</v>
      </c>
      <c r="C60" s="31" t="s">
        <v>246</v>
      </c>
      <c r="D60" s="31" t="s">
        <v>247</v>
      </c>
      <c r="E60" s="31" t="s">
        <v>193</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194</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228</v>
      </c>
      <c r="C61" s="31" t="s">
        <v>248</v>
      </c>
      <c r="D61" s="31" t="s">
        <v>249</v>
      </c>
      <c r="E61" s="31" t="s">
        <v>197</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250</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228</v>
      </c>
      <c r="C62" s="31" t="s">
        <v>251</v>
      </c>
      <c r="D62" s="31" t="s">
        <v>252</v>
      </c>
      <c r="E62" s="31" t="s">
        <v>253</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0" t="s">
        <v>254</v>
      </c>
      <c r="N62" s="13" t="str">
        <f>IFERROR(__xludf.DUMMYFUNCTION("IFERROR(VLOOKUP(C62,IMPORTRANGE(""1JKYrYOBZQfsQ_9v3OK3daUockrnOgmzXdn8TvfuM9qs"",""Выборка!$C$2:$K$172""),9,0),"""")"),"Трифонова Ольга Александровна")</f>
        <v>Трифонова Ольга Александровна</v>
      </c>
      <c r="O62" s="13" t="str">
        <f t="shared" si="1"/>
        <v>да</v>
      </c>
    </row>
    <row r="63">
      <c r="A63" s="8">
        <v>91.0</v>
      </c>
      <c r="B63" s="31" t="s">
        <v>228</v>
      </c>
      <c r="C63" s="31" t="s">
        <v>255</v>
      </c>
      <c r="D63" s="31" t="s">
        <v>256</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208</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228</v>
      </c>
      <c r="C64" s="31" t="s">
        <v>257</v>
      </c>
      <c r="D64" s="31" t="s">
        <v>258</v>
      </c>
      <c r="E64" s="31" t="s">
        <v>211</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259</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228</v>
      </c>
      <c r="C65" s="31" t="s">
        <v>260</v>
      </c>
      <c r="D65" s="31" t="s">
        <v>261</v>
      </c>
      <c r="E65" s="31" t="s">
        <v>211</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262</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228</v>
      </c>
      <c r="C66" s="31" t="s">
        <v>263</v>
      </c>
      <c r="D66" s="31" t="s">
        <v>264</v>
      </c>
      <c r="E66" s="31" t="s">
        <v>265</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266</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228</v>
      </c>
      <c r="C67" s="33" t="s">
        <v>267</v>
      </c>
      <c r="D67" s="33" t="s">
        <v>268</v>
      </c>
      <c r="E67" s="33" t="s">
        <v>227</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165</v>
      </c>
      <c r="L67" s="30"/>
      <c r="N67" s="13" t="str">
        <f>IFERROR(__xludf.DUMMYFUNCTION("IFERROR(VLOOKUP(C67,IMPORTRANGE(""1JKYrYOBZQfsQ_9v3OK3daUockrnOgmzXdn8TvfuM9qs"",""Выборка!$C$2:$K$172""),9,0),"""")"),"Чуланов Александр Александрович")</f>
        <v>Чуланов Александр Александрович</v>
      </c>
      <c r="O67" s="13" t="str">
        <f t="shared" si="1"/>
        <v>да</v>
      </c>
    </row>
    <row r="68">
      <c r="A68" s="27">
        <v>142.0</v>
      </c>
      <c r="B68" s="33" t="s">
        <v>228</v>
      </c>
      <c r="C68" s="33" t="s">
        <v>269</v>
      </c>
      <c r="D68" s="33" t="s">
        <v>270</v>
      </c>
      <c r="E68" s="33" t="s">
        <v>271</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272</v>
      </c>
      <c r="K68" s="35" t="s">
        <v>205</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273</v>
      </c>
      <c r="C69" s="36" t="s">
        <v>274</v>
      </c>
      <c r="D69" s="36" t="s">
        <v>275</v>
      </c>
      <c r="E69" s="36" t="s">
        <v>108</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276</v>
      </c>
      <c r="K69" s="13" t="s">
        <v>109</v>
      </c>
      <c r="L69" s="37" t="s">
        <v>277</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273</v>
      </c>
      <c r="C70" s="36" t="s">
        <v>274</v>
      </c>
      <c r="D70" s="36" t="s">
        <v>278</v>
      </c>
      <c r="E70" s="36" t="s">
        <v>279</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280</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273</v>
      </c>
      <c r="C71" s="36" t="s">
        <v>281</v>
      </c>
      <c r="D71" s="36" t="s">
        <v>282</v>
      </c>
      <c r="E71" s="36" t="s">
        <v>283</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212</v>
      </c>
      <c r="L71" s="10" t="s">
        <v>284</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273</v>
      </c>
      <c r="C72" s="36" t="s">
        <v>285</v>
      </c>
      <c r="D72" s="36" t="s">
        <v>286</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287</v>
      </c>
      <c r="K72" s="13" t="s">
        <v>90</v>
      </c>
      <c r="L72" s="14" t="s">
        <v>288</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273</v>
      </c>
      <c r="C73" s="36" t="s">
        <v>289</v>
      </c>
      <c r="D73" s="36" t="s">
        <v>290</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291</v>
      </c>
      <c r="K73" s="13" t="s">
        <v>158</v>
      </c>
      <c r="L73" s="14" t="s">
        <v>292</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273</v>
      </c>
      <c r="C74" s="36" t="s">
        <v>293</v>
      </c>
      <c r="D74" s="36" t="s">
        <v>294</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295</v>
      </c>
      <c r="J74" s="12" t="s">
        <v>296</v>
      </c>
      <c r="K74" s="13" t="s">
        <v>134</v>
      </c>
      <c r="L74" s="14" t="s">
        <v>297</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273</v>
      </c>
      <c r="C75" s="36" t="s">
        <v>298</v>
      </c>
      <c r="D75" s="36" t="s">
        <v>299</v>
      </c>
      <c r="E75" s="36" t="s">
        <v>211</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262</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273</v>
      </c>
      <c r="C76" s="36" t="s">
        <v>300</v>
      </c>
      <c r="D76" s="36" t="s">
        <v>301</v>
      </c>
      <c r="E76" s="36" t="s">
        <v>211</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302</v>
      </c>
      <c r="K76" s="13" t="s">
        <v>212</v>
      </c>
      <c r="L76" s="37" t="s">
        <v>277</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273</v>
      </c>
      <c r="C77" s="38" t="s">
        <v>274</v>
      </c>
      <c r="D77" s="38" t="s">
        <v>303</v>
      </c>
      <c r="E77" s="38" t="s">
        <v>227</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304</v>
      </c>
      <c r="J77" s="34" t="s">
        <v>305</v>
      </c>
      <c r="K77" s="30" t="s">
        <v>186</v>
      </c>
      <c r="L77" s="40" t="s">
        <v>306</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307</v>
      </c>
      <c r="C78" s="41" t="s">
        <v>308</v>
      </c>
      <c r="D78" s="41" t="s">
        <v>309</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310</v>
      </c>
      <c r="K78" s="13" t="s">
        <v>134</v>
      </c>
      <c r="M78" s="10" t="s">
        <v>135</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307</v>
      </c>
      <c r="C79" s="41" t="s">
        <v>311</v>
      </c>
      <c r="D79" s="41" t="s">
        <v>312</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313</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307</v>
      </c>
      <c r="C80" s="41" t="s">
        <v>314</v>
      </c>
      <c r="D80" s="41" t="s">
        <v>315</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307</v>
      </c>
      <c r="C81" s="41" t="s">
        <v>316</v>
      </c>
      <c r="D81" s="41" t="s">
        <v>317</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318</v>
      </c>
      <c r="L81" s="10" t="s">
        <v>319</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99</v>
      </c>
      <c r="J2" s="31" t="s">
        <v>228</v>
      </c>
      <c r="K2" s="36" t="s">
        <v>273</v>
      </c>
      <c r="L2" s="36" t="s">
        <v>273</v>
      </c>
      <c r="M2" s="41" t="s">
        <v>307</v>
      </c>
      <c r="P2" s="7"/>
    </row>
    <row r="3">
      <c r="A3" s="10" t="s">
        <v>4</v>
      </c>
      <c r="B3" s="10" t="s">
        <v>320</v>
      </c>
      <c r="C3" s="10" t="s">
        <v>321</v>
      </c>
      <c r="D3" s="10" t="s">
        <v>320</v>
      </c>
      <c r="E3" s="10" t="s">
        <v>321</v>
      </c>
      <c r="F3" s="10" t="s">
        <v>320</v>
      </c>
      <c r="G3" s="10" t="s">
        <v>321</v>
      </c>
      <c r="H3" s="10" t="s">
        <v>321</v>
      </c>
      <c r="I3" s="10" t="s">
        <v>321</v>
      </c>
      <c r="J3" s="10" t="s">
        <v>321</v>
      </c>
      <c r="K3" s="10" t="s">
        <v>320</v>
      </c>
      <c r="L3" s="10" t="s">
        <v>321</v>
      </c>
      <c r="M3" s="10" t="s">
        <v>321</v>
      </c>
      <c r="P3" s="44" t="s">
        <v>322</v>
      </c>
    </row>
    <row r="4">
      <c r="B4" s="10" t="s">
        <v>323</v>
      </c>
      <c r="C4" s="10" t="s">
        <v>324</v>
      </c>
      <c r="D4" s="10" t="s">
        <v>325</v>
      </c>
      <c r="E4" s="10" t="s">
        <v>326</v>
      </c>
      <c r="F4" s="10" t="s">
        <v>327</v>
      </c>
      <c r="G4" s="10" t="s">
        <v>328</v>
      </c>
      <c r="H4" s="10" t="s">
        <v>329</v>
      </c>
      <c r="I4" s="10" t="s">
        <v>330</v>
      </c>
      <c r="J4" s="10" t="s">
        <v>331</v>
      </c>
      <c r="K4" s="10" t="s">
        <v>332</v>
      </c>
      <c r="L4" s="10" t="s">
        <v>333</v>
      </c>
      <c r="M4" s="10" t="s">
        <v>334</v>
      </c>
      <c r="P4" s="14" t="s">
        <v>335</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336</v>
      </c>
      <c r="B1" s="45" t="s">
        <v>0</v>
      </c>
      <c r="C1" s="45" t="s">
        <v>1</v>
      </c>
      <c r="D1" s="45" t="s">
        <v>2</v>
      </c>
      <c r="E1" s="45" t="s">
        <v>3</v>
      </c>
      <c r="F1" s="46" t="s">
        <v>4</v>
      </c>
      <c r="G1" s="46" t="s">
        <v>5</v>
      </c>
      <c r="H1" s="47" t="s">
        <v>337</v>
      </c>
    </row>
    <row r="2">
      <c r="A2" s="27">
        <v>102.0</v>
      </c>
      <c r="B2" s="38" t="s">
        <v>273</v>
      </c>
      <c r="C2" s="38" t="s">
        <v>274</v>
      </c>
      <c r="D2" s="38" t="s">
        <v>275</v>
      </c>
      <c r="E2" s="38" t="s">
        <v>338</v>
      </c>
      <c r="F2" s="30" t="s">
        <v>320</v>
      </c>
      <c r="G2" s="30" t="s">
        <v>339</v>
      </c>
      <c r="H2" s="34" t="s">
        <v>276</v>
      </c>
    </row>
    <row r="3">
      <c r="A3" s="27">
        <v>132.0</v>
      </c>
      <c r="B3" s="48" t="s">
        <v>13</v>
      </c>
      <c r="C3" s="48" t="s">
        <v>22</v>
      </c>
      <c r="D3" s="48" t="s">
        <v>23</v>
      </c>
      <c r="E3" s="48" t="s">
        <v>227</v>
      </c>
      <c r="F3" s="30" t="s">
        <v>320</v>
      </c>
      <c r="G3" s="30" t="s">
        <v>339</v>
      </c>
      <c r="H3" s="34" t="s">
        <v>25</v>
      </c>
    </row>
    <row r="4">
      <c r="A4" s="49">
        <v>15.0</v>
      </c>
      <c r="B4" s="50" t="s">
        <v>32</v>
      </c>
      <c r="C4" s="50" t="s">
        <v>33</v>
      </c>
      <c r="D4" s="50" t="s">
        <v>34</v>
      </c>
      <c r="E4" s="50" t="s">
        <v>340</v>
      </c>
      <c r="F4" s="51" t="s">
        <v>320</v>
      </c>
      <c r="G4" s="30" t="s">
        <v>339</v>
      </c>
      <c r="H4" s="52" t="s">
        <v>341</v>
      </c>
    </row>
    <row r="5">
      <c r="A5" s="27">
        <v>30.0</v>
      </c>
      <c r="B5" s="50" t="s">
        <v>32</v>
      </c>
      <c r="C5" s="50" t="s">
        <v>40</v>
      </c>
      <c r="D5" s="50" t="s">
        <v>41</v>
      </c>
      <c r="E5" s="50" t="s">
        <v>340</v>
      </c>
      <c r="F5" s="51" t="s">
        <v>320</v>
      </c>
      <c r="G5" s="30" t="s">
        <v>339</v>
      </c>
      <c r="H5" s="34" t="s">
        <v>43</v>
      </c>
    </row>
    <row r="6">
      <c r="A6" s="27">
        <v>48.0</v>
      </c>
      <c r="B6" s="53" t="s">
        <v>50</v>
      </c>
      <c r="C6" s="53" t="s">
        <v>51</v>
      </c>
      <c r="D6" s="53" t="s">
        <v>52</v>
      </c>
      <c r="E6" s="53" t="s">
        <v>340</v>
      </c>
      <c r="F6" s="30" t="s">
        <v>320</v>
      </c>
      <c r="G6" s="30" t="s">
        <v>339</v>
      </c>
      <c r="H6" s="12" t="s">
        <v>54</v>
      </c>
    </row>
    <row r="7">
      <c r="A7" s="27">
        <v>84.0</v>
      </c>
      <c r="B7" s="53" t="s">
        <v>50</v>
      </c>
      <c r="C7" s="53" t="s">
        <v>63</v>
      </c>
      <c r="D7" s="53" t="s">
        <v>64</v>
      </c>
      <c r="E7" s="53" t="s">
        <v>340</v>
      </c>
      <c r="F7" s="30" t="s">
        <v>320</v>
      </c>
      <c r="G7" s="30" t="s">
        <v>339</v>
      </c>
      <c r="H7" s="54" t="s">
        <v>65</v>
      </c>
    </row>
    <row r="8">
      <c r="A8" s="27">
        <v>114.0</v>
      </c>
      <c r="B8" s="53" t="s">
        <v>50</v>
      </c>
      <c r="C8" s="53" t="s">
        <v>68</v>
      </c>
      <c r="D8" s="53" t="s">
        <v>69</v>
      </c>
      <c r="E8" s="53" t="s">
        <v>340</v>
      </c>
      <c r="F8" s="30" t="s">
        <v>320</v>
      </c>
      <c r="G8" s="30" t="s">
        <v>339</v>
      </c>
      <c r="H8" s="34" t="s">
        <v>70</v>
      </c>
    </row>
    <row r="9">
      <c r="A9" s="27">
        <v>149.0</v>
      </c>
      <c r="B9" s="38" t="s">
        <v>273</v>
      </c>
      <c r="C9" s="38" t="s">
        <v>300</v>
      </c>
      <c r="D9" s="38" t="s">
        <v>301</v>
      </c>
      <c r="E9" s="38" t="s">
        <v>342</v>
      </c>
      <c r="F9" s="30" t="s">
        <v>320</v>
      </c>
      <c r="G9" s="30" t="s">
        <v>339</v>
      </c>
      <c r="H9" s="52" t="s">
        <v>343</v>
      </c>
    </row>
    <row r="10">
      <c r="A10" s="27">
        <v>21.0</v>
      </c>
      <c r="B10" s="38" t="s">
        <v>273</v>
      </c>
      <c r="C10" s="38" t="s">
        <v>274</v>
      </c>
      <c r="D10" s="38" t="s">
        <v>303</v>
      </c>
      <c r="E10" s="38" t="s">
        <v>227</v>
      </c>
      <c r="F10" s="51" t="s">
        <v>320</v>
      </c>
      <c r="G10" s="30" t="s">
        <v>339</v>
      </c>
      <c r="H10" s="34" t="s">
        <v>305</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