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_raw" sheetId="1" r:id="rId4"/>
    <sheet state="visible" name="inf_pure" sheetId="2" r:id="rId5"/>
    <sheet state="visible" name="inf_answers" sheetId="3" r:id="rId6"/>
    <sheet state="visible" name="inf_graphs" sheetId="4" r:id="rId7"/>
    <sheet state="visible" name="scale" sheetId="5" r:id="rId8"/>
    <sheet state="visible" name="students" sheetId="6" r:id="rId9"/>
    <sheet state="visible" name="groups" sheetId="7" r:id="rId10"/>
  </sheets>
  <definedNames>
    <definedName hidden="1" localSheetId="0" name="_xlnm._FilterDatabase">inf_raw!$A$1:$CT$233</definedName>
  </definedNames>
  <calcPr/>
  <pivotCaches>
    <pivotCache cacheId="0" r:id="rId11"/>
  </pivotCache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3">
      <text>
        <t xml:space="preserve">зелёным то, что прошли</t>
      </text>
    </comment>
  </commentList>
</comments>
</file>

<file path=xl/sharedStrings.xml><?xml version="1.0" encoding="utf-8"?>
<sst xmlns="http://schemas.openxmlformats.org/spreadsheetml/2006/main" count="31530" uniqueCount="3157">
  <si>
    <t>Группа</t>
  </si>
  <si>
    <t>Имя</t>
  </si>
  <si>
    <t>Фамилия</t>
  </si>
  <si>
    <t>Email</t>
  </si>
  <si>
    <t>Теги</t>
  </si>
  <si>
    <t>Дата прохождения</t>
  </si>
  <si>
    <t>Время прохождения</t>
  </si>
  <si>
    <t>В.1 Привет! Добро пожаловать на симуляцию №2 по информатике!Ты уже знаешь, что на выполнение заданий на экзамене у тебя будет 3 часа 55 минут и ровно одна попытка.Следи за временем! Если ты не успеешь ввести ответы до истечения этого времени, ответы не сохранятся вообще! (на самом деле мы заложили пару запасных минут, но ориентируйся на 3 часа 55 минут :)Как устроен этот тест:- задания и исходные данные ты найдешь здесь: Материалы к симуляции- ВАЖНО: все следующие вопросы предназначены для внесения ответов уже после того, как ты решишь все задания! Не переходи к следующим вопросам до тех пор, пока ты не решишь все на бумаге - вернуться назад будет нельзя!- в конце теста обязательно нажми кнопку "Завершить" :)- так как за 26 и 27 задание можно получить до двух баллов, эти задания поделены на два вопроса. Секреты успеха:- выдели себе 4 часа, когда тебя никто и ничто не будет отвлекать- не волнуйся! :)- будь честен сам с собой, решай задачи самостоятельно.</t>
  </si>
  <si>
    <t>Статус</t>
  </si>
  <si>
    <t>Затрачено</t>
  </si>
  <si>
    <t>В.2</t>
  </si>
  <si>
    <t>В.3</t>
  </si>
  <si>
    <t>В.4</t>
  </si>
  <si>
    <t>В.5</t>
  </si>
  <si>
    <t>В.6</t>
  </si>
  <si>
    <t>В.7</t>
  </si>
  <si>
    <t>В.8</t>
  </si>
  <si>
    <t>В.9</t>
  </si>
  <si>
    <t>В.10</t>
  </si>
  <si>
    <t>В.11</t>
  </si>
  <si>
    <t>В.12</t>
  </si>
  <si>
    <t>В.13</t>
  </si>
  <si>
    <t>В.14</t>
  </si>
  <si>
    <t>В.15</t>
  </si>
  <si>
    <t>В.16</t>
  </si>
  <si>
    <t>В.17</t>
  </si>
  <si>
    <t>В.18</t>
  </si>
  <si>
    <t>В.19</t>
  </si>
  <si>
    <t>В.20</t>
  </si>
  <si>
    <t>В.21</t>
  </si>
  <si>
    <t>В.22</t>
  </si>
  <si>
    <t>В.23</t>
  </si>
  <si>
    <t>В.24</t>
  </si>
  <si>
    <t>В.25</t>
  </si>
  <si>
    <t>В.26 &amp;nbsp; максимальное количествоконтейнеров:&amp;nbsp;&amp;nbsp;</t>
  </si>
  <si>
    <t>В.27 &amp;nbsp;массанаиболее тяжёлого из контейнеров:&amp;nbsp;&amp;nbsp;</t>
  </si>
  <si>
    <t>В.28 Файл А:</t>
  </si>
  <si>
    <t>В.29 Файл Б:</t>
  </si>
  <si>
    <t>Затрачено на тест</t>
  </si>
  <si>
    <t>Правильных ответов</t>
  </si>
  <si>
    <t>Набранно баллов</t>
  </si>
  <si>
    <t>Итог</t>
  </si>
  <si>
    <t>Александр</t>
  </si>
  <si>
    <t>Лобов</t>
  </si>
  <si>
    <t>000lobovsasha000@mail.ru</t>
  </si>
  <si>
    <t>Свой ответ: 33</t>
  </si>
  <si>
    <t>Пройден</t>
  </si>
  <si>
    <t>Свой ответ: bdca</t>
  </si>
  <si>
    <t>Свой ответ: 14</t>
  </si>
  <si>
    <t>Свой ответ: 13</t>
  </si>
  <si>
    <t>Свой ответ: 216</t>
  </si>
  <si>
    <t>Свой ответ: 36</t>
  </si>
  <si>
    <t>Свой ответ: 120</t>
  </si>
  <si>
    <t>Свой ответ: 8109</t>
  </si>
  <si>
    <t>Свой ответ: 426</t>
  </si>
  <si>
    <t>Свой ответ: 41</t>
  </si>
  <si>
    <t>Не пройден</t>
  </si>
  <si>
    <t>Свой ответ: 6606</t>
  </si>
  <si>
    <t>Свой ответ: 552222</t>
  </si>
  <si>
    <t>Свой ответ: 10</t>
  </si>
  <si>
    <t>Свой ответ: 47</t>
  </si>
  <si>
    <t>Свой ответ: -</t>
  </si>
  <si>
    <t>Свой ответ: 685 -963270</t>
  </si>
  <si>
    <t>Свой ответ: 1643 798</t>
  </si>
  <si>
    <t>Свой ответ: 9</t>
  </si>
  <si>
    <t>Свой ответ: 23 24</t>
  </si>
  <si>
    <t>Свой ответ: 11</t>
  </si>
  <si>
    <t>Свой ответ: 8 -</t>
  </si>
  <si>
    <t>0.00</t>
  </si>
  <si>
    <t>Успешно пройден</t>
  </si>
  <si>
    <t>Алексей</t>
  </si>
  <si>
    <t>Таценко</t>
  </si>
  <si>
    <t>05.tacenkoalex@gmail.com</t>
  </si>
  <si>
    <t>Свой ответ: 18</t>
  </si>
  <si>
    <t>Свой ответ: 864</t>
  </si>
  <si>
    <t>Свой ответ: 24</t>
  </si>
  <si>
    <t>Свой ответ: 7444</t>
  </si>
  <si>
    <t>Свой ответ: 552222552222</t>
  </si>
  <si>
    <t>Свой ответ: 1612 90</t>
  </si>
  <si>
    <t>Никита</t>
  </si>
  <si>
    <t>Чирка</t>
  </si>
  <si>
    <t>098jack-14@mail.ru</t>
  </si>
  <si>
    <t>Импорт_15.09.2021_08:20</t>
  </si>
  <si>
    <t>Свой ответ: 66</t>
  </si>
  <si>
    <t>Свой ответ: 7055</t>
  </si>
  <si>
    <t>Свой ответ: 8107</t>
  </si>
  <si>
    <t>Свой ответ: 23</t>
  </si>
  <si>
    <t>Свой ответ: 5138</t>
  </si>
  <si>
    <t>Свой ответ: 2222</t>
  </si>
  <si>
    <t>Свой ответ: 62</t>
  </si>
  <si>
    <t>Свой ответ: 2788319814</t>
  </si>
  <si>
    <t>Свой ответ: 667 909510</t>
  </si>
  <si>
    <t>Свой ответ: .</t>
  </si>
  <si>
    <t>Свой ответ: 20</t>
  </si>
  <si>
    <t>Свой ответ: 4</t>
  </si>
  <si>
    <t>Свой ответ: 3</t>
  </si>
  <si>
    <t>Свой ответ: 17</t>
  </si>
  <si>
    <t>Свой ответ: ,</t>
  </si>
  <si>
    <t>Свой ответ: 90</t>
  </si>
  <si>
    <t>Свой ответ: 17944</t>
  </si>
  <si>
    <t>Свой ответ: 19974</t>
  </si>
  <si>
    <t>Ольга</t>
  </si>
  <si>
    <t>Кашапова</t>
  </si>
  <si>
    <t>5139012676@edu.tatar.ru</t>
  </si>
  <si>
    <t>Свой ответ: 2164 -980096</t>
  </si>
  <si>
    <t>Даниил</t>
  </si>
  <si>
    <t>Даценко</t>
  </si>
  <si>
    <t>5x3.root@gmail.com</t>
  </si>
  <si>
    <t>Свой ответ: ._.</t>
  </si>
  <si>
    <t>Свой ответ: 101313</t>
  </si>
  <si>
    <t>Свой ответ: 783</t>
  </si>
  <si>
    <t>Свой ответ: 1124</t>
  </si>
  <si>
    <t>Свой ответ: что</t>
  </si>
  <si>
    <t>Антон</t>
  </si>
  <si>
    <t>Шахназаров</t>
  </si>
  <si>
    <t>6790350@gmail.com</t>
  </si>
  <si>
    <t>Импорт_19.09.2021_16:25</t>
  </si>
  <si>
    <t>Свой ответ: 25</t>
  </si>
  <si>
    <t>Свой ответ: 39</t>
  </si>
  <si>
    <t>Свой ответ: 1047 -963270</t>
  </si>
  <si>
    <t>Данила</t>
  </si>
  <si>
    <t>Селяков</t>
  </si>
  <si>
    <t>7804423107@mail.ru</t>
  </si>
  <si>
    <t>Свой ответ: 570</t>
  </si>
  <si>
    <t>Свой ответ: 536</t>
  </si>
  <si>
    <t>Свой ответ: 356</t>
  </si>
  <si>
    <t>Свой ответ: 75</t>
  </si>
  <si>
    <t>Свой ответ: 234</t>
  </si>
  <si>
    <t>Свой ответ: 624</t>
  </si>
  <si>
    <t>Свой ответ: 136</t>
  </si>
  <si>
    <t>Свой ответ: 754</t>
  </si>
  <si>
    <t>Свой ответ: 523</t>
  </si>
  <si>
    <t>Свой ответ: 476</t>
  </si>
  <si>
    <t>Свой ответ: 143</t>
  </si>
  <si>
    <t>Свой ответ: 845</t>
  </si>
  <si>
    <t>Свой ответ: 231</t>
  </si>
  <si>
    <t>Свой ответ: 576</t>
  </si>
  <si>
    <t>Свой ответ: 213</t>
  </si>
  <si>
    <t>Свой ответ: 243</t>
  </si>
  <si>
    <t>Свой ответ: 21</t>
  </si>
  <si>
    <t>Свой ответ: 452</t>
  </si>
  <si>
    <t>Свой ответ: 67</t>
  </si>
  <si>
    <t>Свой ответ: 256</t>
  </si>
  <si>
    <t>Свой ответ: 54</t>
  </si>
  <si>
    <t>Свой ответ: 345</t>
  </si>
  <si>
    <t>Довбыш</t>
  </si>
  <si>
    <t>8903895@rambler.ru</t>
  </si>
  <si>
    <t>Импорт_05.09.2022_19:30</t>
  </si>
  <si>
    <t>Свой ответ: 797</t>
  </si>
  <si>
    <t>Свой ответ: 140</t>
  </si>
  <si>
    <t>Денис</t>
  </si>
  <si>
    <t>Ходырев</t>
  </si>
  <si>
    <t>89234639562@mail.ru</t>
  </si>
  <si>
    <t>Свой ответ: 8110</t>
  </si>
  <si>
    <t>Свой ответ: 217 -963270</t>
  </si>
  <si>
    <t>Сметанин</t>
  </si>
  <si>
    <t>89677744321ds@gmail.com</t>
  </si>
  <si>
    <t>Свой ответ: =(</t>
  </si>
  <si>
    <t>Свой ответ: 8</t>
  </si>
  <si>
    <t>Свой ответ: 194</t>
  </si>
  <si>
    <t>Свой ответ: не знаю как сделать два идущих подряд элемента</t>
  </si>
  <si>
    <t>Прокопович</t>
  </si>
  <si>
    <t>89858854161@mail.ru</t>
  </si>
  <si>
    <t>Свой ответ: g</t>
  </si>
  <si>
    <t>Свой ответ: 425</t>
  </si>
  <si>
    <t>Свой ответ: 760</t>
  </si>
  <si>
    <t>Свой ответ: 1560 899</t>
  </si>
  <si>
    <t>Свой ответ: 44</t>
  </si>
  <si>
    <t>Свой ответ: 8 2110386</t>
  </si>
  <si>
    <t>Амир</t>
  </si>
  <si>
    <t>Матиев</t>
  </si>
  <si>
    <t>a-matiev@bk.ru</t>
  </si>
  <si>
    <t>Свой ответ: 132</t>
  </si>
  <si>
    <t>Свой ответ: 15</t>
  </si>
  <si>
    <t>Дмитриев</t>
  </si>
  <si>
    <t>a-s-d-0-5@yandex.ru</t>
  </si>
  <si>
    <t>Импорт_21.04.2022_10:54</t>
  </si>
  <si>
    <t>Свой ответ: 215</t>
  </si>
  <si>
    <t>Свой ответ: 1458</t>
  </si>
  <si>
    <t>Свой ответ: 395803044</t>
  </si>
  <si>
    <t>Свой ответ: =</t>
  </si>
  <si>
    <t>Свой ответ: 34</t>
  </si>
  <si>
    <t>Диана</t>
  </si>
  <si>
    <t>Лукиян</t>
  </si>
  <si>
    <t>abobalomoly@gmail.com</t>
  </si>
  <si>
    <t>Импорт_22.06.2022_15:23</t>
  </si>
  <si>
    <t>Свой ответ: i can't make this task</t>
  </si>
  <si>
    <t>Свой ответ: 115</t>
  </si>
  <si>
    <t>Свой ответ: 7340</t>
  </si>
  <si>
    <t>Свой ответ: 1472 803</t>
  </si>
  <si>
    <t>Свой ответ: 1703</t>
  </si>
  <si>
    <t>Свой ответ: code is done</t>
  </si>
  <si>
    <t>Свой ответ: 55</t>
  </si>
  <si>
    <t>Не прошел</t>
  </si>
  <si>
    <t>Вероника</t>
  </si>
  <si>
    <t>Ахременко</t>
  </si>
  <si>
    <t>ahnika@list.ru</t>
  </si>
  <si>
    <t>Свой ответ: 8108</t>
  </si>
  <si>
    <t>алена</t>
  </si>
  <si>
    <t>ахвледиани</t>
  </si>
  <si>
    <t>akhvlediani.alyona@mail.ru</t>
  </si>
  <si>
    <t>Пономарев</t>
  </si>
  <si>
    <t>aleks270605a@mail.ru</t>
  </si>
  <si>
    <t>Свой ответ: abcd</t>
  </si>
  <si>
    <t>Свой ответ: 705</t>
  </si>
  <si>
    <t>Шматов</t>
  </si>
  <si>
    <t>alex.0070940@mail.ru</t>
  </si>
  <si>
    <t>Свой ответ: 89</t>
  </si>
  <si>
    <t>Свой ответ: 95</t>
  </si>
  <si>
    <t>Свой ответ: 19</t>
  </si>
  <si>
    <t>Свой ответ: 22</t>
  </si>
  <si>
    <t>Александра</t>
  </si>
  <si>
    <t>Шапкина</t>
  </si>
  <si>
    <t>alex.shapshapkina@yandex.ru</t>
  </si>
  <si>
    <t>Свой ответ: 108</t>
  </si>
  <si>
    <t>Свой ответ: 265</t>
  </si>
  <si>
    <t>Свой ответ: 2255222</t>
  </si>
  <si>
    <t>Свой ответ: 7</t>
  </si>
  <si>
    <t>Псарев</t>
  </si>
  <si>
    <t>alexandrpsarev5555@gmail.com</t>
  </si>
  <si>
    <t>Импорт_22.01.2022_13:46</t>
  </si>
  <si>
    <t>Свой ответ: 770</t>
  </si>
  <si>
    <t>Свой ответ: программа ничего не выводит</t>
  </si>
  <si>
    <t>Свой ответ: опять не выводит</t>
  </si>
  <si>
    <t>Свой ответ: опять ничего..</t>
  </si>
  <si>
    <t>Петруханов</t>
  </si>
  <si>
    <t>alexey.spb.2005@mail.ru</t>
  </si>
  <si>
    <t>Свой ответ: 12345</t>
  </si>
  <si>
    <t>Свой ответ: 42</t>
  </si>
  <si>
    <t>Свой ответ: 12</t>
  </si>
  <si>
    <t>Травников</t>
  </si>
  <si>
    <t>alextr663@gmail.com</t>
  </si>
  <si>
    <t>Свой ответ: bcda</t>
  </si>
  <si>
    <t>Свой ответ: 0</t>
  </si>
  <si>
    <t>Свой ответ: 1612 65</t>
  </si>
  <si>
    <t>Свой ответ: 1</t>
  </si>
  <si>
    <t>Алина</t>
  </si>
  <si>
    <t>Вальтер</t>
  </si>
  <si>
    <t>alinakhodka25@gmail.com</t>
  </si>
  <si>
    <t>Свой ответ: [3;49]</t>
  </si>
  <si>
    <t>Свой ответ: 1257 1138</t>
  </si>
  <si>
    <t>Алиса</t>
  </si>
  <si>
    <t>Мотовилова</t>
  </si>
  <si>
    <t>alisa.m.06@mail.ru</t>
  </si>
  <si>
    <t>Свой ответ: 7445</t>
  </si>
  <si>
    <t>Тигран</t>
  </si>
  <si>
    <t>Багдасарян</t>
  </si>
  <si>
    <t>aln.tt05@mail.ru</t>
  </si>
  <si>
    <t>Свой ответ: 6056</t>
  </si>
  <si>
    <t>Свой ответ: 895716 996004</t>
  </si>
  <si>
    <t>Свой ответ: 31 17</t>
  </si>
  <si>
    <t>Анна</t>
  </si>
  <si>
    <t>Черепанова</t>
  </si>
  <si>
    <t>anacerepanova99@gmail.com</t>
  </si>
  <si>
    <t>Свой ответ: 223</t>
  </si>
  <si>
    <t>Свой ответ: 1462</t>
  </si>
  <si>
    <t>Анастасия</t>
  </si>
  <si>
    <t>Застоина</t>
  </si>
  <si>
    <t>anastasiazastoina@gmail.com</t>
  </si>
  <si>
    <t>Свой ответ: 48</t>
  </si>
  <si>
    <t>Свой ответ: 0_0</t>
  </si>
  <si>
    <t>Свой ответ: 5</t>
  </si>
  <si>
    <t>Свой ответ: 31</t>
  </si>
  <si>
    <t>Свой ответ: 1612</t>
  </si>
  <si>
    <t>Свой ответ: 65</t>
  </si>
  <si>
    <t>Свой ответ: 124340</t>
  </si>
  <si>
    <t>Свой ответ: 729287288</t>
  </si>
  <si>
    <t>Андрей</t>
  </si>
  <si>
    <t>Горбанюк</t>
  </si>
  <si>
    <t>andrey.kutan@mail.ru</t>
  </si>
  <si>
    <t>Свой ответ: 5525</t>
  </si>
  <si>
    <t>Свой ответ: 685</t>
  </si>
  <si>
    <t>Свой ответ: 1643</t>
  </si>
  <si>
    <t>Свой ответ: 26</t>
  </si>
  <si>
    <t>Свой ответ: 6577 2786683</t>
  </si>
  <si>
    <t>Гузенко</t>
  </si>
  <si>
    <t>anna.18102005@mail.ru</t>
  </si>
  <si>
    <t>Свой ответ: badc</t>
  </si>
  <si>
    <t>Свой ответ: 2803 64</t>
  </si>
  <si>
    <t>Моисеева</t>
  </si>
  <si>
    <t>annamoiseeva2005.am@gmail.com</t>
  </si>
  <si>
    <t>Свой ответ: не помню формулу из математики, чтоб такое считать</t>
  </si>
  <si>
    <t>Свой ответ: 552</t>
  </si>
  <si>
    <t>Свой ответ: 46</t>
  </si>
  <si>
    <t>Свой ответ: :(:</t>
  </si>
  <si>
    <t>Свой ответ: :):</t>
  </si>
  <si>
    <t>Маракшин</t>
  </si>
  <si>
    <t>antonmarakshin@gmail.com</t>
  </si>
  <si>
    <t>Свой ответ: https://replit.com/@XxByrger228xX/UAPTsIIKP#main.py</t>
  </si>
  <si>
    <t>Попов</t>
  </si>
  <si>
    <t>ap072005@ya.ru</t>
  </si>
  <si>
    <t>Свой ответ: 2</t>
  </si>
  <si>
    <t>Свой ответ: ..</t>
  </si>
  <si>
    <t>Свой ответ: 9542</t>
  </si>
  <si>
    <t>Свой ответ: ...</t>
  </si>
  <si>
    <t>Свой ответ: 6</t>
  </si>
  <si>
    <t>Свой ответ: ///</t>
  </si>
  <si>
    <t>Кирилл</t>
  </si>
  <si>
    <t>Раннев</t>
  </si>
  <si>
    <t>arannev@yandex.ru</t>
  </si>
  <si>
    <t>Свой ответ: 7443</t>
  </si>
  <si>
    <t>Екатерина</t>
  </si>
  <si>
    <t>Архипова</t>
  </si>
  <si>
    <t>arhipova.yekat3rina@yandex.ru</t>
  </si>
  <si>
    <t>Свой ответ: 8099</t>
  </si>
  <si>
    <t>Свой ответ: 25687</t>
  </si>
  <si>
    <t>Свой ответ: 15 16 17 18</t>
  </si>
  <si>
    <t>Свой ответ: 45</t>
  </si>
  <si>
    <t>Свой ответ: 16587</t>
  </si>
  <si>
    <t>Свой ответ: 68545</t>
  </si>
  <si>
    <t>Свой ответ: 345680</t>
  </si>
  <si>
    <t>Свой ответ: 448978</t>
  </si>
  <si>
    <t>Свой ответ: 544</t>
  </si>
  <si>
    <t>Свой ответ: 5654</t>
  </si>
  <si>
    <t>Арсэн</t>
  </si>
  <si>
    <t>Межлумов</t>
  </si>
  <si>
    <t>arsenmezlumov@gmail.com</t>
  </si>
  <si>
    <t>Артемий</t>
  </si>
  <si>
    <t>Чистов</t>
  </si>
  <si>
    <t>artemiy.chistov@mail.ru</t>
  </si>
  <si>
    <t>Свой ответ: 1455</t>
  </si>
  <si>
    <t>Свой ответ: ?</t>
  </si>
  <si>
    <t>Свой ответ: 40</t>
  </si>
  <si>
    <t>Свой ответ: 826</t>
  </si>
  <si>
    <t>Артём</t>
  </si>
  <si>
    <t>Радченко</t>
  </si>
  <si>
    <t>artemrad@yandex.ru</t>
  </si>
  <si>
    <t>Свой ответ: cdba</t>
  </si>
  <si>
    <t>Свой ответ: 3452</t>
  </si>
  <si>
    <t>Свой ответ: 49</t>
  </si>
  <si>
    <t>Свой ответ: 1007 171</t>
  </si>
  <si>
    <t>Свой ответ: 16</t>
  </si>
  <si>
    <t>Савва</t>
  </si>
  <si>
    <t>Завьялов</t>
  </si>
  <si>
    <t>asdeka91@gmail.com</t>
  </si>
  <si>
    <t>Свой ответ: 63</t>
  </si>
  <si>
    <t>Лилия</t>
  </si>
  <si>
    <t>Шипицына</t>
  </si>
  <si>
    <t>ashipicin@mail.ru</t>
  </si>
  <si>
    <t>Свой ответ: dabc</t>
  </si>
  <si>
    <t>Свой ответ: 7587</t>
  </si>
  <si>
    <t>Свой ответ: 2255</t>
  </si>
  <si>
    <t>Свой ответ: 84</t>
  </si>
  <si>
    <t>Свой ответ: 2526</t>
  </si>
  <si>
    <t>Свой ответ: 1596</t>
  </si>
  <si>
    <t>Бабаян</t>
  </si>
  <si>
    <t>b.tigr18@gmail.com</t>
  </si>
  <si>
    <t>Свой ответ: https://replit.com/@TighranBabaian/Sim25#main.pyНе знаю, в чём ошибка.</t>
  </si>
  <si>
    <t>Свой ответ: 7084</t>
  </si>
  <si>
    <t>Свой ответ: 20 25</t>
  </si>
  <si>
    <t>Михаил</t>
  </si>
  <si>
    <t>Шестернин</t>
  </si>
  <si>
    <t>banil05@mail.ru</t>
  </si>
  <si>
    <t>Свой ответ: 00000110101</t>
  </si>
  <si>
    <t>Свой ответ: 315</t>
  </si>
  <si>
    <t>Свой ответ: 130</t>
  </si>
  <si>
    <t>Свой ответ: 98 648</t>
  </si>
  <si>
    <t>Свой ответ: 3 670</t>
  </si>
  <si>
    <t>Бата</t>
  </si>
  <si>
    <t>Санджеев</t>
  </si>
  <si>
    <t>batashka08@gmail.com</t>
  </si>
  <si>
    <t>Беккер</t>
  </si>
  <si>
    <t>bekkerartem05@gmail.com</t>
  </si>
  <si>
    <t>Свой ответ: 0000100100011</t>
  </si>
  <si>
    <t>Свой ответ: 64</t>
  </si>
  <si>
    <t>Свой ответ: 457</t>
  </si>
  <si>
    <t>Свой ответ: 138</t>
  </si>
  <si>
    <t>Свой ответ: 124</t>
  </si>
  <si>
    <t>Свой ответ: 3252</t>
  </si>
  <si>
    <t>Свой ответ: 12 43</t>
  </si>
  <si>
    <t>Свой ответ: 77</t>
  </si>
  <si>
    <t>Свой ответ: 56</t>
  </si>
  <si>
    <t>Свой ответ: 645</t>
  </si>
  <si>
    <t>Свой ответ: 2345</t>
  </si>
  <si>
    <t>Свой ответ: 3467к567</t>
  </si>
  <si>
    <t>Свой ответ: 5646</t>
  </si>
  <si>
    <t>Свой ответ: 346346</t>
  </si>
  <si>
    <t>Минина</t>
  </si>
  <si>
    <t>belo4ka005@gmail.com</t>
  </si>
  <si>
    <t>Свой ответ: 43260</t>
  </si>
  <si>
    <t>Свой ответ: 1643 855</t>
  </si>
  <si>
    <t>Свой ответ: 109</t>
  </si>
  <si>
    <t>Илья</t>
  </si>
  <si>
    <t>Бетин</t>
  </si>
  <si>
    <t>betinproof@mail.ru</t>
  </si>
  <si>
    <t>Свой ответ: bcad</t>
  </si>
  <si>
    <t>Свой ответ: 72</t>
  </si>
  <si>
    <t>Свой ответ: 325</t>
  </si>
  <si>
    <t>Ринат</t>
  </si>
  <si>
    <t>Басос</t>
  </si>
  <si>
    <t>big.nat.05.rb@gmail.com</t>
  </si>
  <si>
    <t>Свой ответ: dbca</t>
  </si>
  <si>
    <t>Свой ответ: 00001010011</t>
  </si>
  <si>
    <t>Свой ответ: 48530</t>
  </si>
  <si>
    <t>Свой ответ: 5872</t>
  </si>
  <si>
    <t>Настя</t>
  </si>
  <si>
    <t>Буханцева</t>
  </si>
  <si>
    <t>blossom.nas@yandex.ru</t>
  </si>
  <si>
    <t>Свой ответ: 365 -963270</t>
  </si>
  <si>
    <t>Владимир</t>
  </si>
  <si>
    <t>Бойко</t>
  </si>
  <si>
    <t>booikovova@yandex.ru</t>
  </si>
  <si>
    <t>Свой ответ: dbac</t>
  </si>
  <si>
    <t>Свой ответ: 289</t>
  </si>
  <si>
    <t>Свой ответ: 1584 865</t>
  </si>
  <si>
    <t>Чапкин</t>
  </si>
  <si>
    <t>chapkin.alexey@yandex.ru</t>
  </si>
  <si>
    <t>Свой ответ: 1037</t>
  </si>
  <si>
    <t>Свой ответ: 36700</t>
  </si>
  <si>
    <t>Свой ответ: 55255</t>
  </si>
  <si>
    <t>Свой ответ: 2100</t>
  </si>
  <si>
    <t>Свой ответ: notdone</t>
  </si>
  <si>
    <t>Свой ответ: fx</t>
  </si>
  <si>
    <t>Свой ответ: e</t>
  </si>
  <si>
    <t>Елохин</t>
  </si>
  <si>
    <t>cristianotop@mail.ru</t>
  </si>
  <si>
    <t>Вадим</t>
  </si>
  <si>
    <t>Старченков</t>
  </si>
  <si>
    <t>ctarchenkov.v.a.5a@gmail.com</t>
  </si>
  <si>
    <t>Свой ответ: 217</t>
  </si>
  <si>
    <t>Свой ответ: 683 -963270</t>
  </si>
  <si>
    <t>Свой ответ: 79</t>
  </si>
  <si>
    <t>кирилл</t>
  </si>
  <si>
    <t>Логиновский</t>
  </si>
  <si>
    <t>cyril.loginovsky@yandex.ru</t>
  </si>
  <si>
    <t>Импорт_04.09.2022_12:10</t>
  </si>
  <si>
    <t>Свой ответ: abdc</t>
  </si>
  <si>
    <t>Мохно</t>
  </si>
  <si>
    <t>d.mohno@rambler.ru</t>
  </si>
  <si>
    <t>Свой ответ: 2110386</t>
  </si>
  <si>
    <t>Свой ответ: _</t>
  </si>
  <si>
    <t>Данис</t>
  </si>
  <si>
    <t>Шарипов</t>
  </si>
  <si>
    <t>dandishar@mail.ru</t>
  </si>
  <si>
    <t>Свой ответ: не знаю</t>
  </si>
  <si>
    <t>Свой ответ: неа, думал думал, да не додумал</t>
  </si>
  <si>
    <t>Свой ответ: емае, неа спасибо</t>
  </si>
  <si>
    <t>Свой ответ: :(</t>
  </si>
  <si>
    <t>Свой ответ: неа</t>
  </si>
  <si>
    <t>Даниял</t>
  </si>
  <si>
    <t>Бапинаев</t>
  </si>
  <si>
    <t>danial.bapinaev@gmail.com</t>
  </si>
  <si>
    <t>Импорт_19.02.2022_09:58</t>
  </si>
  <si>
    <t>Свой ответ: 460</t>
  </si>
  <si>
    <t>Свой ответ: 76</t>
  </si>
  <si>
    <t>Свой ответ: 683 963270</t>
  </si>
  <si>
    <t>Свой ответ: 27</t>
  </si>
  <si>
    <t>Адаев</t>
  </si>
  <si>
    <t>daniiladaev624@gmail.com</t>
  </si>
  <si>
    <t>Свой ответ: 30</t>
  </si>
  <si>
    <t>Свой ответ: 5 138</t>
  </si>
  <si>
    <t>Иванов</t>
  </si>
  <si>
    <t>danil41vanow@yandex.ru</t>
  </si>
  <si>
    <t>Свой ответ: 72028</t>
  </si>
  <si>
    <t>Казначеев</t>
  </si>
  <si>
    <t>dankaz05@rambler.ru</t>
  </si>
  <si>
    <t>Тамбовцев</t>
  </si>
  <si>
    <t>danvor13x@gmail.com</t>
  </si>
  <si>
    <t>Свой ответ: cdab</t>
  </si>
  <si>
    <t>Свой ответ: ----</t>
  </si>
  <si>
    <t>Свой ответ: 184</t>
  </si>
  <si>
    <t>Свой ответ: 31140</t>
  </si>
  <si>
    <t>Свой ответ: 1350 1899</t>
  </si>
  <si>
    <t>Милана</t>
  </si>
  <si>
    <t>Смольянинова</t>
  </si>
  <si>
    <t>darvi_l@mail.ru</t>
  </si>
  <si>
    <t>Импорт_03.04.2022_19:21</t>
  </si>
  <si>
    <t>Свой ответ: 1162660464</t>
  </si>
  <si>
    <t>Дарья</t>
  </si>
  <si>
    <t>Горюнова</t>
  </si>
  <si>
    <t>darya.goryunova.19@bk.ru</t>
  </si>
  <si>
    <t>Давид</t>
  </si>
  <si>
    <t>Селицкий</t>
  </si>
  <si>
    <t>davidselitsky49@gmail.com</t>
  </si>
  <si>
    <t>Свой ответ: yt ifh.</t>
  </si>
  <si>
    <t>Свой ответ: не шарю</t>
  </si>
  <si>
    <t>Свой ответ: ааа</t>
  </si>
  <si>
    <t>Свой ответ: ненаю</t>
  </si>
  <si>
    <t>Свой ответ: 31 14</t>
  </si>
  <si>
    <t>Свой ответ: ytnytn</t>
  </si>
  <si>
    <t>Свой ответ: нетнетнет</t>
  </si>
  <si>
    <t>Свой ответ: нетентентентент</t>
  </si>
  <si>
    <t>Свой ответ: еще не понял</t>
  </si>
  <si>
    <t>Свой ответ: а</t>
  </si>
  <si>
    <t>Свой ответ: У меня репл сносит от этой задачи я не могу решать</t>
  </si>
  <si>
    <t>Свой ответ: yt gjyzk</t>
  </si>
  <si>
    <t>Свой ответ: str</t>
  </si>
  <si>
    <t>Юлдашев</t>
  </si>
  <si>
    <t>davone498@gmail.com</t>
  </si>
  <si>
    <t>Свой ответ: /</t>
  </si>
  <si>
    <t>Свой ответ: 68</t>
  </si>
  <si>
    <t>Кокорин</t>
  </si>
  <si>
    <t>denis22-05@mail.ru</t>
  </si>
  <si>
    <t>Галиуллина</t>
  </si>
  <si>
    <t>dgal1724@gmail.com</t>
  </si>
  <si>
    <t>Свой ответ: 355</t>
  </si>
  <si>
    <t>Свой ответ: 257</t>
  </si>
  <si>
    <t>Свой ответ: 172</t>
  </si>
  <si>
    <t>Свой ответ: 6545</t>
  </si>
  <si>
    <t>Свой ответ: 71819</t>
  </si>
  <si>
    <t>Свой ответ: 5645</t>
  </si>
  <si>
    <t>Свой ответ: 567</t>
  </si>
  <si>
    <t>Свой ответ: 9876</t>
  </si>
  <si>
    <t>Свой ответ: 677</t>
  </si>
  <si>
    <t>Свой ответ: 4556</t>
  </si>
  <si>
    <t>Дмитрий</t>
  </si>
  <si>
    <t>Герус</t>
  </si>
  <si>
    <t>dimagerus2005@gmail.com</t>
  </si>
  <si>
    <t>Свой ответ: dcba</t>
  </si>
  <si>
    <t>Свой ответ: 48444</t>
  </si>
  <si>
    <t>Мальков</t>
  </si>
  <si>
    <t>dimamalek099@gmail.com</t>
  </si>
  <si>
    <t>Свой ответ: 734</t>
  </si>
  <si>
    <t>Шурупов</t>
  </si>
  <si>
    <t>dshurik618@gmail.com</t>
  </si>
  <si>
    <t>Свой ответ: 150</t>
  </si>
  <si>
    <t>Свой ответ: 1643 912</t>
  </si>
  <si>
    <t>Свой ответ: 3996</t>
  </si>
  <si>
    <t>Свой ответ: 17898 781415491</t>
  </si>
  <si>
    <t>Свой ответ: 1613</t>
  </si>
  <si>
    <t>Данил</t>
  </si>
  <si>
    <t>Думанов</t>
  </si>
  <si>
    <t>dumanow2017@mail.ru</t>
  </si>
  <si>
    <t>Свой ответ: 11011111</t>
  </si>
  <si>
    <t>Свой ответ: как это делать?</t>
  </si>
  <si>
    <t>Свой ответ: нужна помощь...</t>
  </si>
  <si>
    <t>Свой ответ: нужна помощь</t>
  </si>
  <si>
    <t>Свой ответ: 56 14</t>
  </si>
  <si>
    <t>Свой ответ: 4567</t>
  </si>
  <si>
    <t>Свой ответ: 104</t>
  </si>
  <si>
    <t>Свой ответ: help</t>
  </si>
  <si>
    <t>Егор</t>
  </si>
  <si>
    <t>Попонин</t>
  </si>
  <si>
    <t>egorpoponin1969@gmail.com</t>
  </si>
  <si>
    <t>Свой ответ: 171</t>
  </si>
  <si>
    <t>Свой ответ: 88,2</t>
  </si>
  <si>
    <t>Свой ответ: 8119</t>
  </si>
  <si>
    <t>Свой ответ: 359 -924140</t>
  </si>
  <si>
    <t>Свой ответ: 1564 1050</t>
  </si>
  <si>
    <t>Свой ответ: 52</t>
  </si>
  <si>
    <t>Стасюк</t>
  </si>
  <si>
    <t>egorstasyk@gmail.com</t>
  </si>
  <si>
    <t>Свой ответ: Как это вообще делать</t>
  </si>
  <si>
    <t>Свой ответ: 870</t>
  </si>
  <si>
    <t>Свой ответ: 19818</t>
  </si>
  <si>
    <t>Елизавета</t>
  </si>
  <si>
    <t>Елисеева</t>
  </si>
  <si>
    <t>eliseeva16112005@gmail.com</t>
  </si>
  <si>
    <t>Свой ответ: 11675580</t>
  </si>
  <si>
    <t>Свой ответ: 683 925323</t>
  </si>
  <si>
    <t>Хохряков</t>
  </si>
  <si>
    <t>enderbro_2005@mail.ru</t>
  </si>
  <si>
    <t>Свой ответ: 1024 -963270</t>
  </si>
  <si>
    <t>Свой ответ: 56 16</t>
  </si>
  <si>
    <t>Сеннов</t>
  </si>
  <si>
    <t>esennov2005@gmail.com</t>
  </si>
  <si>
    <t>Свой ответ: 2425</t>
  </si>
  <si>
    <t>Свой ответ: 6574 1584</t>
  </si>
  <si>
    <t>Свой ответ: 12514</t>
  </si>
  <si>
    <t>Свой ответ: 9052</t>
  </si>
  <si>
    <t>Свой ответ: 152</t>
  </si>
  <si>
    <t>Свой ответ: 16563</t>
  </si>
  <si>
    <t>Максим</t>
  </si>
  <si>
    <t>Фатнев</t>
  </si>
  <si>
    <t>fatnevm29885@gmail.com</t>
  </si>
  <si>
    <t>Свой ответ: 118</t>
  </si>
  <si>
    <t>Свой ответ: 1643 209</t>
  </si>
  <si>
    <t>Свой ответ: 25 58 59 60 61 62 63</t>
  </si>
  <si>
    <t>Фёдор</t>
  </si>
  <si>
    <t>Юрьев</t>
  </si>
  <si>
    <t>fedka2005103@gmail.com</t>
  </si>
  <si>
    <t>Свой ответ: DBCA</t>
  </si>
  <si>
    <t>Свой ответ: 894</t>
  </si>
  <si>
    <t>Свой ответ: 453</t>
  </si>
  <si>
    <t>Свой ответ: ??????</t>
  </si>
  <si>
    <t>Семёнов</t>
  </si>
  <si>
    <t>frostsema@mail.ru</t>
  </si>
  <si>
    <t>Свой ответ: 214</t>
  </si>
  <si>
    <t>Свой ответ: a</t>
  </si>
  <si>
    <t>Свой ответ: 7050</t>
  </si>
  <si>
    <t>Свой ответ: 2 -1806</t>
  </si>
  <si>
    <t>Светлана</t>
  </si>
  <si>
    <t>Горисова</t>
  </si>
  <si>
    <t>g.sveta.nf.2005@gmail.com</t>
  </si>
  <si>
    <t>Гаяз</t>
  </si>
  <si>
    <t>Байгужин</t>
  </si>
  <si>
    <t>gayaz200513g@mail.ru</t>
  </si>
  <si>
    <t>Георгий</t>
  </si>
  <si>
    <t>Роденко</t>
  </si>
  <si>
    <t>georgerodenko@yandex.ru</t>
  </si>
  <si>
    <t>Сергеев</t>
  </si>
  <si>
    <t>georgijsergeev56@gmail.com</t>
  </si>
  <si>
    <t>Свой ответ: (:(</t>
  </si>
  <si>
    <t>Свой ответ: 3328</t>
  </si>
  <si>
    <t>Хлевтов</t>
  </si>
  <si>
    <t>gkhlevtov@mail.ru</t>
  </si>
  <si>
    <t>Свой ответ: 1643 709</t>
  </si>
  <si>
    <t>Глеб</t>
  </si>
  <si>
    <t>Ульянов</t>
  </si>
  <si>
    <t>globus0610@gmail.com</t>
  </si>
  <si>
    <t>Свой ответ: (</t>
  </si>
  <si>
    <t>Ашихмин</t>
  </si>
  <si>
    <t>greenwork.2005@yandex.ru</t>
  </si>
  <si>
    <t>Свой ответ: 117560</t>
  </si>
  <si>
    <t>Свой ответ: 318 -924140</t>
  </si>
  <si>
    <t>Свой ответ: 218</t>
  </si>
  <si>
    <t>Свой ответ: 2 37808</t>
  </si>
  <si>
    <t>Григорьев</t>
  </si>
  <si>
    <t>grigorjevegor4@gmail.com</t>
  </si>
  <si>
    <t>Свой ответ: 542</t>
  </si>
  <si>
    <t>Свой ответ: 426223</t>
  </si>
  <si>
    <t>Свой ответ: 423</t>
  </si>
  <si>
    <t>Свой ответ: 421</t>
  </si>
  <si>
    <t>Свой ответ: 5322</t>
  </si>
  <si>
    <t>Гоша</t>
  </si>
  <si>
    <t>Грицун</t>
  </si>
  <si>
    <t>gritsungm@gmail.com</t>
  </si>
  <si>
    <t>Грыу</t>
  </si>
  <si>
    <t>gryu05@mail.ru</t>
  </si>
  <si>
    <t>Свой ответ: 235</t>
  </si>
  <si>
    <t>Свой ответ: 1335 803</t>
  </si>
  <si>
    <t>Мария</t>
  </si>
  <si>
    <t>Губарева</t>
  </si>
  <si>
    <t>gubarevamaria94@gmail.com</t>
  </si>
  <si>
    <t>Свой ответ: 3670</t>
  </si>
  <si>
    <t>Яков</t>
  </si>
  <si>
    <t>Кулагин</t>
  </si>
  <si>
    <t>henrystels@mail.ru</t>
  </si>
  <si>
    <t>Константин</t>
  </si>
  <si>
    <t>Кавказский</t>
  </si>
  <si>
    <t>ikavkazskiy@list.ru</t>
  </si>
  <si>
    <t>Свой ответ: 8140</t>
  </si>
  <si>
    <t>Эмиль</t>
  </si>
  <si>
    <t>Мингазов</t>
  </si>
  <si>
    <t>ilmirm66@yandex.ru</t>
  </si>
  <si>
    <t>Свой ответ: 2802 1990</t>
  </si>
  <si>
    <t>Свой ответ: 1276671</t>
  </si>
  <si>
    <t>Ложкин</t>
  </si>
  <si>
    <t>ilya_ilaaaa_ilya@mail.ru</t>
  </si>
  <si>
    <t>Митинский</t>
  </si>
  <si>
    <t>imitinsky@gmail.com</t>
  </si>
  <si>
    <t>Свой ответ: 117,5</t>
  </si>
  <si>
    <t>Свой ответ: 21789</t>
  </si>
  <si>
    <t>Свой ответ: 1 361018</t>
  </si>
  <si>
    <t>Ин</t>
  </si>
  <si>
    <t>in_maks@bk.ru</t>
  </si>
  <si>
    <t>ios4hu@mail.ru</t>
  </si>
  <si>
    <t>Свой ответ: yxwz</t>
  </si>
  <si>
    <t>Свой ответ: 53</t>
  </si>
  <si>
    <t>Свой ответ: 101011</t>
  </si>
  <si>
    <t>Свой ответ: хз</t>
  </si>
  <si>
    <t>Свой ответ: 149</t>
  </si>
  <si>
    <t>Свой ответ: паскаль не фурычит</t>
  </si>
  <si>
    <t>Бут</t>
  </si>
  <si>
    <t>Иван</t>
  </si>
  <si>
    <t>ivanbut2005@mail.ru</t>
  </si>
  <si>
    <t>Свой ответ: BDCA</t>
  </si>
  <si>
    <t>Маношкин</t>
  </si>
  <si>
    <t>ivanmanoskin0977@gmail.com</t>
  </si>
  <si>
    <t>Импорт_15.09.2022_12:06</t>
  </si>
  <si>
    <t>Полина</t>
  </si>
  <si>
    <t>Качержук</t>
  </si>
  <si>
    <t>kacherzhuk.p@gmail.com</t>
  </si>
  <si>
    <t>Юлия</t>
  </si>
  <si>
    <t>Канева</t>
  </si>
  <si>
    <t>kaneva21012005@gmail.com</t>
  </si>
  <si>
    <t>Свой ответ: adca</t>
  </si>
  <si>
    <t>Свой ответ: 010</t>
  </si>
  <si>
    <t>Свой ответ: 96</t>
  </si>
  <si>
    <t>Свой ответ: 55222252222</t>
  </si>
  <si>
    <t>Кантемир</t>
  </si>
  <si>
    <t>Эльмесов</t>
  </si>
  <si>
    <t>kantemirelm@icloud.com</t>
  </si>
  <si>
    <t>Свой ответ: 461</t>
  </si>
  <si>
    <t>Свой ответ: 97</t>
  </si>
  <si>
    <t>Свой ответ: 28</t>
  </si>
  <si>
    <t>Свой ответ: 87</t>
  </si>
  <si>
    <t>Янковская</t>
  </si>
  <si>
    <t>Катя</t>
  </si>
  <si>
    <t>katerina15102005@gmail.com</t>
  </si>
  <si>
    <t>Свой ответ: 8104</t>
  </si>
  <si>
    <t>Свой ответ: c = 0h = 0for i in range (700000,750001): ////p = 0////k = 2////while k &lt; i://///////if i%k == 0://////////////p = p+1//////////////k = k+1 ///////////// o = k////////if p == 7:////////////c = c+k////////////h = h+1print (h,c)</t>
  </si>
  <si>
    <t>Баскакова</t>
  </si>
  <si>
    <t>katrinabaskakova@gmail.com</t>
  </si>
  <si>
    <t>Импорт_19.01.2022_19:03</t>
  </si>
  <si>
    <t>Свой ответ: знаю только как посчитать количество фильмов от студии</t>
  </si>
  <si>
    <t>Свой ответ: 862</t>
  </si>
  <si>
    <t>Пономаренко</t>
  </si>
  <si>
    <t>katya.ponomarenko230405@gmail.com</t>
  </si>
  <si>
    <t>Свой ответ: 7429</t>
  </si>
  <si>
    <t>Свой ответ: 5047</t>
  </si>
  <si>
    <t>Корф</t>
  </si>
  <si>
    <t>kerakorf2005@gmail.com</t>
  </si>
  <si>
    <t>Свой ответ: 6101120</t>
  </si>
  <si>
    <t>Штыбер</t>
  </si>
  <si>
    <t>khandrej24@gmail.com</t>
  </si>
  <si>
    <t>Свой ответ: 431</t>
  </si>
  <si>
    <t>Свой ответ: F(98) + F(96)</t>
  </si>
  <si>
    <t>Абдуллах</t>
  </si>
  <si>
    <t>Ханбабев</t>
  </si>
  <si>
    <t>kikmebe06@gmail.com</t>
  </si>
  <si>
    <t>Свой ответ: 3446</t>
  </si>
  <si>
    <t>Свой ответ: 98649</t>
  </si>
  <si>
    <t>Свой ответ: проблемы excel</t>
  </si>
  <si>
    <t>Свой ответ: что то умное</t>
  </si>
  <si>
    <t>Свой ответ: 2, 4, 419, 838, 1676, 175561, 351122</t>
  </si>
  <si>
    <t>Свой ответ: не наю</t>
  </si>
  <si>
    <t>Патченский</t>
  </si>
  <si>
    <t>kirill.pat@inbox.ru</t>
  </si>
  <si>
    <t>Виталий</t>
  </si>
  <si>
    <t>Кириллов</t>
  </si>
  <si>
    <t>kirillovv5@mail.ru</t>
  </si>
  <si>
    <t>Свой ответ: 22222</t>
  </si>
  <si>
    <t>Кузнецов</t>
  </si>
  <si>
    <t>kirkuzn55@gmail.com</t>
  </si>
  <si>
    <t>Свой ответ: 7959</t>
  </si>
  <si>
    <t>Свой ответ: 1643 804</t>
  </si>
  <si>
    <t>Свой ответ: 14151617</t>
  </si>
  <si>
    <t>Свой ответ: 121726</t>
  </si>
  <si>
    <t>Свой ответ: 729287368</t>
  </si>
  <si>
    <t>Янышев</t>
  </si>
  <si>
    <t>kirya.yanyshev@bk.ru</t>
  </si>
  <si>
    <t>Свой ответ: xy</t>
  </si>
  <si>
    <t>Калинин</t>
  </si>
  <si>
    <t>knn1509@gmail.com</t>
  </si>
  <si>
    <t>Свой ответ: 22255</t>
  </si>
  <si>
    <t>Николай</t>
  </si>
  <si>
    <t>Шаститко</t>
  </si>
  <si>
    <t>kola11082005@gmail.com</t>
  </si>
  <si>
    <t>Импорт_07.10.2021_10:07</t>
  </si>
  <si>
    <t>Свой ответ: 0001001000011</t>
  </si>
  <si>
    <t>Колебаев</t>
  </si>
  <si>
    <t>kolebaevnikita@yandex.ru</t>
  </si>
  <si>
    <t>Софья</t>
  </si>
  <si>
    <t>Горбунова</t>
  </si>
  <si>
    <t>konfetka2005@yandex.ru</t>
  </si>
  <si>
    <t>Антонов</t>
  </si>
  <si>
    <t>kopiraprik@gmail.com</t>
  </si>
  <si>
    <t>Кузмичев</t>
  </si>
  <si>
    <t>kostya.kirillkuz@gmail.com</t>
  </si>
  <si>
    <t>Свой ответ: 28215</t>
  </si>
  <si>
    <t>Свой ответ: 551</t>
  </si>
  <si>
    <t>Свой ответ: 222</t>
  </si>
  <si>
    <t>Свой ответ: 626 -943680</t>
  </si>
  <si>
    <t>Свой ответ: я как бы сделал) на маленьких промежутках работает, а 50к 100 лет считать будет</t>
  </si>
  <si>
    <t>Кристина</t>
  </si>
  <si>
    <t>Нилова</t>
  </si>
  <si>
    <t>krisnilova615@gmail.com</t>
  </si>
  <si>
    <t>Импорт_21.02.2022_08:12</t>
  </si>
  <si>
    <t>Свой ответ: 55222552222</t>
  </si>
  <si>
    <t>Свой ответ: 278819814</t>
  </si>
  <si>
    <t>Свой ответ: E</t>
  </si>
  <si>
    <t>Ксения</t>
  </si>
  <si>
    <t>Чечулина</t>
  </si>
  <si>
    <t>ksenya.chechulina@gmail.com</t>
  </si>
  <si>
    <t>Свой ответ: 82</t>
  </si>
  <si>
    <t>Свой ответ: 34567</t>
  </si>
  <si>
    <t>Tolik</t>
  </si>
  <si>
    <t>Kulabuchov</t>
  </si>
  <si>
    <t>kulabuchov@bk.ru</t>
  </si>
  <si>
    <t>Свой ответ: 7 4035</t>
  </si>
  <si>
    <t>Кулямин</t>
  </si>
  <si>
    <t>kulyamin_00@mail.ru</t>
  </si>
  <si>
    <t>Ангелина</t>
  </si>
  <si>
    <t>Лекомцева</t>
  </si>
  <si>
    <t>lekomceva703@gmail.com</t>
  </si>
  <si>
    <t>Свой ответ: 8134</t>
  </si>
  <si>
    <t>Свой ответ: 4252</t>
  </si>
  <si>
    <t>Елена</t>
  </si>
  <si>
    <t>Черевкова</t>
  </si>
  <si>
    <t>lena10cher05@yandex.ru</t>
  </si>
  <si>
    <t>Свой ответ: 8106</t>
  </si>
  <si>
    <t>Свой ответ: 55222</t>
  </si>
  <si>
    <t>Свой ответ: 2492255262</t>
  </si>
  <si>
    <t>Леонид</t>
  </si>
  <si>
    <t>Пашнин</t>
  </si>
  <si>
    <t>leonidpashtet@gmail.com</t>
  </si>
  <si>
    <t>Свой ответ: 470</t>
  </si>
  <si>
    <t>Свой ответ: 23242526</t>
  </si>
  <si>
    <t>Свой ответ: 126456</t>
  </si>
  <si>
    <t>Свой ответ: 729288386</t>
  </si>
  <si>
    <t>Лев</t>
  </si>
  <si>
    <t>Трачук</t>
  </si>
  <si>
    <t>levich1578@gmail.com</t>
  </si>
  <si>
    <t>Нечаева</t>
  </si>
  <si>
    <t>lizadragonnech2014@gmail.com</t>
  </si>
  <si>
    <t>Артем</t>
  </si>
  <si>
    <t>Брандт</t>
  </si>
  <si>
    <t>lord10943@gmail.com</t>
  </si>
  <si>
    <t>Импорт_25.01.2022_13:03</t>
  </si>
  <si>
    <t>Свой ответ: 543</t>
  </si>
  <si>
    <t>Свой ответ: 1531965</t>
  </si>
  <si>
    <t>Свой ответ: 88</t>
  </si>
  <si>
    <t>Свой ответ: 456</t>
  </si>
  <si>
    <t>Свой ответ: 596</t>
  </si>
  <si>
    <t>Свой ответ: 788</t>
  </si>
  <si>
    <t>Даяна</t>
  </si>
  <si>
    <t>Лукина</t>
  </si>
  <si>
    <t>lukinadayana@yandex.ru</t>
  </si>
  <si>
    <t>Свой ответ: 1795</t>
  </si>
  <si>
    <t>Свой ответ: 6055.5</t>
  </si>
  <si>
    <t>Свой ответ: 2222222222222222222222222</t>
  </si>
  <si>
    <t>Четырина</t>
  </si>
  <si>
    <t>maria68tmb@mail.ru</t>
  </si>
  <si>
    <t>Свой ответ: 46.85</t>
  </si>
  <si>
    <t>Свой ответ: 1516987416</t>
  </si>
  <si>
    <t>Свой ответ: 1419 1042</t>
  </si>
  <si>
    <t>Болтенко</t>
  </si>
  <si>
    <t>mariyab29102005@gmail.com</t>
  </si>
  <si>
    <t>Импорт_18.10.2021_12:51</t>
  </si>
  <si>
    <t>Свой ответ: 00011110011</t>
  </si>
  <si>
    <t>Свой ответ: 860</t>
  </si>
  <si>
    <t>Свой ответ: 4251</t>
  </si>
  <si>
    <t>Маршакова</t>
  </si>
  <si>
    <t>marshakovan0@yandex.ru</t>
  </si>
  <si>
    <t>Свой ответ: 58</t>
  </si>
  <si>
    <t>Свой ответ: 101352</t>
  </si>
  <si>
    <t>Свой ответ: 503</t>
  </si>
  <si>
    <t>Свой ответ: 35</t>
  </si>
  <si>
    <t>Свой ответ: 43</t>
  </si>
  <si>
    <t>Макс</t>
  </si>
  <si>
    <t>Марцев</t>
  </si>
  <si>
    <t>martsevmaksim06@mail.ru</t>
  </si>
  <si>
    <t>Че</t>
  </si>
  <si>
    <t>maxim.che43@icloud.com</t>
  </si>
  <si>
    <t>Свой ответ: 110</t>
  </si>
  <si>
    <t>Свой ответ: 37</t>
  </si>
  <si>
    <t>Aртем</t>
  </si>
  <si>
    <t>Максимов</t>
  </si>
  <si>
    <t>maximov04@icloud.com</t>
  </si>
  <si>
    <t>Майборода</t>
  </si>
  <si>
    <t>may2575@mail.ru</t>
  </si>
  <si>
    <t>Свой ответ: 1010101011</t>
  </si>
  <si>
    <t>Свой ответ: 250</t>
  </si>
  <si>
    <t>Свой ответ: 27502</t>
  </si>
  <si>
    <t>Свой ответ: 70</t>
  </si>
  <si>
    <t>Свой ответ: 459</t>
  </si>
  <si>
    <t>Свой ответ: 355553</t>
  </si>
  <si>
    <t>Свой ответ: еgkkz</t>
  </si>
  <si>
    <t>Ткаченко</t>
  </si>
  <si>
    <t>melnik-005@mail.ru</t>
  </si>
  <si>
    <t>Victor</t>
  </si>
  <si>
    <t>Syrov</t>
  </si>
  <si>
    <t>metroexodus3@yandex.ru</t>
  </si>
  <si>
    <t>Свой ответ: не разбирал</t>
  </si>
  <si>
    <t>Свой ответ: 85</t>
  </si>
  <si>
    <t>Свой ответ: 23661</t>
  </si>
  <si>
    <t>Свой ответ: no</t>
  </si>
  <si>
    <t>Свой ответ: 1643 691</t>
  </si>
  <si>
    <t>Свой ответ: 161819</t>
  </si>
  <si>
    <t>Свой ответ: не получилось</t>
  </si>
  <si>
    <t>Свой ответ: 1000001</t>
  </si>
  <si>
    <t>Свой ответ: файл</t>
  </si>
  <si>
    <t>Свой ответ: там я чет понаписал. И мне сервак дает срок выполнения 2 дня. Ну немного )</t>
  </si>
  <si>
    <t>Свой ответ: 752439</t>
  </si>
  <si>
    <t>Чудаков</t>
  </si>
  <si>
    <t>michail.chudakov@icloud.com</t>
  </si>
  <si>
    <t>Свой ответ: cabd</t>
  </si>
  <si>
    <t>Свой ответ: 1424</t>
  </si>
  <si>
    <t>Свой ответ: 1350 804</t>
  </si>
  <si>
    <t>Свой ответ: 32</t>
  </si>
  <si>
    <t>Петряшов</t>
  </si>
  <si>
    <t>mihaill_mihalych@mail.ru</t>
  </si>
  <si>
    <t>Свой ответ: 101353</t>
  </si>
  <si>
    <t>Свой ответ: -пайтон не скачен на компе, а в реплите документ не хочет открываться</t>
  </si>
  <si>
    <t>Свой ответ: не знаю как решать</t>
  </si>
  <si>
    <t>Свой ответ: - не успел</t>
  </si>
  <si>
    <t>Свой ответ: не успел, не совсем знаю как решать</t>
  </si>
  <si>
    <t>Свой ответ: Б</t>
  </si>
  <si>
    <t>Чередниченко</t>
  </si>
  <si>
    <t>mishachered.ru@gmail.com</t>
  </si>
  <si>
    <t>Свой ответ: 534</t>
  </si>
  <si>
    <t>Свой ответ: 522555</t>
  </si>
  <si>
    <t>Свой ответ: 1788319814</t>
  </si>
  <si>
    <t>Свой ответ: 3 5327</t>
  </si>
  <si>
    <t>Свой ответ: 7529 1146</t>
  </si>
  <si>
    <t>Свой ответ: 6789</t>
  </si>
  <si>
    <t>Свой ответ: 4 527</t>
  </si>
  <si>
    <t>Свой ответ: 4 67</t>
  </si>
  <si>
    <t>Свой ответ: 4 70</t>
  </si>
  <si>
    <t>Свой ответ: -_________________-</t>
  </si>
  <si>
    <t>Мелехов</t>
  </si>
  <si>
    <t>mortaltube855@mail.ru</t>
  </si>
  <si>
    <t>Импорт_21.07.2022_17:06</t>
  </si>
  <si>
    <t>Саша</t>
  </si>
  <si>
    <t>Гелей</t>
  </si>
  <si>
    <t>mr.geley@mail.ru</t>
  </si>
  <si>
    <t>Свой ответ: 8116</t>
  </si>
  <si>
    <t>Свой ответ: 89 48</t>
  </si>
  <si>
    <t>Свой ответ: 50</t>
  </si>
  <si>
    <t>Данильченко</t>
  </si>
  <si>
    <t>mr.ilya05@inbox.ru</t>
  </si>
  <si>
    <t>Виктор</t>
  </si>
  <si>
    <t>Соболев</t>
  </si>
  <si>
    <t>mr.svgames@mail.ru</t>
  </si>
  <si>
    <t>Свой ответ: 22222222222222222222222222222222222222222222222222222222222222222222222222</t>
  </si>
  <si>
    <t>lizaandreevna43</t>
  </si>
  <si>
    <t>Мурзина</t>
  </si>
  <si>
    <t>murzik_li@icloud.com</t>
  </si>
  <si>
    <t>Свой ответ: 8113</t>
  </si>
  <si>
    <t>Свой ответ: 5522252222</t>
  </si>
  <si>
    <t>Свой ответ: 448</t>
  </si>
  <si>
    <t>Свой ответ: 2 456</t>
  </si>
  <si>
    <t>Свой ответ: 6 795</t>
  </si>
  <si>
    <t>Свой ответ: 648</t>
  </si>
  <si>
    <t>Вениаминова</t>
  </si>
  <si>
    <t>n-v2004@mail.ru</t>
  </si>
  <si>
    <t>Свой ответ: dcab</t>
  </si>
  <si>
    <t>Свой ответ: 1949</t>
  </si>
  <si>
    <t>Свой ответ: 5525522552222</t>
  </si>
  <si>
    <t>Свой ответ: 82 63</t>
  </si>
  <si>
    <t>Свой ответ: 192425</t>
  </si>
  <si>
    <t>Свой ответ: 73</t>
  </si>
  <si>
    <t>Свой ответ: sum_ = 0for i in range(700_000, 750_000+1):divs = []for d in range(2,int(i**0.5)+1):if i % d == 0:divs.append(d)if i % int(i**0.5) == 0:sum_ += int(i**0.5)if len(divs) == 7:count += 1print(count, sum_)</t>
  </si>
  <si>
    <t>Малыгин</t>
  </si>
  <si>
    <t>n.small.gamer@gmail.com</t>
  </si>
  <si>
    <t>Свой ответ: лень</t>
  </si>
  <si>
    <t>Свой ответ: 2115</t>
  </si>
  <si>
    <t>Свой ответ: 685 -1924</t>
  </si>
  <si>
    <t>Свой ответ: времяяя</t>
  </si>
  <si>
    <t>Свой ответ: аааааааааааа время</t>
  </si>
  <si>
    <t>Свой ответ: ааааааааааааа</t>
  </si>
  <si>
    <t>Надежда</t>
  </si>
  <si>
    <t>Соловьева</t>
  </si>
  <si>
    <t>nadezhda13soloveva@mail.ru</t>
  </si>
  <si>
    <t>Свой ответ: 1591506</t>
  </si>
  <si>
    <t>Свой ответ: 74</t>
  </si>
  <si>
    <t>Свой ответ: программа не успела досчитать</t>
  </si>
  <si>
    <t>Шишанова</t>
  </si>
  <si>
    <t>nastia05sh@yandex.ru</t>
  </si>
  <si>
    <t>Свой ответ: 344 124</t>
  </si>
  <si>
    <t>Свой ответ: 59</t>
  </si>
  <si>
    <t>Свой ответ: 22 64 70</t>
  </si>
  <si>
    <t>Свой ответ: 235 532</t>
  </si>
  <si>
    <t>Татьяна</t>
  </si>
  <si>
    <t>Гирчук</t>
  </si>
  <si>
    <t>nastya.tanya.00@mail.ru</t>
  </si>
  <si>
    <t>Свой ответ: 863</t>
  </si>
  <si>
    <t>Свой ответ: 125</t>
  </si>
  <si>
    <t>Свой ответ: 522</t>
  </si>
  <si>
    <t>Свой ответ: 3 90</t>
  </si>
  <si>
    <t>Нечетов</t>
  </si>
  <si>
    <t>nechetov05@mail.ru</t>
  </si>
  <si>
    <t>Свой ответ: не решаемо</t>
  </si>
  <si>
    <t>Свой ответ: не решу егэ</t>
  </si>
  <si>
    <t>Свой ответ: 21358)</t>
  </si>
  <si>
    <t>Свой ответ: 1 631 1 042</t>
  </si>
  <si>
    <t>Ящук</t>
  </si>
  <si>
    <t>nektavslape@gmail.com</t>
  </si>
  <si>
    <t>Свой ответ: 635940</t>
  </si>
  <si>
    <t>Свой ответ: f</t>
  </si>
  <si>
    <t>Свой ответ: 6 24</t>
  </si>
  <si>
    <t>Абрамкин</t>
  </si>
  <si>
    <t>nik.abramkin05@gmail.com</t>
  </si>
  <si>
    <t>Свой ответ: 5552</t>
  </si>
  <si>
    <t>Бурягин</t>
  </si>
  <si>
    <t>nikburyagin@gmail.com</t>
  </si>
  <si>
    <t>Свой ответ: 777</t>
  </si>
  <si>
    <t>Свой ответ: 134</t>
  </si>
  <si>
    <t>Свой ответ: 683 -963276</t>
  </si>
  <si>
    <t>Свой ответ: 1506 1042</t>
  </si>
  <si>
    <t>Свой ответ: 192021</t>
  </si>
  <si>
    <t>Свой ответ: На питоне у меня долго считалось, а vs не установлена(поэтому не могу узнать ответ). Вот код на c++, в онлайн среде с значениями из примера он работал правильно</t>
  </si>
  <si>
    <t>Свой ответ: 210824</t>
  </si>
  <si>
    <t>Обухов</t>
  </si>
  <si>
    <t>nikolai.obukhov2005@yandex.ru</t>
  </si>
  <si>
    <t>Свой ответ: 00010100011</t>
  </si>
  <si>
    <t>Свой ответ: skip</t>
  </si>
  <si>
    <t>Свой ответ: 1341 1194</t>
  </si>
  <si>
    <t>Обухова</t>
  </si>
  <si>
    <t>oalisa72@gmail.com</t>
  </si>
  <si>
    <t>Олег</t>
  </si>
  <si>
    <t>Попадюк</t>
  </si>
  <si>
    <t>olegpopaduk4@gmail.com</t>
  </si>
  <si>
    <t>Свой ответ: 1643 823</t>
  </si>
  <si>
    <t>Спичкин</t>
  </si>
  <si>
    <t>opity78@gmail.com</t>
  </si>
  <si>
    <t>Свой ответ: не понял</t>
  </si>
  <si>
    <t>Свой ответ: 1010010000001</t>
  </si>
  <si>
    <t>Свой ответ: 8730</t>
  </si>
  <si>
    <t>Свой ответ: 240</t>
  </si>
  <si>
    <t>Свой ответ: й</t>
  </si>
  <si>
    <t>Игорь</t>
  </si>
  <si>
    <t>overwatch88ner@mail.ru</t>
  </si>
  <si>
    <t>Свой ответ: 334</t>
  </si>
  <si>
    <t>Петров</t>
  </si>
  <si>
    <t>pa58391@gmail.com</t>
  </si>
  <si>
    <t>Свой ответ: 7935</t>
  </si>
  <si>
    <t>Свой ответ: 305</t>
  </si>
  <si>
    <t>Свой ответ: 92</t>
  </si>
  <si>
    <t>Падалко</t>
  </si>
  <si>
    <t>padalkoandrej50@gmail.com</t>
  </si>
  <si>
    <t>Свой ответ: 00</t>
  </si>
  <si>
    <t>Свой ответ: 608</t>
  </si>
  <si>
    <t>Свой ответ: 14 210</t>
  </si>
  <si>
    <t>Свой ответ: 1534</t>
  </si>
  <si>
    <t>Свой ответ: 414</t>
  </si>
  <si>
    <t>Пантелей</t>
  </si>
  <si>
    <t>Суховерхов</t>
  </si>
  <si>
    <t>panteleysuhoverhov@gmail.com</t>
  </si>
  <si>
    <t>Свой ответ: 681 -90951</t>
  </si>
  <si>
    <t>Свой ответ: 7442 1341</t>
  </si>
  <si>
    <t>Григоренко</t>
  </si>
  <si>
    <t>paparatnik99@gmail.com</t>
  </si>
  <si>
    <t>Свой ответ: 10205</t>
  </si>
  <si>
    <t>Свой ответ: 12 34</t>
  </si>
  <si>
    <t>Свой ответ: 643</t>
  </si>
  <si>
    <t>Свой ответ: -*</t>
  </si>
  <si>
    <t>Свой ответ: 1610 72</t>
  </si>
  <si>
    <t>Геппа</t>
  </si>
  <si>
    <t>peppasonya@mail.ru</t>
  </si>
  <si>
    <t>Свой ответ: 2263</t>
  </si>
  <si>
    <t>Белов</t>
  </si>
  <si>
    <t>plameeeen@mail.ru</t>
  </si>
  <si>
    <t>Импорт_26.01.2022_18:51</t>
  </si>
  <si>
    <t>Свой ответ: 2579850</t>
  </si>
  <si>
    <t>Свой ответ: 6516</t>
  </si>
  <si>
    <t>Свой ответ: сделайте формат блокнота</t>
  </si>
  <si>
    <t>Свой ответ: не вывелось</t>
  </si>
  <si>
    <t>Свой ответ: !!!Ответ на 17 задание: 683 -963270+файл ниже</t>
  </si>
  <si>
    <t>Никурова</t>
  </si>
  <si>
    <t>pnikurova@mail.ru</t>
  </si>
  <si>
    <t>Импорт_06.06.2022_13:18</t>
  </si>
  <si>
    <t>Свой ответ: acdb</t>
  </si>
  <si>
    <t>Свой ответ: 316</t>
  </si>
  <si>
    <t>Хохлова</t>
  </si>
  <si>
    <t>polina.s.hohlova@gmail.com</t>
  </si>
  <si>
    <t>Свой ответ: 424</t>
  </si>
  <si>
    <t>Свой ответ: 46,85</t>
  </si>
  <si>
    <t>Полтавченко</t>
  </si>
  <si>
    <t>poltavchenkoandrei@yandex.ru</t>
  </si>
  <si>
    <t>Свой ответ: 569</t>
  </si>
  <si>
    <t>Широбокова</t>
  </si>
  <si>
    <t>polushka5@yandex.ru</t>
  </si>
  <si>
    <t>Полянская</t>
  </si>
  <si>
    <t>polyanskaya_06@list.ru</t>
  </si>
  <si>
    <t>Импорт_21.03.2022_16:13</t>
  </si>
  <si>
    <t>Свой ответ: 1010010001000</t>
  </si>
  <si>
    <t>Свой ответ: 1723</t>
  </si>
  <si>
    <t>Свой ответ: не решали</t>
  </si>
  <si>
    <t>Свой ответ: 14105</t>
  </si>
  <si>
    <t>Свой ответ: 1352</t>
  </si>
  <si>
    <t>Свой ответ: 219</t>
  </si>
  <si>
    <t>Сержантов</t>
  </si>
  <si>
    <t>postpressy@gmail.com</t>
  </si>
  <si>
    <t>Свой ответ: 123</t>
  </si>
  <si>
    <t>Свой ответ: 166 -992016</t>
  </si>
  <si>
    <t>Свой ответ: 1291</t>
  </si>
  <si>
    <t>Свой ответ: 29 9671200</t>
  </si>
  <si>
    <t>Анатолий</t>
  </si>
  <si>
    <t>Прасолов</t>
  </si>
  <si>
    <t>prasolbl4@yandex.ru</t>
  </si>
  <si>
    <t>Свой ответ: BCAD</t>
  </si>
  <si>
    <t>Свой ответ: 19084</t>
  </si>
  <si>
    <t>Свой ответ: 15 28</t>
  </si>
  <si>
    <t>Ильина</t>
  </si>
  <si>
    <t>prostoosonya@gmail.com</t>
  </si>
  <si>
    <t>Свой ответ: 680</t>
  </si>
  <si>
    <t>Свой ответ: 1643798</t>
  </si>
  <si>
    <t>Рачинский</t>
  </si>
  <si>
    <t>rachinskiy.2020@mail.ru</t>
  </si>
  <si>
    <t>Свой ответ: 17334</t>
  </si>
  <si>
    <t>Свой ответ: 896</t>
  </si>
  <si>
    <t>Свой ответ: 587 -996</t>
  </si>
  <si>
    <t>Свой ответ: 1270 611</t>
  </si>
  <si>
    <t>Свой ответ: 24 25 58 59 60 61 62 63 66 67 68 69 70 71</t>
  </si>
  <si>
    <t>Свой ответ: 9502</t>
  </si>
  <si>
    <t>Свой ответ: 797 941</t>
  </si>
  <si>
    <t>Свой ответ: 125188</t>
  </si>
  <si>
    <t>Свой ответ: 729287384</t>
  </si>
  <si>
    <t>Rafael</t>
  </si>
  <si>
    <t>Мовсисян</t>
  </si>
  <si>
    <t>rafaelmvs2005@gmail.com</t>
  </si>
  <si>
    <t>Свой ответ: 8103</t>
  </si>
  <si>
    <t>Свой ответ: 1643 792</t>
  </si>
  <si>
    <t>Ральцева</t>
  </si>
  <si>
    <t>raltsevae@gmail.com</t>
  </si>
  <si>
    <t>Рамиль</t>
  </si>
  <si>
    <t>Хасаншин</t>
  </si>
  <si>
    <t>ramil345655@gmail.com</t>
  </si>
  <si>
    <t>Свой ответ: cbda</t>
  </si>
  <si>
    <t>Свой ответ: 7442</t>
  </si>
  <si>
    <t>Свой ответ: 15670</t>
  </si>
  <si>
    <t>Свой ответ: 4936</t>
  </si>
  <si>
    <t>Рэм</t>
  </si>
  <si>
    <t>Гараев</t>
  </si>
  <si>
    <t>remgaraev@gmail.com</t>
  </si>
  <si>
    <t>Свой ответ: error</t>
  </si>
  <si>
    <t>Свой ответ: почти</t>
  </si>
  <si>
    <t>Свой ответ: что ето?</t>
  </si>
  <si>
    <t>Свой ответ: эх</t>
  </si>
  <si>
    <t>Свой ответ: х</t>
  </si>
  <si>
    <t>Репетий</t>
  </si>
  <si>
    <t>repetyjul05@mail.ru</t>
  </si>
  <si>
    <t>Свой ответ: 6615</t>
  </si>
  <si>
    <t>Свой ответ: 1643 769</t>
  </si>
  <si>
    <t>Свой ответ: 19 24</t>
  </si>
  <si>
    <t>Роман</t>
  </si>
  <si>
    <t>Чаушьянц</t>
  </si>
  <si>
    <t>roma-chaushyantz2016@yandex.ru</t>
  </si>
  <si>
    <t>Свой ответ: 2804</t>
  </si>
  <si>
    <t>Свой ответ: 321</t>
  </si>
  <si>
    <t>Соломин</t>
  </si>
  <si>
    <t>rsolomin.12@gmail.com</t>
  </si>
  <si>
    <t>Свой ответ: -70347102</t>
  </si>
  <si>
    <t>Свой ответ: 1415</t>
  </si>
  <si>
    <t>Свой ответ: 83</t>
  </si>
  <si>
    <t>дима</t>
  </si>
  <si>
    <t>самойлов</t>
  </si>
  <si>
    <t>samser7@mail.ru</t>
  </si>
  <si>
    <t>Свой ответ: 101314</t>
  </si>
  <si>
    <t>Свой ответ: 1609</t>
  </si>
  <si>
    <t>Свой ответ: 11111111111</t>
  </si>
  <si>
    <t>Жуков</t>
  </si>
  <si>
    <t>sashazuk24022005@gmail.com</t>
  </si>
  <si>
    <t>Свой ответ: 3,87</t>
  </si>
  <si>
    <t>Фомичёв</t>
  </si>
  <si>
    <t>sashfomi4ev@yandex.ru</t>
  </si>
  <si>
    <t>Свой ответ: 5782</t>
  </si>
  <si>
    <t>Колмогорова</t>
  </si>
  <si>
    <t>sashka_kolm@mail.ru</t>
  </si>
  <si>
    <t>Свой ответ: 12345678</t>
  </si>
  <si>
    <t>Владислав</t>
  </si>
  <si>
    <t>Сухойкин</t>
  </si>
  <si>
    <t>sch00lll@yandex.ru</t>
  </si>
  <si>
    <t>Свой ответ: 117560255</t>
  </si>
  <si>
    <t>Свой ответ: 623</t>
  </si>
  <si>
    <t>Селедцов</t>
  </si>
  <si>
    <t>sean8800@yandex.ru</t>
  </si>
  <si>
    <t>Свой ответ: 19477416</t>
  </si>
  <si>
    <t>Седов</t>
  </si>
  <si>
    <t>sedov.maksim.05@mail.ru</t>
  </si>
  <si>
    <t>Свой ответ: -----------</t>
  </si>
  <si>
    <t>Свой ответ: ---------</t>
  </si>
  <si>
    <t>Свой ответ: ----------------</t>
  </si>
  <si>
    <t>Кира</t>
  </si>
  <si>
    <t>Сенцова</t>
  </si>
  <si>
    <t>sentsova.kira@yandex.ru</t>
  </si>
  <si>
    <t>Свой ответ: 54243</t>
  </si>
  <si>
    <t>Свой ответ: 1053 720</t>
  </si>
  <si>
    <t>Эвелина</t>
  </si>
  <si>
    <t>Садыкова</t>
  </si>
  <si>
    <t>sevelina102@icloud.com</t>
  </si>
  <si>
    <t>Свой ответ: 98</t>
  </si>
  <si>
    <t>Шаповалова</t>
  </si>
  <si>
    <t>shapovalovaveronique@yandex.ru</t>
  </si>
  <si>
    <t>Свой ответ: 658</t>
  </si>
  <si>
    <t>Свой ответ: 106</t>
  </si>
  <si>
    <t>Свой ответ: 165 4587</t>
  </si>
  <si>
    <t>Свой ответ: 312 168</t>
  </si>
  <si>
    <t>Сергей</t>
  </si>
  <si>
    <t>Щипанов</t>
  </si>
  <si>
    <t>shipanov.serega@gmail.com</t>
  </si>
  <si>
    <t>Свой ответ: незнаю</t>
  </si>
  <si>
    <t>Свой ответ: 29 14</t>
  </si>
  <si>
    <t>Свой ответ: 210</t>
  </si>
  <si>
    <t>Шутенко</t>
  </si>
  <si>
    <t>shutenko.katya@bk.ru</t>
  </si>
  <si>
    <t>Скурихин</t>
  </si>
  <si>
    <t>skurihinanton2005@gmail.com</t>
  </si>
  <si>
    <t>Свой ответ: 678 -909510</t>
  </si>
  <si>
    <t>Свой ответ: 90242</t>
  </si>
  <si>
    <t>Солдатенков</t>
  </si>
  <si>
    <t>soldat0418@yandex.ru</t>
  </si>
  <si>
    <t>Свой ответ: 8 6816</t>
  </si>
  <si>
    <t>Сон</t>
  </si>
  <si>
    <t>son.vova465789@gmail.com</t>
  </si>
  <si>
    <t>Свой ответ: 555555555555555555555555555552222</t>
  </si>
  <si>
    <t>Свой ответ: 1513 1059</t>
  </si>
  <si>
    <t>Степан</t>
  </si>
  <si>
    <t>Толстов</t>
  </si>
  <si>
    <t>stepandelta0604@gmail.com</t>
  </si>
  <si>
    <t>Свой ответ: дайте файл</t>
  </si>
  <si>
    <t>Свой ответ: 01</t>
  </si>
  <si>
    <t>Свой ответ: 2880</t>
  </si>
  <si>
    <t>Степков</t>
  </si>
  <si>
    <t>stepkod5@gmail.com</t>
  </si>
  <si>
    <t>Свой ответ: 3400</t>
  </si>
  <si>
    <t>Столяров</t>
  </si>
  <si>
    <t>stolyarov.maxim.o@ya.ru</t>
  </si>
  <si>
    <t>Свой ответ: 1093 -943680</t>
  </si>
  <si>
    <t>Свой ответ: 1782 40217</t>
  </si>
  <si>
    <t>Сторчай</t>
  </si>
  <si>
    <t>storchay12@gmail.com</t>
  </si>
  <si>
    <t>Свой ответ: 157</t>
  </si>
  <si>
    <t>Свой ответ: 5522</t>
  </si>
  <si>
    <t>Свой ответ: 867 5639</t>
  </si>
  <si>
    <t>Свой ответ: 3525 897</t>
  </si>
  <si>
    <t>Свой ответ: 1110 99</t>
  </si>
  <si>
    <t>Свой ответ: 99</t>
  </si>
  <si>
    <t>Свой ответ: 100360</t>
  </si>
  <si>
    <t>Свой ответ: 98954964</t>
  </si>
  <si>
    <t>Раскопин</t>
  </si>
  <si>
    <t>superdima2005@bk.ru</t>
  </si>
  <si>
    <t>Свой ответ: 78</t>
  </si>
  <si>
    <t>Свой ответ: 80</t>
  </si>
  <si>
    <t>Свой ответ: 51</t>
  </si>
  <si>
    <t>Свой ответ: Вс код ругается на библиотеки, а так код правельный</t>
  </si>
  <si>
    <t>Свой ответ: та же проблема с библиотеками</t>
  </si>
  <si>
    <t>Ноздреватых</t>
  </si>
  <si>
    <t>tankswer@mail.ru</t>
  </si>
  <si>
    <t>Свой ответ: 1371</t>
  </si>
  <si>
    <t>Свой ответ: 924 90</t>
  </si>
  <si>
    <t>Свой ответ: 112</t>
  </si>
  <si>
    <t>Тарасов</t>
  </si>
  <si>
    <t>tarasovartems@gmail.com</t>
  </si>
  <si>
    <t>Свой ответ: 60</t>
  </si>
  <si>
    <t>Тимофей</t>
  </si>
  <si>
    <t>Катаев</t>
  </si>
  <si>
    <t>timgun92@mail.ru</t>
  </si>
  <si>
    <t>Свой ответ: 98647</t>
  </si>
  <si>
    <t>Свой ответ: https://replit.com/@timgun92/Sim-2-17#main.py</t>
  </si>
  <si>
    <t>Свой ответ: https://replit.com/@timgun92/Sim-2-23#main.py</t>
  </si>
  <si>
    <t>Свой ответ: https://replit.com/@timgun92/Sim-2-24#main.py</t>
  </si>
  <si>
    <t>Тимур</t>
  </si>
  <si>
    <t>Степченко</t>
  </si>
  <si>
    <t>timur@stepchenko.ru</t>
  </si>
  <si>
    <t>Свой ответ: 570 0</t>
  </si>
  <si>
    <t>Свой ответ: 29</t>
  </si>
  <si>
    <t>Шайдуллин</t>
  </si>
  <si>
    <t>timur234554@mail.ru</t>
  </si>
  <si>
    <t>Свой ответ: 6579</t>
  </si>
  <si>
    <t>Свой ответ: 255</t>
  </si>
  <si>
    <t>Тренина</t>
  </si>
  <si>
    <t>treninasweets@gmail.com</t>
  </si>
  <si>
    <t>Свой ответ: 667 -909510</t>
  </si>
  <si>
    <t>Свой ответ: 1479 1042</t>
  </si>
  <si>
    <t>Свой ответ: 110654</t>
  </si>
  <si>
    <t>Свой ответ: 609151110</t>
  </si>
  <si>
    <t>Заболотникова</t>
  </si>
  <si>
    <t>ulazabolotnikova@gmail.com</t>
  </si>
  <si>
    <t>Кравцов</t>
  </si>
  <si>
    <t>vadimkravzov@inbox.ru</t>
  </si>
  <si>
    <t>Кугенева</t>
  </si>
  <si>
    <t>val5ws7@gmail.com</t>
  </si>
  <si>
    <t>Свой ответ: 296</t>
  </si>
  <si>
    <t>Свой ответ: 1175</t>
  </si>
  <si>
    <t>Свой ответ: не помню как делать :(</t>
  </si>
  <si>
    <t>Свой ответ: https://replit.com/@IeKughienieva/sim-2-nomier-17#main.py</t>
  </si>
  <si>
    <t>Свой ответ: 1554 966</t>
  </si>
  <si>
    <t>Свой ответ: не понимаю как это делать, го разбор</t>
  </si>
  <si>
    <t>Свой ответ: оо, вот это интересно, давай луччше это разберем, у меня безумный интерес к нему</t>
  </si>
  <si>
    <t>Свой ответ: не помню(</t>
  </si>
  <si>
    <t>Свой ответ: много буков, мозг читает ля-ля-ля</t>
  </si>
  <si>
    <t>Свой ответ: 2 одинаковых задания или я тапочек? ля-ля-ля</t>
  </si>
  <si>
    <t>Свой ответ: я не умею это делать рррррррр</t>
  </si>
  <si>
    <t>Свой ответ: рррррр</t>
  </si>
  <si>
    <t>Смагин</t>
  </si>
  <si>
    <t>vanaheym92@gmail.com</t>
  </si>
  <si>
    <t>Свой ответ: 630</t>
  </si>
  <si>
    <t>Свой ответ: 4158</t>
  </si>
  <si>
    <t>Свой ответ: 2 3 5 10</t>
  </si>
  <si>
    <t>Валерия</t>
  </si>
  <si>
    <t>Костылева</t>
  </si>
  <si>
    <t>vanilniided@gmail.com</t>
  </si>
  <si>
    <t>Свой ответ: 38</t>
  </si>
  <si>
    <t>Васильев</t>
  </si>
  <si>
    <t>vasiliev_antony@mail.ru</t>
  </si>
  <si>
    <t>Свой ответ: 290</t>
  </si>
  <si>
    <t>Свой ответ: 2855292020</t>
  </si>
  <si>
    <t>Свой ответ: 2120 -980096</t>
  </si>
  <si>
    <t>Свой ответ: 105 25</t>
  </si>
  <si>
    <t>Свой ответ: 5 574</t>
  </si>
  <si>
    <t>Василий</t>
  </si>
  <si>
    <t>vasilochek32@mail.ru</t>
  </si>
  <si>
    <t>Ева</t>
  </si>
  <si>
    <t>Неродовских</t>
  </si>
  <si>
    <t>vieawful@mail.ru</t>
  </si>
  <si>
    <t>Toria</t>
  </si>
  <si>
    <t>Kon</t>
  </si>
  <si>
    <t>vika.konovalova2305@mail.ru</t>
  </si>
  <si>
    <t>Свой ответ: 8111</t>
  </si>
  <si>
    <t>Свой ответ: 8 565504def f(x):k=2deliteli=set()while k * k &lt;= x:if x % k==0:deliteli.add(k)if x // k &lt; x:deliteli.add(x // k)k = k + 1return sorted(deliteli)count = 0summ = 0start = 700000end = 750000for i in range(start, end + 1):if len(f(i)) == 7:count += 1summ = sum(f(i))print(count, ' ', summ)#восьмой элемент и сумма - ответ на задачу</t>
  </si>
  <si>
    <t>Виктория</t>
  </si>
  <si>
    <t>Сереброва</t>
  </si>
  <si>
    <t>vikaserebro2018@gmail.com</t>
  </si>
  <si>
    <t>Свой ответ: ╮(￣ω￣;)╭</t>
  </si>
  <si>
    <t>Монько</t>
  </si>
  <si>
    <t>viktoriamonko36@gmail.com</t>
  </si>
  <si>
    <t>Дорошенко</t>
  </si>
  <si>
    <t>virtualgamer191@gmail.com</t>
  </si>
  <si>
    <t>Влад</t>
  </si>
  <si>
    <t>vlad_beloff@mail.ru</t>
  </si>
  <si>
    <t>Моисеев</t>
  </si>
  <si>
    <t>vlad_moiseev@icloud.com</t>
  </si>
  <si>
    <t>Свой ответ: 861</t>
  </si>
  <si>
    <t>Пастухов</t>
  </si>
  <si>
    <t>vlad.pastukhov84@mail.ru</t>
  </si>
  <si>
    <t>Импорт_25.01.2022_20:54</t>
  </si>
  <si>
    <t>Свой ответ: bdac</t>
  </si>
  <si>
    <t>Свой ответ: 265 -924140</t>
  </si>
  <si>
    <t>Кравченко</t>
  </si>
  <si>
    <t>vlad261104@bk.ru</t>
  </si>
  <si>
    <t>Импорт_26.09.2021_13:25</t>
  </si>
  <si>
    <t>Суворов</t>
  </si>
  <si>
    <t>vladsuvorov688@gmail.com</t>
  </si>
  <si>
    <t>Свой ответ: 01110</t>
  </si>
  <si>
    <t>Свой ответ: 225</t>
  </si>
  <si>
    <t>Свой ответ: 34433</t>
  </si>
  <si>
    <t>Свой ответ: Yy</t>
  </si>
  <si>
    <t>Свой ответ: 192</t>
  </si>
  <si>
    <t>vladuhap@gmail.com</t>
  </si>
  <si>
    <t>Свой ответ: это что за приколы такие начались</t>
  </si>
  <si>
    <t>Свой ответ: 40370</t>
  </si>
  <si>
    <t>Свой ответ: как это решать</t>
  </si>
  <si>
    <t>Свой ответ: да и это как решать я тоже не в курсе</t>
  </si>
  <si>
    <t>Свой ответ: ну тут 44, только это не честно будет.</t>
  </si>
  <si>
    <t>Свой ответ: смешное задание такое позитивное</t>
  </si>
  <si>
    <t>Гржибовский</t>
  </si>
  <si>
    <t>volk_pyatachok@mail.ru</t>
  </si>
  <si>
    <t>Свой ответ: 001000100</t>
  </si>
  <si>
    <t>Свой ответ: 241</t>
  </si>
  <si>
    <t>Свой ответ: 254</t>
  </si>
  <si>
    <t>Перепечёнов</t>
  </si>
  <si>
    <t>vovsnow@mail.ru</t>
  </si>
  <si>
    <t>Свой ответ: 8337</t>
  </si>
  <si>
    <t>Свой ответ: 1309 105</t>
  </si>
  <si>
    <t>Свой ответ: 0-</t>
  </si>
  <si>
    <t>Вячеслав</t>
  </si>
  <si>
    <t>Шелухин</t>
  </si>
  <si>
    <t>vyach1369@gmail.com</t>
  </si>
  <si>
    <t>Свой ответ: 683 1861</t>
  </si>
  <si>
    <t>Свой ответ: 702244 526683708964 531723710649 315844720801 320356724201 51060743044 557283748225 179574749956 562467</t>
  </si>
  <si>
    <t>Свой ответ: не вышло</t>
  </si>
  <si>
    <t>Свой ответ: не успел</t>
  </si>
  <si>
    <t>Емельянов</t>
  </si>
  <si>
    <t>ygfunikita@yandex.ru</t>
  </si>
  <si>
    <t>Свой ответ: 135</t>
  </si>
  <si>
    <t>Свой ответ: 2788361310</t>
  </si>
  <si>
    <t>Свой ответ: 479 -963270</t>
  </si>
  <si>
    <t>Свой ответ: 187</t>
  </si>
  <si>
    <t>Дима</t>
  </si>
  <si>
    <t>Тузов</t>
  </si>
  <si>
    <t>zafhger@mail.ru</t>
  </si>
  <si>
    <t>Свой ответ: 1010</t>
  </si>
  <si>
    <t>Свой ответ: 16782</t>
  </si>
  <si>
    <t>Жилов</t>
  </si>
  <si>
    <t>zhilov_aa@mail.ru</t>
  </si>
  <si>
    <t>Свой ответ: 1450 798</t>
  </si>
  <si>
    <t>Зиновьев</t>
  </si>
  <si>
    <t>zingleb@yandex.ru</t>
  </si>
  <si>
    <t>Злата</t>
  </si>
  <si>
    <t>Печинская</t>
  </si>
  <si>
    <t>zlata16@yandex.ru</t>
  </si>
  <si>
    <t>Импорт_27.12.2021_12:48</t>
  </si>
  <si>
    <t>Свой ответ: 199</t>
  </si>
  <si>
    <t>Ответы:</t>
  </si>
  <si>
    <t>33</t>
  </si>
  <si>
    <t>bdca</t>
  </si>
  <si>
    <t>14</t>
  </si>
  <si>
    <t>13</t>
  </si>
  <si>
    <t>216</t>
  </si>
  <si>
    <t>36</t>
  </si>
  <si>
    <t>120</t>
  </si>
  <si>
    <t>8109</t>
  </si>
  <si>
    <t>426</t>
  </si>
  <si>
    <t>24</t>
  </si>
  <si>
    <t>6606</t>
  </si>
  <si>
    <t>552222552222</t>
  </si>
  <si>
    <t>10</t>
  </si>
  <si>
    <t>47</t>
  </si>
  <si>
    <t>2788319814</t>
  </si>
  <si>
    <t>685 -963270</t>
  </si>
  <si>
    <t>1643 798</t>
  </si>
  <si>
    <t>9</t>
  </si>
  <si>
    <t>5</t>
  </si>
  <si>
    <t>19</t>
  </si>
  <si>
    <t>44</t>
  </si>
  <si>
    <t>11</t>
  </si>
  <si>
    <t>8 2110386</t>
  </si>
  <si>
    <t>1612</t>
  </si>
  <si>
    <t>90</t>
  </si>
  <si>
    <t>125188</t>
  </si>
  <si>
    <t>729287386</t>
  </si>
  <si>
    <t>Номер</t>
  </si>
  <si>
    <t>ИНФ</t>
  </si>
  <si>
    <t>статистика:</t>
  </si>
  <si>
    <t>прошли</t>
  </si>
  <si>
    <t>Препод</t>
  </si>
  <si>
    <t>Тимлид</t>
  </si>
  <si>
    <t>Учеников в группе</t>
  </si>
  <si>
    <t>правильных ответов</t>
  </si>
  <si>
    <t>правильно пройденных</t>
  </si>
  <si>
    <t>Вторичные</t>
  </si>
  <si>
    <t>COUNT из Вторичные</t>
  </si>
  <si>
    <t>Когорта</t>
  </si>
  <si>
    <t>Количество</t>
  </si>
  <si>
    <t>0-40</t>
  </si>
  <si>
    <t>41-70</t>
  </si>
  <si>
    <t>71-100</t>
  </si>
  <si>
    <t>Итого</t>
  </si>
  <si>
    <t>перв</t>
  </si>
  <si>
    <t>втор</t>
  </si>
  <si>
    <t>inf</t>
  </si>
  <si>
    <t>Направление</t>
  </si>
  <si>
    <t>product_id</t>
  </si>
  <si>
    <t>Начало учебного года</t>
  </si>
  <si>
    <t>Товар</t>
  </si>
  <si>
    <t>старт группы</t>
  </si>
  <si>
    <t>Аудитория</t>
  </si>
  <si>
    <t>Имя ученика</t>
  </si>
  <si>
    <t>Фамилия ученика</t>
  </si>
  <si>
    <t>Имейл ученика</t>
  </si>
  <si>
    <t>год_мат_ур3_гр1_2022.09.05</t>
  </si>
  <si>
    <t>МАТ</t>
  </si>
  <si>
    <t>год_мат_ур3</t>
  </si>
  <si>
    <t>Годовой курс подготовки к ЕГЭ по Математике - уровень 3</t>
  </si>
  <si>
    <t>11 класс</t>
  </si>
  <si>
    <t>Ерофей</t>
  </si>
  <si>
    <t>Денисов</t>
  </si>
  <si>
    <t>epoxa24052005@gmail.com</t>
  </si>
  <si>
    <t>год_мат_ур3_гр2_2022.09.05</t>
  </si>
  <si>
    <t>год_инф_ур3_гр14_2022.09.06</t>
  </si>
  <si>
    <t>год_инф_ур3</t>
  </si>
  <si>
    <t>Годовой курс подготовки к ЕГЭ по Информатике - уровень 3</t>
  </si>
  <si>
    <t>год_рус_ур3_гр7_2022.09.07</t>
  </si>
  <si>
    <t>РУС</t>
  </si>
  <si>
    <t>год_рус_ур3</t>
  </si>
  <si>
    <t>Годовой курс подготовки к ЕГЭ по Русскому языку - уровень 3</t>
  </si>
  <si>
    <t>год_мат_ур3_гр9_2022.09.05</t>
  </si>
  <si>
    <t>Якимчук</t>
  </si>
  <si>
    <t>lizayakimchuk2006@gmail.com</t>
  </si>
  <si>
    <t>Закиров</t>
  </si>
  <si>
    <t>xzbmax409@gmail.com</t>
  </si>
  <si>
    <t>Всеволод</t>
  </si>
  <si>
    <t>Дробяскин</t>
  </si>
  <si>
    <t>Dbiytdsq14@yandex.ru</t>
  </si>
  <si>
    <t>Son.vova465789@gmail.com</t>
  </si>
  <si>
    <t>Хорошенко</t>
  </si>
  <si>
    <t>mega.khoroshenko@mail.ru</t>
  </si>
  <si>
    <t>Манахов</t>
  </si>
  <si>
    <t>zxcmap@gmail.com</t>
  </si>
  <si>
    <t>год_мат_ур3_гр10_2022.09.05</t>
  </si>
  <si>
    <t>Чибугаев</t>
  </si>
  <si>
    <t>ilya_chibugaev@mail.ru</t>
  </si>
  <si>
    <t>Селюков</t>
  </si>
  <si>
    <t>Selyukovmax2005@gmail.com</t>
  </si>
  <si>
    <t>Хисаев</t>
  </si>
  <si>
    <t>Akhisaev@list.ru</t>
  </si>
  <si>
    <t>Тюмбеев</t>
  </si>
  <si>
    <t>vtyumbeev@bk.ru</t>
  </si>
  <si>
    <t>Самойлов</t>
  </si>
  <si>
    <t>год_мат_ур3_гр11_2022.09.05</t>
  </si>
  <si>
    <t>Ирина</t>
  </si>
  <si>
    <t>Трощинская</t>
  </si>
  <si>
    <t>troirenka@gmail.com</t>
  </si>
  <si>
    <t>в группе</t>
  </si>
  <si>
    <t>troirenka@gmail.com_год_мат_ур3_гр11_2022.09.05</t>
  </si>
  <si>
    <t>eliseeva16112005@gmail.com_год_мат_ур3_гр11_2022.09.05</t>
  </si>
  <si>
    <t>Сазонов</t>
  </si>
  <si>
    <t>nikolaysazonov007@mail.ru</t>
  </si>
  <si>
    <t>Kola11082005@gmail.com</t>
  </si>
  <si>
    <t>год_мат_ур3_гр12_2022.09.05</t>
  </si>
  <si>
    <t>Айыллаан</t>
  </si>
  <si>
    <t>aiyllaanyakytsk@gmail.com</t>
  </si>
  <si>
    <t>Raltsevae@gmail.com</t>
  </si>
  <si>
    <t>Терентьева</t>
  </si>
  <si>
    <t>terentevae999@gmail.com</t>
  </si>
  <si>
    <t>Сыров</t>
  </si>
  <si>
    <t>Lord10943@gmail.com</t>
  </si>
  <si>
    <t>год_мат_ур3_гр13_2022.09.05</t>
  </si>
  <si>
    <t>petrovgeorgij17@gmail.com</t>
  </si>
  <si>
    <t>Беляков</t>
  </si>
  <si>
    <t>tedcruz12345q@gmail.com</t>
  </si>
  <si>
    <t>Каминский</t>
  </si>
  <si>
    <t>monster.ven@yandex.ru</t>
  </si>
  <si>
    <t>Кремлева</t>
  </si>
  <si>
    <t>elizabed13524@gmail.com</t>
  </si>
  <si>
    <t>Савелий</t>
  </si>
  <si>
    <t>Савельев</t>
  </si>
  <si>
    <t>yokuda2020@gmail.com</t>
  </si>
  <si>
    <t>Эмилия</t>
  </si>
  <si>
    <t>Бинэ</t>
  </si>
  <si>
    <t>bine05@bk.ru</t>
  </si>
  <si>
    <t>Челеби</t>
  </si>
  <si>
    <t>sasha_chelebi@mail.ru</t>
  </si>
  <si>
    <t>Кирсанов</t>
  </si>
  <si>
    <t>kirsa48@mail.ru</t>
  </si>
  <si>
    <t>год_мат_ур3_гр14_2022.09.05</t>
  </si>
  <si>
    <t>Спиридонов</t>
  </si>
  <si>
    <t>leha.alexjazzy.spiridonov@gmail.com</t>
  </si>
  <si>
    <t>Сидорочкина</t>
  </si>
  <si>
    <t>rippasansan@gmail.com</t>
  </si>
  <si>
    <t>Путинцев</t>
  </si>
  <si>
    <t>workdanilput@mail.ru</t>
  </si>
  <si>
    <t>год_мат_ур3_гр15_2022.09.05</t>
  </si>
  <si>
    <t>Савинова</t>
  </si>
  <si>
    <t>emma-close@mail.ru</t>
  </si>
  <si>
    <t>Поладьева</t>
  </si>
  <si>
    <t>poladieva.daria@yandex.ru</t>
  </si>
  <si>
    <t>nikitozkd@gmail.com</t>
  </si>
  <si>
    <t>Дивина</t>
  </si>
  <si>
    <t>sasha-divina@mail.ru</t>
  </si>
  <si>
    <t>Кудёлко</t>
  </si>
  <si>
    <t>alex.kudiolko2018@yandex.ru</t>
  </si>
  <si>
    <t>Винников</t>
  </si>
  <si>
    <t>vinnikov.dima2005@gmail.com</t>
  </si>
  <si>
    <t>Евгения</t>
  </si>
  <si>
    <t>Москвичева</t>
  </si>
  <si>
    <t>eumoskvicheva@yandex.com</t>
  </si>
  <si>
    <t>год_мат_ур3_гр16_2022.09.05</t>
  </si>
  <si>
    <t>egor.er2005@gmail.com</t>
  </si>
  <si>
    <t>Горбанев</t>
  </si>
  <si>
    <t>alex.gorbanev05@gmail.com</t>
  </si>
  <si>
    <t>Сабина</t>
  </si>
  <si>
    <t>Сунгатуллина</t>
  </si>
  <si>
    <t>chamomiletea29@gmail.com</t>
  </si>
  <si>
    <t>Коваленко</t>
  </si>
  <si>
    <t>goshan1576@mail.ru</t>
  </si>
  <si>
    <t>год_мат_ур3_гр17_2022.09.05</t>
  </si>
  <si>
    <t>Алена</t>
  </si>
  <si>
    <t>Ахвледиани</t>
  </si>
  <si>
    <t>Akhvlediani.alyona@mail.ru</t>
  </si>
  <si>
    <t>Ханбабаев</t>
  </si>
  <si>
    <t>Ануар</t>
  </si>
  <si>
    <t>Саидов</t>
  </si>
  <si>
    <t>da.provoda@mail.ru</t>
  </si>
  <si>
    <t>annamoiseeva2005.AM@gmail.com</t>
  </si>
  <si>
    <t>год_мат_ур3_гр18_2022.09.05</t>
  </si>
  <si>
    <t>Евгений</t>
  </si>
  <si>
    <t>Большаков</t>
  </si>
  <si>
    <t>j89063782645@yandex.ru</t>
  </si>
  <si>
    <t>год_мат_ур3_гр19_2022.09.05</t>
  </si>
  <si>
    <t>перевод</t>
  </si>
  <si>
    <t>vadimkravzov@inbox.ru_год_мат_ур3_гр19_2022.09.05</t>
  </si>
  <si>
    <t>Щипакин</t>
  </si>
  <si>
    <t>m_shchipakina13@rambler.ru</t>
  </si>
  <si>
    <t>Колзина</t>
  </si>
  <si>
    <t>catherine.kolzina@ya.ru</t>
  </si>
  <si>
    <t>Nechetov05@mail.ru</t>
  </si>
  <si>
    <t>Коцюба</t>
  </si>
  <si>
    <t>nk080805@mail.ru</t>
  </si>
  <si>
    <t>Орловский</t>
  </si>
  <si>
    <t>genad.9orin@yandex.ru</t>
  </si>
  <si>
    <t>бюджет_проф_гр1_2022.09.09</t>
  </si>
  <si>
    <t>ПРОФ</t>
  </si>
  <si>
    <t>бюджет_проф</t>
  </si>
  <si>
    <t>Курс Стратегия поступления на бюджет</t>
  </si>
  <si>
    <t>Руслан</t>
  </si>
  <si>
    <t>Шарипджанов</t>
  </si>
  <si>
    <t>Sharipdjanovruslan@yandex.ru</t>
  </si>
  <si>
    <t>Костиков</t>
  </si>
  <si>
    <t>mishakostikov2007@gmail.com</t>
  </si>
  <si>
    <t>год_физ_ур3_гр4_2022.09.19</t>
  </si>
  <si>
    <t>ФИЗ</t>
  </si>
  <si>
    <t>год_физ_ур3</t>
  </si>
  <si>
    <t>Годовой курс подготовки к ЕГЭ по Физике - уровень 3</t>
  </si>
  <si>
    <t>год_инф_ур3_гр3_2022.09.06</t>
  </si>
  <si>
    <t>год_рус_ур3_гр1_2022.09.07</t>
  </si>
  <si>
    <t>год_инф_ур3_гр8_2022.09.06</t>
  </si>
  <si>
    <t>2год_рус_гр3_2022.09.13</t>
  </si>
  <si>
    <t>2год_рус</t>
  </si>
  <si>
    <t>2-х годовой курс подготовки к ЕГЭ по Русскому языку</t>
  </si>
  <si>
    <t>10 класс</t>
  </si>
  <si>
    <t>Анжелика</t>
  </si>
  <si>
    <t>Басангова</t>
  </si>
  <si>
    <t>lalkaangielalka@gmail.com</t>
  </si>
  <si>
    <t>2год_инф_гр3_2022.09.12</t>
  </si>
  <si>
    <t>2год_инф</t>
  </si>
  <si>
    <t>2-х годовой курс подготовки к ЕГЭ по Информатике</t>
  </si>
  <si>
    <t>2год_мат_гр3_2022.09.13</t>
  </si>
  <si>
    <t>2год_мат</t>
  </si>
  <si>
    <t>2-х годовой курс подготовки к ЕГЭ по Математике</t>
  </si>
  <si>
    <t>2год_мат_гр2_2022.09.13</t>
  </si>
  <si>
    <t>Селиверстов</t>
  </si>
  <si>
    <t>revalex2612@gmail.com</t>
  </si>
  <si>
    <t>revalex2612@gmail.com_2год_мат_гр2_2022.09.13</t>
  </si>
  <si>
    <t>2год_инф_гр2_2022.09.12</t>
  </si>
  <si>
    <t>revalex2612@gmail.com_2год_инф_гр2_2022.09.12</t>
  </si>
  <si>
    <t>2год_рус_гр2_2022.09.13</t>
  </si>
  <si>
    <t>revalex2612@gmail.com_2год_рус_гр2_2022.09.13</t>
  </si>
  <si>
    <t>revalex2612@gmail.com_бюджет_проф_гр1_2022.09.09</t>
  </si>
  <si>
    <t>год_мат_ур3_гр20_2022.09.05</t>
  </si>
  <si>
    <t>Зеленский</t>
  </si>
  <si>
    <t>pikachuyt.real@gmail.com</t>
  </si>
  <si>
    <t>Мусин</t>
  </si>
  <si>
    <t>maksimmusin593@gmail.com</t>
  </si>
  <si>
    <t>Лаврова</t>
  </si>
  <si>
    <t>lavrikmanya@gmail.com</t>
  </si>
  <si>
    <t>Тутубалина</t>
  </si>
  <si>
    <t>tytybalinaliza212131@gmail.com</t>
  </si>
  <si>
    <t>Чучаков</t>
  </si>
  <si>
    <t>politedog55@gmail.com</t>
  </si>
  <si>
    <t>Арсений</t>
  </si>
  <si>
    <t>Пивоваров</t>
  </si>
  <si>
    <t>Senia.pivovarov@gmail.com</t>
  </si>
  <si>
    <t>Senia.pivovarov@gmail.com_год_мат_ур3_гр20_2022.09.05</t>
  </si>
  <si>
    <t>Петрова</t>
  </si>
  <si>
    <t>youngleams@gmail.com</t>
  </si>
  <si>
    <t>Рудько</t>
  </si>
  <si>
    <t>the_hunt_24@mail.ru</t>
  </si>
  <si>
    <t>phoenixxll4@gmail.com</t>
  </si>
  <si>
    <t>год_мат_ур3_гр22_2022.09.05</t>
  </si>
  <si>
    <t>Кузьменко</t>
  </si>
  <si>
    <t>vadimkuz819@gmail.com</t>
  </si>
  <si>
    <t>Журавлёва</t>
  </si>
  <si>
    <t>yekaterina.zhuravleva.2006@mail.ru</t>
  </si>
  <si>
    <t>Валентин</t>
  </si>
  <si>
    <t>dm.valentin.22@yandex.ru</t>
  </si>
  <si>
    <t>Григорий</t>
  </si>
  <si>
    <t>Гаврилов</t>
  </si>
  <si>
    <t>pelmeniya@yandex.ru</t>
  </si>
  <si>
    <t>Мазилкин</t>
  </si>
  <si>
    <t>yasha_ml05@mail.ru</t>
  </si>
  <si>
    <t>Храпко</t>
  </si>
  <si>
    <t>strekozalya2005@gmail.com</t>
  </si>
  <si>
    <t>Katrinabaskakova@gmail.com</t>
  </si>
  <si>
    <t>Пантелеев</t>
  </si>
  <si>
    <t>panteleev2005@gmail.com</t>
  </si>
  <si>
    <t>год_мат_ур3_гр24_2022.09.05</t>
  </si>
  <si>
    <t>Масков</t>
  </si>
  <si>
    <t>ilyapassworcom@gmail.com</t>
  </si>
  <si>
    <t>In_maks@bk.ru</t>
  </si>
  <si>
    <t>Наталья</t>
  </si>
  <si>
    <t>Осипова</t>
  </si>
  <si>
    <t>osipnata0407@gmail.com</t>
  </si>
  <si>
    <t>Сарвер</t>
  </si>
  <si>
    <t>Салахутдинов</t>
  </si>
  <si>
    <t>sarver1804@gmail.com</t>
  </si>
  <si>
    <t>год_мат_ур3_гр25_2022.09.05</t>
  </si>
  <si>
    <t>Санаев</t>
  </si>
  <si>
    <t>sanaevdeni05@gmail.com</t>
  </si>
  <si>
    <t>Грета</t>
  </si>
  <si>
    <t>Аванесян</t>
  </si>
  <si>
    <t>greta_avanesyan_05@mail.ru</t>
  </si>
  <si>
    <t>igorpopov180@gmail.com</t>
  </si>
  <si>
    <t>Озерова</t>
  </si>
  <si>
    <t>o-zer2012@yandex.ru</t>
  </si>
  <si>
    <t>Богдан</t>
  </si>
  <si>
    <t>Пшенников</t>
  </si>
  <si>
    <t>bogdan-pshennikov@mail.ru</t>
  </si>
  <si>
    <t>Кулабухов</t>
  </si>
  <si>
    <t>Kulabuchov@bk.ru</t>
  </si>
  <si>
    <t>год_мат_ур3_гр26_2022.09.05</t>
  </si>
  <si>
    <t>Харитонова</t>
  </si>
  <si>
    <t>kharitonova.viktory@gmail.com</t>
  </si>
  <si>
    <t>kharitonova.viktory@gmail.com_год_мат_ур3_гр26_2022.09.05</t>
  </si>
  <si>
    <t>Алексашина</t>
  </si>
  <si>
    <t>aleksashina082@mail.ru</t>
  </si>
  <si>
    <t>danvor13x@gmail.com_год_мат_ур3_гр26_2022.09.05</t>
  </si>
  <si>
    <t>Mortaltube855@mail.ru</t>
  </si>
  <si>
    <t>Ли</t>
  </si>
  <si>
    <t>russiarussia2005@mail.ru</t>
  </si>
  <si>
    <t>denis8.9@bk.ru</t>
  </si>
  <si>
    <t>год_мат_ур3_гр27_2022.09.05</t>
  </si>
  <si>
    <t>Бутко</t>
  </si>
  <si>
    <t>butkonasta33@gmail.com</t>
  </si>
  <si>
    <t>Ландыш</t>
  </si>
  <si>
    <t>Фатыхова</t>
  </si>
  <si>
    <t>landish20052507@gmail.com</t>
  </si>
  <si>
    <t>OAlisa72@gmail.com</t>
  </si>
  <si>
    <t>OAlisa72@gmail.com_год_мат_ур3_гр27_2022.09.05</t>
  </si>
  <si>
    <t>Фомин</t>
  </si>
  <si>
    <t>fomva2fomva2@mail.ru</t>
  </si>
  <si>
    <t>год_мат_ур3_гр35_2022.09.05</t>
  </si>
  <si>
    <t>Михайлов</t>
  </si>
  <si>
    <t>mavrys@yandex.ru</t>
  </si>
  <si>
    <t>расторжение</t>
  </si>
  <si>
    <t>mavrys@yandex.ru_год_мат_ур3_гр35_2022.09.05</t>
  </si>
  <si>
    <t>Колесников</t>
  </si>
  <si>
    <t>dankolesnikovofficial@mail.ru</t>
  </si>
  <si>
    <t>Павел</t>
  </si>
  <si>
    <t>pavel100k@yandex.ru</t>
  </si>
  <si>
    <t>Мягков</t>
  </si>
  <si>
    <t>174.art@mail.ru</t>
  </si>
  <si>
    <t>Zhilov_AA@mail.ru</t>
  </si>
  <si>
    <t>год_мат_ур3_гр36_2022.09.05</t>
  </si>
  <si>
    <t>Акоева</t>
  </si>
  <si>
    <t>mariaakoeva670@gmail.com</t>
  </si>
  <si>
    <t>Ткачук</t>
  </si>
  <si>
    <t>tkacuktatana984@gmail.com</t>
  </si>
  <si>
    <t>Александ</t>
  </si>
  <si>
    <t>Пильков</t>
  </si>
  <si>
    <t>alecksandr20050912@mail.ru</t>
  </si>
  <si>
    <t>год_мат_ур3_гр37_2022.09.05</t>
  </si>
  <si>
    <t>Сосновский</t>
  </si>
  <si>
    <t>sosnovskyiv@yandex.ru</t>
  </si>
  <si>
    <t>Ключко</t>
  </si>
  <si>
    <t>Kliuchko.dan2005@gmail.com</t>
  </si>
  <si>
    <t>Смирнова</t>
  </si>
  <si>
    <t>kubochkik@gmail.com</t>
  </si>
  <si>
    <t>EnderBro_2005@mail.ru</t>
  </si>
  <si>
    <t>Корниенко</t>
  </si>
  <si>
    <t>alexandrundertale12@gmail.com</t>
  </si>
  <si>
    <t>Эрнес</t>
  </si>
  <si>
    <t>Кунц</t>
  </si>
  <si>
    <t>ernikunz05@gmail.com</t>
  </si>
  <si>
    <t>paulkunz@mail.ru</t>
  </si>
  <si>
    <t>ernikunz05@gmail.com_год_мат_ур3_гр1_2022.09.05</t>
  </si>
  <si>
    <t>ernikunz05@gmail.comГодовой курс подготовки к ЕГЭ по Математике - уровень 3</t>
  </si>
  <si>
    <t>год_физ_ур3_гр1_2022.09.19</t>
  </si>
  <si>
    <t>ernikunz05@gmail.com_год_физ_ур3_гр1_2022.09.19</t>
  </si>
  <si>
    <t>ernikunz05@gmail.comГодовой курс подготовки к ЕГЭ по Физике - уровень 3</t>
  </si>
  <si>
    <t>ernikunz05@gmail.com_год_рус_ур3_гр7_2022.09.07</t>
  </si>
  <si>
    <t>ernikunz05@gmail.comГодовой курс подготовки к ЕГЭ по Русскому языку - уровень 3</t>
  </si>
  <si>
    <t>год_мат_ур3_гр8_2022.09.05</t>
  </si>
  <si>
    <t>Sean8800@yandex.ru</t>
  </si>
  <si>
    <t>Sean8800@yandex.ru_год_мат_ур3_гр8_2022.09.05</t>
  </si>
  <si>
    <t>год_инф_ур3_гр6_2022.09.06</t>
  </si>
  <si>
    <t>Sean8800@yandex.ru_год_инф_ур3_гр6_2022.09.06</t>
  </si>
  <si>
    <t>год_мат_ур3_гр3_2022.09.05</t>
  </si>
  <si>
    <t>konfetka2005@yandex.ru_год_мат_ур3_гр8_2022.09.05</t>
  </si>
  <si>
    <t>konfetka2005@yandex.ru_год_инф_ур3_гр6_2022.09.06</t>
  </si>
  <si>
    <t>год_мат_ур3_гр29_2022.09.05</t>
  </si>
  <si>
    <t>Чичигинаров</t>
  </si>
  <si>
    <t>hunter0915@mail.ru</t>
  </si>
  <si>
    <t>Широглазова</t>
  </si>
  <si>
    <t>a.shiroglazova@yandex.ru</t>
  </si>
  <si>
    <t>Савчук</t>
  </si>
  <si>
    <t>polina.savchuk.06@mail.ru</t>
  </si>
  <si>
    <t>Маргарита</t>
  </si>
  <si>
    <t>Нефедьева</t>
  </si>
  <si>
    <t>no_targets@mail.ru</t>
  </si>
  <si>
    <t>год_мат_ур3_гр31_2022.09.05</t>
  </si>
  <si>
    <t>Egorpoponin1969@gmail.com</t>
  </si>
  <si>
    <t>Маленков</t>
  </si>
  <si>
    <t>malenkov19@mail.ru</t>
  </si>
  <si>
    <t>Куриленко</t>
  </si>
  <si>
    <t>k.iskander616@mail.ru</t>
  </si>
  <si>
    <t>год_мат_ур3_гр33_2022.09.05</t>
  </si>
  <si>
    <t>Наталия</t>
  </si>
  <si>
    <t>Тарасова</t>
  </si>
  <si>
    <t>natali.laki1@mail.ru</t>
  </si>
  <si>
    <t>Гребчук</t>
  </si>
  <si>
    <t>grisha.grebchuk@gmail.com</t>
  </si>
  <si>
    <t>Никитина</t>
  </si>
  <si>
    <t>foxyhi@yandex.ru</t>
  </si>
  <si>
    <t>Макар</t>
  </si>
  <si>
    <t>Шамахов</t>
  </si>
  <si>
    <t>shamakhov.makar@list.ru</t>
  </si>
  <si>
    <t>Охримович</t>
  </si>
  <si>
    <t>mary.okhrimovich@gmail.com</t>
  </si>
  <si>
    <t>Яна</t>
  </si>
  <si>
    <t>Цюпа</t>
  </si>
  <si>
    <t>yanasmirnovaa056@gmail.com</t>
  </si>
  <si>
    <t>год_мат_ур3_гр34_2022.09.05</t>
  </si>
  <si>
    <t>Усачева</t>
  </si>
  <si>
    <t>daryshausa03@gmail.com</t>
  </si>
  <si>
    <t>Ликсаков</t>
  </si>
  <si>
    <t>aleksis2006krut@mail.ru</t>
  </si>
  <si>
    <t>Murzik_li@icloud.com</t>
  </si>
  <si>
    <t>Маракулин</t>
  </si>
  <si>
    <t>roma205@bk.ru</t>
  </si>
  <si>
    <t>Токарев</t>
  </si>
  <si>
    <t>artem-tokarev-1995@inbox.ru</t>
  </si>
  <si>
    <t>Ястребов</t>
  </si>
  <si>
    <t>Yastrebovegor2005@gmail.com</t>
  </si>
  <si>
    <t>Зубрицкий</t>
  </si>
  <si>
    <t>mishaelzzz373@gmail.com</t>
  </si>
  <si>
    <t>год_инф_ур3_гр9_2022.09.06</t>
  </si>
  <si>
    <t>belovnikita705@gmail.com</t>
  </si>
  <si>
    <t>год_инф_ур3_гр16_2022.09.06</t>
  </si>
  <si>
    <t>год_инф_ур3_гр17_2022.09.06</t>
  </si>
  <si>
    <t>Харитонов</t>
  </si>
  <si>
    <t>haritonov-933@mail.ru</t>
  </si>
  <si>
    <t>год_инф_ур3_гр19_2022.09.06</t>
  </si>
  <si>
    <t>год_инф_ур3_гр10_2022.09.06</t>
  </si>
  <si>
    <t>год_инф_ур3_гр21_2022.09.06</t>
  </si>
  <si>
    <t>vadimkravzov@inbox.ru_год_инф_ур3_гр10_2022.09.06</t>
  </si>
  <si>
    <t>год_инф_ур3_гр11_2022.09.06</t>
  </si>
  <si>
    <t>kharitonova.viktory@gmail.com_год_инф_ур3_гр21_2022.09.06</t>
  </si>
  <si>
    <t>год_инф_ур3_гр22_2022.09.06</t>
  </si>
  <si>
    <t>Котляр</t>
  </si>
  <si>
    <t>kotlyar2006@gmail.com</t>
  </si>
  <si>
    <t>год_инф_ур3_гр24_2022.09.06</t>
  </si>
  <si>
    <t>год_инф_ур3_гр23_2022.09.06</t>
  </si>
  <si>
    <t>mavrys@yandex.ru_год_инф_ур3_гр24_2022.09.06</t>
  </si>
  <si>
    <t>Лизункова</t>
  </si>
  <si>
    <t>lizunkovaee05@mail.ru</t>
  </si>
  <si>
    <t>год_инф_ур3_гр25_2022.09.06</t>
  </si>
  <si>
    <t>год_инф_ур3_гр12_2022.09.06</t>
  </si>
  <si>
    <t>eliseeva16112005@gmail.com_год_инф_ур3_гр12_2022.09.06</t>
  </si>
  <si>
    <t>Маглаев</t>
  </si>
  <si>
    <t>vealgam@mail.ru</t>
  </si>
  <si>
    <t>Трепеченок</t>
  </si>
  <si>
    <t>vova.trep2603@gmail.com</t>
  </si>
  <si>
    <t>год_инф_ур3_гр26_2022.09.06</t>
  </si>
  <si>
    <t>год_инф_ур3_гр27_2022.09.06</t>
  </si>
  <si>
    <t>OAlisa72@gmail.com_год_инф_ур3_гр27_2022.09.06</t>
  </si>
  <si>
    <t>год_инф_ур3_гр13_2022.09.06</t>
  </si>
  <si>
    <t>julsol73@mail.ru</t>
  </si>
  <si>
    <t>nadezhda13soloveva@mail.ru_год_инф_ур3_гр13_2022.09.06</t>
  </si>
  <si>
    <t>nadezhda13soloveva@mail.ruГодовой курс подготовки к ЕГЭ по Информатике - уровень 3</t>
  </si>
  <si>
    <t>7 902 825-33-25</t>
  </si>
  <si>
    <t>henrystels@mail.ru_год_инф_ур3_гр13_2022.09.06</t>
  </si>
  <si>
    <t>henrystels@mail.ruГодовой курс подготовки к ЕГЭ по Информатике - уровень 3</t>
  </si>
  <si>
    <t>год_инф_ур3_гр29_2022.09.06</t>
  </si>
  <si>
    <t>Петр</t>
  </si>
  <si>
    <t>Колоницкий</t>
  </si>
  <si>
    <t>Petr.klns@gmail.com</t>
  </si>
  <si>
    <t>Сидоров</t>
  </si>
  <si>
    <t>guoao@inbox.ru</t>
  </si>
  <si>
    <t>год_инф_ур3_гр30_2022.09.06</t>
  </si>
  <si>
    <t>Senia.pivovarov@gmail.com_год_инф_ур3_гр30_2022.09.06</t>
  </si>
  <si>
    <t>Шадараев</t>
  </si>
  <si>
    <t>zshadaraev@gmail.com</t>
  </si>
  <si>
    <t>год_инф_ур3_гр15_2022.09.06</t>
  </si>
  <si>
    <t>Катерина</t>
  </si>
  <si>
    <t>Shapovalovaveronique@yandex.ru</t>
  </si>
  <si>
    <t>год_инф_ур3_гр32_2022.09.06</t>
  </si>
  <si>
    <t>Сеньковский</t>
  </si>
  <si>
    <t>hpfan28lol@gmail.com</t>
  </si>
  <si>
    <t>Козлов</t>
  </si>
  <si>
    <t>maxkozl@ro.ru</t>
  </si>
  <si>
    <t>год_инф_ур3_гр33_2022.09.06</t>
  </si>
  <si>
    <t>год_инф_ур3_гр34_2022.09.06</t>
  </si>
  <si>
    <t>Салюкова</t>
  </si>
  <si>
    <t>ulasalukova10@gmail.com</t>
  </si>
  <si>
    <t>Васютинский</t>
  </si>
  <si>
    <t>vasyutinsky.nik@gmail.com</t>
  </si>
  <si>
    <t>год_рус_ур3_гр9_2022.09.07</t>
  </si>
  <si>
    <t>vadimkravzov@inbox.ru_год_рус_ур3_гр9_2022.09.07</t>
  </si>
  <si>
    <t>henrystels@mail.ru_год_рус_ур3_гр9_2022.09.07</t>
  </si>
  <si>
    <t>henrystels@mail.ruГодовой курс подготовки к ЕГЭ по Русскому языку - уровень 3</t>
  </si>
  <si>
    <t>год_рус_ур3_гр27_2022.09.07</t>
  </si>
  <si>
    <t>Хитенкова</t>
  </si>
  <si>
    <t>olgahitenkova@yandex.ru</t>
  </si>
  <si>
    <t>год_рус_ур3_гр15_2022.09.07</t>
  </si>
  <si>
    <t>eliseeva16112005@gmail.com_год_рус_ур3_гр15_2022.09.07</t>
  </si>
  <si>
    <t>год_рус_ур3_гр26_2022.09.07</t>
  </si>
  <si>
    <t>mavrys@yandex.ru_год_рус_ур3_гр26_2022.09.07</t>
  </si>
  <si>
    <t>год_рус_ур3_гр24_2022.09.07</t>
  </si>
  <si>
    <t>OAlisa72@gmail.com_год_рус_ур3_гр24_2022.09.07</t>
  </si>
  <si>
    <t>год_рус_ур3_гр14_2022.09.07</t>
  </si>
  <si>
    <t>Павлова</t>
  </si>
  <si>
    <t>pvlvanna05@gmail.com</t>
  </si>
  <si>
    <t>kharitonova.viktory@gmail.com_год_рус_ур3_гр14_2022.09.07</t>
  </si>
  <si>
    <t>год_рус_ур3_гр13_2022.09.07</t>
  </si>
  <si>
    <t>год_рус_ур3_гр23_2022.09.07</t>
  </si>
  <si>
    <t>Белоусов</t>
  </si>
  <si>
    <t>sergejbelousov45591@gmail.com</t>
  </si>
  <si>
    <t>Алексий</t>
  </si>
  <si>
    <t>Вагин</t>
  </si>
  <si>
    <t>lolkejg@gmail.com</t>
  </si>
  <si>
    <t>Бегиль</t>
  </si>
  <si>
    <t>kathleenbegil@gmail.com</t>
  </si>
  <si>
    <t>Котова</t>
  </si>
  <si>
    <t>Kotova.ps@yandex.ru</t>
  </si>
  <si>
    <t>Алексеев</t>
  </si>
  <si>
    <t>kaleksev1@gmail.com</t>
  </si>
  <si>
    <t>год_рус_ур3_гр22_2022.09.07</t>
  </si>
  <si>
    <t>Senia.pivovarov@gmail.com_год_рус_ур3_гр22_2022.09.07</t>
  </si>
  <si>
    <t>Жидкова</t>
  </si>
  <si>
    <t>v10032006@gmail.com</t>
  </si>
  <si>
    <t>год_рус_ур3_гр10_2022.09.07</t>
  </si>
  <si>
    <t>Корелова</t>
  </si>
  <si>
    <t>alina.korelova@gmail.com</t>
  </si>
  <si>
    <t>год_рус_ур3_гр11_2022.09.07</t>
  </si>
  <si>
    <t>danvor13x@gmail.com_год_рус_ур3_гр11_2022.09.07</t>
  </si>
  <si>
    <t>год_рус_ур3_гр16_2022.09.07</t>
  </si>
  <si>
    <t>год_рус_ур3_гр18_2022.09.07</t>
  </si>
  <si>
    <t>Накоренко</t>
  </si>
  <si>
    <t>olganakorenko@icloud.com</t>
  </si>
  <si>
    <t>Воротников</t>
  </si>
  <si>
    <t>nikita.vrtnkv@mail.ru</t>
  </si>
  <si>
    <t>год_рус_ур3_гр19_2022.09.07</t>
  </si>
  <si>
    <t>Лапичева</t>
  </si>
  <si>
    <t>mlapicheva@yandex.ru</t>
  </si>
  <si>
    <t>Юрий</t>
  </si>
  <si>
    <t>Бесов</t>
  </si>
  <si>
    <t>ljeik@yandex.ru</t>
  </si>
  <si>
    <t>год_рус_ур3_гр20_2022.09.07</t>
  </si>
  <si>
    <t>год_рус_ур3_гр21_2022.09.07</t>
  </si>
  <si>
    <t>Юркова</t>
  </si>
  <si>
    <t>yurkova.nd2005@gmail.com</t>
  </si>
  <si>
    <t>год_рус_ур3_гр12_2022.09.07</t>
  </si>
  <si>
    <t>год_физ_ур3_гр3_2022.09.19</t>
  </si>
  <si>
    <t>2год_инф_гр1_2022.09.12</t>
  </si>
  <si>
    <t>Смородин</t>
  </si>
  <si>
    <t>smoregor@yandex.ru</t>
  </si>
  <si>
    <t>2год_мат_гр1_2022.09.13</t>
  </si>
  <si>
    <t>Малышева</t>
  </si>
  <si>
    <t>yulek2006@gmail.com</t>
  </si>
  <si>
    <t>год_рус_ур3_гр6_2022.09.07</t>
  </si>
  <si>
    <t>год_мат_ур3_гр21_2022.09.05</t>
  </si>
  <si>
    <t>Рассказов</t>
  </si>
  <si>
    <t>rasskazov150@gmail.com</t>
  </si>
  <si>
    <t>Станислав</t>
  </si>
  <si>
    <t>Агафонов</t>
  </si>
  <si>
    <t>agafonov2114@gmail.com</t>
  </si>
  <si>
    <t>Фефилов</t>
  </si>
  <si>
    <t>lorsen32@gmail.com</t>
  </si>
  <si>
    <t>Марк</t>
  </si>
  <si>
    <t>Шаманин</t>
  </si>
  <si>
    <t>markus.shamanin1@gmail.com</t>
  </si>
  <si>
    <t>Ельцов</t>
  </si>
  <si>
    <t>fox944944@mail.ru</t>
  </si>
  <si>
    <t>Ренат</t>
  </si>
  <si>
    <t>Харлампьев</t>
  </si>
  <si>
    <t>harlampevrenat@gmail.com</t>
  </si>
  <si>
    <t>год_мат_ур3_гр23_2022.09.05</t>
  </si>
  <si>
    <t>Коновалов</t>
  </si>
  <si>
    <t>andkon2005@gmail.com</t>
  </si>
  <si>
    <t>Чанышева</t>
  </si>
  <si>
    <t>dianachanysheva@gmail.com</t>
  </si>
  <si>
    <t>Дашкевич</t>
  </si>
  <si>
    <t>dashkevitcha@yandex.ru</t>
  </si>
  <si>
    <t>год_мат_ур3_гр39_2022.09.05</t>
  </si>
  <si>
    <t>Букурако</t>
  </si>
  <si>
    <t>albuk2005@gmail.com</t>
  </si>
  <si>
    <t>Миронова</t>
  </si>
  <si>
    <t>mironovaangelina147@gmail.com</t>
  </si>
  <si>
    <t>Репина</t>
  </si>
  <si>
    <t>repinavl@yandex.ru</t>
  </si>
  <si>
    <t>Ярослава</t>
  </si>
  <si>
    <t>Саратова</t>
  </si>
  <si>
    <t>saratovay683@gmail.com</t>
  </si>
  <si>
    <t>Коновалова</t>
  </si>
  <si>
    <t>год_мат_ур3_гр30_2022.09.05</t>
  </si>
  <si>
    <t>theshrid953@gmail.com</t>
  </si>
  <si>
    <t>год_инф_ур3_гр20_2022.09.06</t>
  </si>
  <si>
    <t>Дрынкина</t>
  </si>
  <si>
    <t>polinawppt@gmail.com</t>
  </si>
  <si>
    <t>год_мат_ур3_гр7_2022.09.05</t>
  </si>
  <si>
    <t>Колотий</t>
  </si>
  <si>
    <t>jdsssmi@mail.ru</t>
  </si>
  <si>
    <t>nikolai.obukhov2005@yandex.ru_год_инф_ур3_гр23_2022.09.06</t>
  </si>
  <si>
    <t>Карташов</t>
  </si>
  <si>
    <t>ivanik370@gmail.com</t>
  </si>
  <si>
    <t>год_мат_ур3_гр5_2022.09.05</t>
  </si>
  <si>
    <t>Винокурова</t>
  </si>
  <si>
    <t>veronikavi00@mail.ru</t>
  </si>
  <si>
    <t>Перфильева</t>
  </si>
  <si>
    <t>Darriora@gmail.com</t>
  </si>
  <si>
    <t>Левин</t>
  </si>
  <si>
    <t>zaiats10lev@mail.ru</t>
  </si>
  <si>
    <t>Красиков</t>
  </si>
  <si>
    <t>rassirhakercorporation@mail.ru</t>
  </si>
  <si>
    <t>Баринов</t>
  </si>
  <si>
    <t>420wup@mail.ru</t>
  </si>
  <si>
    <t>год_мат_ур3_гр40_2022.09.05</t>
  </si>
  <si>
    <t>Коротченко</t>
  </si>
  <si>
    <t>Korotivan2005@yandex.ru</t>
  </si>
  <si>
    <t>год_инф_ур3_гр31_2022.09.06</t>
  </si>
  <si>
    <t>Таулан</t>
  </si>
  <si>
    <t>Узденов</t>
  </si>
  <si>
    <t>mrg6638@gmail.com</t>
  </si>
  <si>
    <t>Рябикин</t>
  </si>
  <si>
    <t>riabikin.roman@gmail.com</t>
  </si>
  <si>
    <t>Марта</t>
  </si>
  <si>
    <t>Широких</t>
  </si>
  <si>
    <t>martasirokih65436@gmail.com</t>
  </si>
  <si>
    <t>год_рус_ур3_гр29_2022.09.07</t>
  </si>
  <si>
    <t>Варвара</t>
  </si>
  <si>
    <t>Василькина</t>
  </si>
  <si>
    <t>vasilkina.varya@yandex.ru</t>
  </si>
  <si>
    <t>год_мат_ур3_гр4_2022.09.05</t>
  </si>
  <si>
    <t>Салтан</t>
  </si>
  <si>
    <t>Хайрлиев</t>
  </si>
  <si>
    <t>saltanhayrliev2006@gmail.com</t>
  </si>
  <si>
    <t>Прозоров</t>
  </si>
  <si>
    <t>prozorovv999@gmail.com</t>
  </si>
  <si>
    <t>год_рус_ур3_гр28_2022.09.07</t>
  </si>
  <si>
    <t>3715832@gmail.com</t>
  </si>
  <si>
    <t>год_инф_ур3_гр7_2022.09.06</t>
  </si>
  <si>
    <t>София</t>
  </si>
  <si>
    <t>Бозкурт</t>
  </si>
  <si>
    <t>xiilez145@gmail.com</t>
  </si>
  <si>
    <t>dasha_soloveva_2005@mail.ru</t>
  </si>
  <si>
    <t>Семен</t>
  </si>
  <si>
    <t>Бычков</t>
  </si>
  <si>
    <t>semochka_by@mail.ru</t>
  </si>
  <si>
    <t>Overwatch88ner@mail.ru</t>
  </si>
  <si>
    <t>год_инф_ур3_гр4_2022.09.06</t>
  </si>
  <si>
    <t>Нияз</t>
  </si>
  <si>
    <t>Рангулов</t>
  </si>
  <si>
    <t>niyazikmay@mail.ru</t>
  </si>
  <si>
    <t>год_рус_ур3_гр5_2022.09.07</t>
  </si>
  <si>
    <t>год_рус_ур3_гр8_2022.09.07</t>
  </si>
  <si>
    <t>Карина</t>
  </si>
  <si>
    <t>Ахметьянова</t>
  </si>
  <si>
    <t>ahmkarina.1@mail.ru</t>
  </si>
  <si>
    <t>ozerovanasta068@gmail.com</t>
  </si>
  <si>
    <t>год_рус_ур3_гр2_2022.09.07</t>
  </si>
  <si>
    <t>год_рус_ур3_гр3_2022.09.07</t>
  </si>
  <si>
    <t>год_инф_ур3_гр1_2022.09.06</t>
  </si>
  <si>
    <t>antoniosmith793@gmail.com</t>
  </si>
  <si>
    <t>год_физ_ур3_гр2_2022.09.19</t>
  </si>
  <si>
    <t>Моржин</t>
  </si>
  <si>
    <t>vediabakov78@gmail.com</t>
  </si>
  <si>
    <t>Тиль</t>
  </si>
  <si>
    <t>navilitil@gmail.com</t>
  </si>
  <si>
    <t>2год_общ_гр1_2022.10.29</t>
  </si>
  <si>
    <t>ОБЩ</t>
  </si>
  <si>
    <t>2год_общ</t>
  </si>
  <si>
    <t>2-х годовой курс подготовки к ЕГЭ по Обществознанию</t>
  </si>
  <si>
    <t>david.boyko.2005@mail.ru</t>
  </si>
  <si>
    <t>Бонгиевич</t>
  </si>
  <si>
    <t>Насыбуллин</t>
  </si>
  <si>
    <t>nasybullindanil30@gmail.com</t>
  </si>
  <si>
    <t>Мищенко</t>
  </si>
  <si>
    <t>kirill_chelovek_payk@mail.ru</t>
  </si>
  <si>
    <t>год_общ_ур3_гр1_2022.09.19</t>
  </si>
  <si>
    <t>год_общ_ур3</t>
  </si>
  <si>
    <t>Годовой курс подготовки к ЕГЭ по Обществознанию - уровень 3</t>
  </si>
  <si>
    <t>год_огэ_рус_гр1_2022.09.20</t>
  </si>
  <si>
    <t>год_огэ_рус</t>
  </si>
  <si>
    <t>Годовой курс подготовки к ОГЭ по Русскому языку</t>
  </si>
  <si>
    <t>9 класс</t>
  </si>
  <si>
    <t>Румянцева</t>
  </si>
  <si>
    <t>diana_air.27@mail.ru</t>
  </si>
  <si>
    <t>год_огэ_мат_гр1_2022.09.21</t>
  </si>
  <si>
    <t>год_огэ_мат</t>
  </si>
  <si>
    <t>Годовой курс подготовки к ОГЭ по Математике</t>
  </si>
  <si>
    <t>год_инф_ур3_гр18_2022.09.06</t>
  </si>
  <si>
    <t>год_общ_ур3_гр2_2022.09.19</t>
  </si>
  <si>
    <t>Александрович</t>
  </si>
  <si>
    <t>Гвардыченко</t>
  </si>
  <si>
    <t>tvigor142@gmail.com</t>
  </si>
  <si>
    <t>Щербачев</t>
  </si>
  <si>
    <t>aleksessch@gmail.com</t>
  </si>
  <si>
    <t>год_физ_ур3_гр5_2022.09.19</t>
  </si>
  <si>
    <t>год_физ_ур3_гр7_2022.09.19</t>
  </si>
  <si>
    <t>troirenka@gmail.com_год_физ_ур3_гр7_2022.09.19</t>
  </si>
  <si>
    <t>Поспелова</t>
  </si>
  <si>
    <t>adpospelova@gmail.com</t>
  </si>
  <si>
    <t>Титова</t>
  </si>
  <si>
    <t>Anastasya.Titowa2006@yandex.ru</t>
  </si>
  <si>
    <t>Матвей</t>
  </si>
  <si>
    <t>Гребенщиков</t>
  </si>
  <si>
    <t>mes101725@gmail.com</t>
  </si>
  <si>
    <t>год_общ_ур3_гр4_2022.09.19</t>
  </si>
  <si>
    <t>Пе</t>
  </si>
  <si>
    <t>anna.pe.05@mail.ru</t>
  </si>
  <si>
    <t>год_общ_ур3_гр6_2022.09.19</t>
  </si>
  <si>
    <t>Родин</t>
  </si>
  <si>
    <t>poiuytrv1324@gmail.com</t>
  </si>
  <si>
    <t>Крутова</t>
  </si>
  <si>
    <t>krutova.ksenia@mail.ru</t>
  </si>
  <si>
    <t>год_общ_ур3_гр3_2022.09.19</t>
  </si>
  <si>
    <t>Ладан</t>
  </si>
  <si>
    <t>leroniya@icloud.com</t>
  </si>
  <si>
    <t>Астафьев</t>
  </si>
  <si>
    <t>newandoldgame234@gmail.com</t>
  </si>
  <si>
    <t>Зарина</t>
  </si>
  <si>
    <t>Саитгалиева</t>
  </si>
  <si>
    <t>zarina.110107@mail.ru</t>
  </si>
  <si>
    <t>Еремеев</t>
  </si>
  <si>
    <t>artemeremeev432@gmail.com</t>
  </si>
  <si>
    <t>год_инф_ур3_гр5_2022.09.06</t>
  </si>
  <si>
    <t>gemer_alex2005@mail.ru</t>
  </si>
  <si>
    <t>год_инф_ур3_гр28_2022.09.06</t>
  </si>
  <si>
    <t xml:space="preserve">	Михаил </t>
  </si>
  <si>
    <t>Горячев</t>
  </si>
  <si>
    <t>mikleggor@gmail.com</t>
  </si>
  <si>
    <t>Шелковенко</t>
  </si>
  <si>
    <t>selkovenkoigor15@gmail.com</t>
  </si>
  <si>
    <t>год_огэ_инф_склад</t>
  </si>
  <si>
    <t>год_огэ_инф</t>
  </si>
  <si>
    <t>Годовой курс подготовки к ОГЭ по Информатике</t>
  </si>
  <si>
    <t>Захар</t>
  </si>
  <si>
    <t>Шишин</t>
  </si>
  <si>
    <t>Shishinzakhar@gmail.com</t>
  </si>
  <si>
    <t>Влада</t>
  </si>
  <si>
    <t>Царева</t>
  </si>
  <si>
    <t>vetlygevskay@gmail.com</t>
  </si>
  <si>
    <t>Ермыш</t>
  </si>
  <si>
    <t>daraermis@gmail.com</t>
  </si>
  <si>
    <t>Сагадиев</t>
  </si>
  <si>
    <t>asagadiev44@gmail.com</t>
  </si>
  <si>
    <t>Шафиков</t>
  </si>
  <si>
    <t>rinatsafikov206@gmail.com</t>
  </si>
  <si>
    <t>Екушенко</t>
  </si>
  <si>
    <t>danil.belanokov@gmail.com</t>
  </si>
  <si>
    <t>Киселева</t>
  </si>
  <si>
    <t>dashakiseleva2007@gmail.com</t>
  </si>
  <si>
    <t>dashakiseleva2007@gmail.com_2год_мат_гр3_2022.09.13</t>
  </si>
  <si>
    <t>Баранова</t>
  </si>
  <si>
    <t>pnbaranova@gmail.com</t>
  </si>
  <si>
    <t>Рыбаков</t>
  </si>
  <si>
    <t>vlad.rybakov.2006@mail.ru</t>
  </si>
  <si>
    <t>vlad.rybakov.2006@mail.ru_2год_мат_гр3_2022.09.13</t>
  </si>
  <si>
    <t>Андрусенко</t>
  </si>
  <si>
    <t>katerina2006.andrusenko@mail.ru</t>
  </si>
  <si>
    <t>kirillovegor69@gmail.com</t>
  </si>
  <si>
    <t>Сафина</t>
  </si>
  <si>
    <t>Хакимова</t>
  </si>
  <si>
    <t>safhak14@gmail.com</t>
  </si>
  <si>
    <t>vlad.rybakov.2006@mail.ru_2год_инф_гр1_2022.09.12</t>
  </si>
  <si>
    <t>Кулигина</t>
  </si>
  <si>
    <t>Annakuligina2007@mail.ru</t>
  </si>
  <si>
    <t>Власова</t>
  </si>
  <si>
    <t>marinetvlasova564@gmail.com</t>
  </si>
  <si>
    <t>Шилкина</t>
  </si>
  <si>
    <t>shilkina.veronik@yandex.ru</t>
  </si>
  <si>
    <t>Латышев</t>
  </si>
  <si>
    <t>deshaviy@mail.ru</t>
  </si>
  <si>
    <t>dashakiseleva2007@gmail.com_2год_рус_гр3_2022.09.13</t>
  </si>
  <si>
    <t>Святослав</t>
  </si>
  <si>
    <t>Зотов</t>
  </si>
  <si>
    <t>slavasvyat1@mail.ru</t>
  </si>
  <si>
    <t>2год_рус_гр1_2022.09.13</t>
  </si>
  <si>
    <t>2год_физ_гр2_2022.10.12</t>
  </si>
  <si>
    <t>2год_физ</t>
  </si>
  <si>
    <t>2-х годовой курс подготовки к ЕГЭ по Физике</t>
  </si>
  <si>
    <t>Щербакова</t>
  </si>
  <si>
    <t>sherbetanna@gmail.com</t>
  </si>
  <si>
    <t>Семенов</t>
  </si>
  <si>
    <t>stepasem9671@gmail.com</t>
  </si>
  <si>
    <t>stepasem9671@gmail.com_2год_физ_гр2_2022.10.12</t>
  </si>
  <si>
    <t>dashakiseleva2007@gmail.com_2год_общ_гр1_2022.10.29</t>
  </si>
  <si>
    <t>2год_инф_гр4_2022.09.12</t>
  </si>
  <si>
    <t>Леонов</t>
  </si>
  <si>
    <t>sta.leonov@gmail.com</t>
  </si>
  <si>
    <t>Михель</t>
  </si>
  <si>
    <t>kolia.mikhel@mail.ru</t>
  </si>
  <si>
    <t>Сергиенко</t>
  </si>
  <si>
    <t>snikitas4@mail.ru</t>
  </si>
  <si>
    <t>Зуев</t>
  </si>
  <si>
    <t>romeozyev@gmail.com</t>
  </si>
  <si>
    <t>Каширский</t>
  </si>
  <si>
    <t>kdg050107@gmail.com</t>
  </si>
  <si>
    <t>Нургалиев</t>
  </si>
  <si>
    <t>igor.nurgal@mail.ru</t>
  </si>
  <si>
    <t>2год_инф_гр5_2022.09.12</t>
  </si>
  <si>
    <t>Эльдар</t>
  </si>
  <si>
    <t>Ресулов</t>
  </si>
  <si>
    <t>resulov_eldar06@mail.ru</t>
  </si>
  <si>
    <t>resulov_eldar06@mail.ru_2год_инф_гр5_2022.09.12</t>
  </si>
  <si>
    <t>stepasem9671@gmail.com_2год_инф_гр5_2022.09.12</t>
  </si>
  <si>
    <t>ann.a.2732321@gmail.com</t>
  </si>
  <si>
    <t>Агуреев</t>
  </si>
  <si>
    <t>eugeune22@gmail.com</t>
  </si>
  <si>
    <t>Герасимов</t>
  </si>
  <si>
    <t>Timtim20022006@yandex.ru</t>
  </si>
  <si>
    <t>Гришинец</t>
  </si>
  <si>
    <t>grisinecalina@gmail.com</t>
  </si>
  <si>
    <t>2год_мат_гр4_2022.09.13</t>
  </si>
  <si>
    <t>resulov_eldar06@mail.ru_2год_мат_гр4_2022.09.13</t>
  </si>
  <si>
    <t>stepasem9671@gmail.com_2год_мат_гр4_2022.09.13</t>
  </si>
  <si>
    <t>stepasem9671@gmail.com_2год_рус_гр2_2022.09.13</t>
  </si>
  <si>
    <t>Волковский</t>
  </si>
  <si>
    <t>Gleb.volkovsky@yandex.ru</t>
  </si>
  <si>
    <t>Быкова</t>
  </si>
  <si>
    <t>dashabykova2201@gmail.com</t>
  </si>
  <si>
    <t>2год_мат_гр6_2022.09.13</t>
  </si>
  <si>
    <t>Фисенко</t>
  </si>
  <si>
    <t>nik_fic@mail.ru</t>
  </si>
  <si>
    <t>nik_fic@mail.ru_2год_рус_гр3_2022.09.13</t>
  </si>
  <si>
    <t>nik_fic@mail.ru_2год_инф_гр3_2022.09.12</t>
  </si>
  <si>
    <t>2год_мат_гр5_2022.09.13</t>
  </si>
  <si>
    <t>nik_fic@mail.ru_2год_мат_гр5_2022.09.13</t>
  </si>
  <si>
    <t>год_огэ_инф_гр2_2022.09.22</t>
  </si>
  <si>
    <t>Сидоренко</t>
  </si>
  <si>
    <t>vl4d1m1r.sid2007@yandex.ru</t>
  </si>
  <si>
    <t>бюджет_проф_гр2_2022.09.16</t>
  </si>
  <si>
    <t>Бадалян</t>
  </si>
  <si>
    <t>dava.0506@mail.ru</t>
  </si>
  <si>
    <t>Голованова</t>
  </si>
  <si>
    <t>sofikogo90436@gmail.com</t>
  </si>
  <si>
    <t>Сунгуров</t>
  </si>
  <si>
    <t>sungurov250@gmail.com</t>
  </si>
  <si>
    <t>Васильева</t>
  </si>
  <si>
    <t>Maryvas@inbox.ru</t>
  </si>
  <si>
    <t>dimas.dimassik@gmail.com</t>
  </si>
  <si>
    <t>Ульяна</t>
  </si>
  <si>
    <t>Семёнова</t>
  </si>
  <si>
    <t>ulana8825@gmail.com</t>
  </si>
  <si>
    <t>ulana8825@gmail.com_бюджет_проф_гр2_2022.09.16</t>
  </si>
  <si>
    <t>Яриков</t>
  </si>
  <si>
    <t>yarikovalexandr07@gmail.com</t>
  </si>
  <si>
    <t>Матуляк</t>
  </si>
  <si>
    <t>veronikamatuljak@gmail.com</t>
  </si>
  <si>
    <t>год_инф_ур3_гр2_2022.09.06</t>
  </si>
  <si>
    <t>Никулин</t>
  </si>
  <si>
    <t>vladnikulin626@gmail.com</t>
  </si>
  <si>
    <t>Крайняя</t>
  </si>
  <si>
    <t>krayniaiaviktorya@yandex.ru</t>
  </si>
  <si>
    <t>Константинов</t>
  </si>
  <si>
    <t>nikalkon@inbox.ru</t>
  </si>
  <si>
    <t>год_огэ_рус_гр2_2022.09.20</t>
  </si>
  <si>
    <t>Тихон</t>
  </si>
  <si>
    <t>tihonpetrov2007@gmail.com</t>
  </si>
  <si>
    <t>Карев</t>
  </si>
  <si>
    <t>karevrenat2@gmail.com</t>
  </si>
  <si>
    <t>Ярослав</t>
  </si>
  <si>
    <t>yarosazonov@gmail.com</t>
  </si>
  <si>
    <t>Сэйги</t>
  </si>
  <si>
    <t>Учикава</t>
  </si>
  <si>
    <t>seigi267@gmail.com</t>
  </si>
  <si>
    <t>dim1422008@mail.ru</t>
  </si>
  <si>
    <t>Литвиненко</t>
  </si>
  <si>
    <t>litvinenkoaleksej94@gmail.com</t>
  </si>
  <si>
    <t>Успенская</t>
  </si>
  <si>
    <t>uspenskayaksenia@gmail.com</t>
  </si>
  <si>
    <t>Попова</t>
  </si>
  <si>
    <t>Mariapopova1903@gmail.com</t>
  </si>
  <si>
    <t>Томас</t>
  </si>
  <si>
    <t>Шмидт</t>
  </si>
  <si>
    <t>tomassmidt3@gmail.com</t>
  </si>
  <si>
    <t>Айдар</t>
  </si>
  <si>
    <t>Исламгалиев</t>
  </si>
  <si>
    <t>Islamgaliev0727@mail.ru</t>
  </si>
  <si>
    <t>Филипп</t>
  </si>
  <si>
    <t>Боков</t>
  </si>
  <si>
    <t>filippbokov58556@gmail.com</t>
  </si>
  <si>
    <t>год_огэ_инф_гр1_2022.09.22</t>
  </si>
  <si>
    <t>Игнатьев</t>
  </si>
  <si>
    <t>olegignatev476@gmail.com</t>
  </si>
  <si>
    <t>Недуруев</t>
  </si>
  <si>
    <t>semaned@mail.ru</t>
  </si>
  <si>
    <t>Шальнова</t>
  </si>
  <si>
    <t>lizovaliza32@gmail.com</t>
  </si>
  <si>
    <t>Михаленко</t>
  </si>
  <si>
    <t>nastya.kanayeva@inbox.ru</t>
  </si>
  <si>
    <t>Рыжан</t>
  </si>
  <si>
    <t>kolya1007@bk.ru</t>
  </si>
  <si>
    <t>год_огэ_физ_гр1_2022.10.09</t>
  </si>
  <si>
    <t>год_огэ_физ</t>
  </si>
  <si>
    <t>Годовой курс подготовки к ОГЭ по Физике</t>
  </si>
  <si>
    <t>Ян</t>
  </si>
  <si>
    <t>Гареев</t>
  </si>
  <si>
    <t>yanikgar3@gmail.com</t>
  </si>
  <si>
    <t>год_инф_ур3_гр35_2022.09.06</t>
  </si>
  <si>
    <t>год_мат_ур3_гр28_2022.09.05</t>
  </si>
  <si>
    <t>год_огэ_мат_гр3_2022.09.21</t>
  </si>
  <si>
    <t>Татьянин</t>
  </si>
  <si>
    <t>Gleb.tatianin@mail.ru</t>
  </si>
  <si>
    <t>Ерофеев</t>
  </si>
  <si>
    <t>egorerofeev2007@gmail.com</t>
  </si>
  <si>
    <t>Кулик</t>
  </si>
  <si>
    <t>aa4art@mail.ru</t>
  </si>
  <si>
    <t>Сёмин</t>
  </si>
  <si>
    <t>s1omin.i@yandex.ru</t>
  </si>
  <si>
    <t>год_огэ_мат_гр2_2022.09.21</t>
  </si>
  <si>
    <t>Майданенко</t>
  </si>
  <si>
    <t>artem.maidanenko@gmail.com</t>
  </si>
  <si>
    <t>Maidanenko@mail.ru</t>
  </si>
  <si>
    <t>artem.maidanenko@gmail.com_бюджет_проф_гр2_2022.09.16</t>
  </si>
  <si>
    <t>artem.maidanenko@gmail.comКурс Стратегия поступления на бюджет</t>
  </si>
  <si>
    <t>Юдаева</t>
  </si>
  <si>
    <t>yudaevapolina2007@gmail.com</t>
  </si>
  <si>
    <t>yudaevapolina2007@gmail.com_бюджет_проф_гр2_2022.09.16</t>
  </si>
  <si>
    <t>Ivanmanoskin0977@gmail.com</t>
  </si>
  <si>
    <t>год_мат_ур3_гр6_2022.09.05</t>
  </si>
  <si>
    <t>Мелешин</t>
  </si>
  <si>
    <t>mike.meleshin314@gmail.com</t>
  </si>
  <si>
    <t>Епишева</t>
  </si>
  <si>
    <t>dariaepisheva@yandex.ru</t>
  </si>
  <si>
    <t>Имам</t>
  </si>
  <si>
    <t>Сефибеков</t>
  </si>
  <si>
    <t>sefibekov236@gmail.com</t>
  </si>
  <si>
    <t>Дё</t>
  </si>
  <si>
    <t>d89676580972@gmail.com</t>
  </si>
  <si>
    <t>Александров</t>
  </si>
  <si>
    <t>maksimalexandrov.2006@gmail.com</t>
  </si>
  <si>
    <t>Еркин</t>
  </si>
  <si>
    <t>romboo569@gmail.com</t>
  </si>
  <si>
    <t>Слюсарь</t>
  </si>
  <si>
    <t>Filipp070707@mail.ru</t>
  </si>
  <si>
    <t>Мазанов</t>
  </si>
  <si>
    <t>kirill.mazanov.28@bk.ru</t>
  </si>
  <si>
    <t>год_рус_ур3_гр25_2022.09.07</t>
  </si>
  <si>
    <t>Никитин</t>
  </si>
  <si>
    <t>el12vira@74.ru</t>
  </si>
  <si>
    <t>Еркина</t>
  </si>
  <si>
    <t>nana_13ri@hotmail.com</t>
  </si>
  <si>
    <t>Егай</t>
  </si>
  <si>
    <t>egay.mishega@gmail.com</t>
  </si>
  <si>
    <t>Кохановская</t>
  </si>
  <si>
    <t>k.vika.v16@gmail.com</t>
  </si>
  <si>
    <t>Девалют</t>
  </si>
  <si>
    <t>l.devaliut@gmail.com</t>
  </si>
  <si>
    <t>Дворецкий</t>
  </si>
  <si>
    <t>nmdvoret@gmail.com</t>
  </si>
  <si>
    <t>Езжалова</t>
  </si>
  <si>
    <t>tatanaezzalova@gmail.com</t>
  </si>
  <si>
    <t>Смыкова</t>
  </si>
  <si>
    <t>smyk.sa@mail.ru</t>
  </si>
  <si>
    <t>2anna.kh7@gmail.com</t>
  </si>
  <si>
    <t>бюджет_проф_гр3_2022.09.23</t>
  </si>
  <si>
    <t>Мозалёва</t>
  </si>
  <si>
    <t>mozalmm@mail.ru</t>
  </si>
  <si>
    <t>mozalmm@mail.ru_бюджет_проф_гр3_2022.09.23</t>
  </si>
  <si>
    <t>бюджет_проф_гр26_2022.08.19</t>
  </si>
  <si>
    <t>Загайнов</t>
  </si>
  <si>
    <t>marcizn100@gmail.com</t>
  </si>
  <si>
    <t>Буланова</t>
  </si>
  <si>
    <t>veronika.bvm@yandex.ru</t>
  </si>
  <si>
    <t>Skurihinanton2005@gmail.com</t>
  </si>
  <si>
    <t>Людмила</t>
  </si>
  <si>
    <t>Жукова</t>
  </si>
  <si>
    <t>zhukova-lk@mail.ru</t>
  </si>
  <si>
    <t>Спасский</t>
  </si>
  <si>
    <t>nikitaspasskij146@gmail.com</t>
  </si>
  <si>
    <t>Альбаев</t>
  </si>
  <si>
    <t>alikalbaev@gmail.com</t>
  </si>
  <si>
    <t>Торгунов</t>
  </si>
  <si>
    <t>denistor0106@gmail.com</t>
  </si>
  <si>
    <t>Ступко</t>
  </si>
  <si>
    <t>irisha0021944@gmail.com</t>
  </si>
  <si>
    <t>Буров</t>
  </si>
  <si>
    <t>markburov960@gmail.com</t>
  </si>
  <si>
    <t>markburov960@gmail.com_бюджет_проф_гр2_2022.09.16</t>
  </si>
  <si>
    <t>Жуковский</t>
  </si>
  <si>
    <t>topigor.07.2019@gmail.com</t>
  </si>
  <si>
    <t>ka4erzhuk@gmail.com</t>
  </si>
  <si>
    <t>год_рус_ур3_гр17_2022.09.07</t>
  </si>
  <si>
    <t>год_инф_ур1_гр1_2022.09.06</t>
  </si>
  <si>
    <t>год_инф_ур1</t>
  </si>
  <si>
    <t>Годовой курс подготовки к ЕГЭ по Информатике - соло</t>
  </si>
  <si>
    <t>Шишов</t>
  </si>
  <si>
    <t>dimasik1756@yandex.ru</t>
  </si>
  <si>
    <t>Цаплин</t>
  </si>
  <si>
    <t>kainskcs@gmail.com</t>
  </si>
  <si>
    <t>popov.dmitriy.3310@gmail.com</t>
  </si>
  <si>
    <t>Килин</t>
  </si>
  <si>
    <t>caution902@mail.ru</t>
  </si>
  <si>
    <t>Приисков</t>
  </si>
  <si>
    <t>priiskov.ivan@mail.ru</t>
  </si>
  <si>
    <t>Новоселова</t>
  </si>
  <si>
    <t>mn24021310@gmail.com</t>
  </si>
  <si>
    <t>vadimkravzov@inbox.ru_год_мат_ур3_гр31_2022.09.05</t>
  </si>
  <si>
    <t>Kacherzhuk.p@gmail.com</t>
  </si>
  <si>
    <t>Шестаев</t>
  </si>
  <si>
    <t>Lev.kapitan@mail.ru</t>
  </si>
  <si>
    <t>Сивиля</t>
  </si>
  <si>
    <t>Султанова</t>
  </si>
  <si>
    <t>sevilasultanova2@gmail.com</t>
  </si>
  <si>
    <t>Чадин</t>
  </si>
  <si>
    <t>chadin2006an@gmail.com</t>
  </si>
  <si>
    <t>chadin2006an@gmail.com_бюджет_проф_гр3_2022.09.23</t>
  </si>
  <si>
    <t>Кропоткина</t>
  </si>
  <si>
    <t>mar.kropotina@yandex.ru</t>
  </si>
  <si>
    <t>Кутасевич</t>
  </si>
  <si>
    <t>dkutasevich1@gmail.com</t>
  </si>
  <si>
    <t>год_рус_ур1_гр1_2022.09.07</t>
  </si>
  <si>
    <t>год_рус_ур1</t>
  </si>
  <si>
    <t>Годовой курс подготовки к ЕГЭ по Русскому языку - соло</t>
  </si>
  <si>
    <t>Коротаев</t>
  </si>
  <si>
    <t>a.korotaev05@mail.ru</t>
  </si>
  <si>
    <t>год_мат_ур1_гр1_2022.09.05</t>
  </si>
  <si>
    <t>год_мат_ур1</t>
  </si>
  <si>
    <t>Годовой курс подготовки к ЕГЭ по Математике - соло</t>
  </si>
  <si>
    <t>Гусев</t>
  </si>
  <si>
    <t>denisgusev2006@yandex.ru</t>
  </si>
  <si>
    <t>Yanharitonova@yandex.ru</t>
  </si>
  <si>
    <t>Бедросов</t>
  </si>
  <si>
    <t>vlbedrosov006@gmail.com</t>
  </si>
  <si>
    <t>Шахзода</t>
  </si>
  <si>
    <t>Комилова</t>
  </si>
  <si>
    <t>mukadasaidova@gmail.com</t>
  </si>
  <si>
    <t>Алёна</t>
  </si>
  <si>
    <t>Артемова</t>
  </si>
  <si>
    <t>artemova.r2017@yandex.ru</t>
  </si>
  <si>
    <t>artemova.r2017@yandex.ru_бюджет_проф_гр3_2022.09.23</t>
  </si>
  <si>
    <t>artemova.r2017@yandex.ruКурс Стратегия поступления на бюджет</t>
  </si>
  <si>
    <t>год_проф_360_гр1_2022.10.21</t>
  </si>
  <si>
    <t>год_проф_360</t>
  </si>
  <si>
    <t>Годовая профориентация 360</t>
  </si>
  <si>
    <t>8-10 классы</t>
  </si>
  <si>
    <t>бюджет_проф_гр4_2022.10.07</t>
  </si>
  <si>
    <t>Годин</t>
  </si>
  <si>
    <t>fbisec@yandex.ru</t>
  </si>
  <si>
    <t>Чернова</t>
  </si>
  <si>
    <t>dariachernova320@gmail.com</t>
  </si>
  <si>
    <t>dariachernova320@gmail.com_бюджет_проф_гр4_2022.10.07</t>
  </si>
  <si>
    <t>Лазарева</t>
  </si>
  <si>
    <t>svetlanalazareva81697@gmail.com</t>
  </si>
  <si>
    <t>Волощук</t>
  </si>
  <si>
    <t>stepavolosuk49@gmail.com</t>
  </si>
  <si>
    <t>Арсентьев</t>
  </si>
  <si>
    <t>roman-1610@mail.ru</t>
  </si>
  <si>
    <t>Бочков</t>
  </si>
  <si>
    <t>bockovaleksandr372@gmail.com</t>
  </si>
  <si>
    <t>Орлов</t>
  </si>
  <si>
    <t>orl715320@gmail.com</t>
  </si>
  <si>
    <t>Матвеева</t>
  </si>
  <si>
    <t>po1i9a@mail.ru</t>
  </si>
  <si>
    <t>Лидия</t>
  </si>
  <si>
    <t>Каракулова</t>
  </si>
  <si>
    <t>lika230705@gmail.com</t>
  </si>
  <si>
    <t>lika230705@gmail.com_год_мат_ур1_гр1_2022.09.05</t>
  </si>
  <si>
    <t>lika230705@gmail.com_год_инф_ур1_гр1_2022.09.06</t>
  </si>
  <si>
    <t>viktoriamonko36@gmail.com_бюджет_проф_гр4_2022.10.07</t>
  </si>
  <si>
    <t>Борозенец</t>
  </si>
  <si>
    <t>nastya-borozenec@yandex.ru</t>
  </si>
  <si>
    <t>Цветков</t>
  </si>
  <si>
    <t>vanpir9991@gmail.com</t>
  </si>
  <si>
    <t>Шиповский</t>
  </si>
  <si>
    <t>pavelsipovskij31@gmail.com</t>
  </si>
  <si>
    <t>Рафаел</t>
  </si>
  <si>
    <t>Изабелла</t>
  </si>
  <si>
    <t>Асхабова</t>
  </si>
  <si>
    <t>izabellashabova@gmail.com</t>
  </si>
  <si>
    <t>Троезгазов</t>
  </si>
  <si>
    <t>Vlad.troeglazov.2007@gmail.com</t>
  </si>
  <si>
    <t>Шишкина</t>
  </si>
  <si>
    <t>li_za_05@mail.ru</t>
  </si>
  <si>
    <t>Слободяник</t>
  </si>
  <si>
    <t>ocnovsasha@gmail.com</t>
  </si>
  <si>
    <t>Разумная</t>
  </si>
  <si>
    <t>razumnaya_2007@mail.ru</t>
  </si>
  <si>
    <t>Морозов</t>
  </si>
  <si>
    <t>nikitwww@gmail.com</t>
  </si>
  <si>
    <t>Теткин</t>
  </si>
  <si>
    <t>tetkinmi@ya.ru</t>
  </si>
  <si>
    <t>Корецкий</t>
  </si>
  <si>
    <t>dsxsk@mail.ru</t>
  </si>
  <si>
    <t>Roma-chaushyantz2016@yandex.ru</t>
  </si>
  <si>
    <t>ulyana_smirnova_06@mail.ru</t>
  </si>
  <si>
    <t>Немов</t>
  </si>
  <si>
    <t>nemov20ilya06@mail.ru</t>
  </si>
  <si>
    <t>Кондратьев</t>
  </si>
  <si>
    <t>kondratiev.daniil@gmail.com</t>
  </si>
  <si>
    <t>Симаков</t>
  </si>
  <si>
    <t>alexsim2004@mail.ru</t>
  </si>
  <si>
    <t>Машкинцева</t>
  </si>
  <si>
    <t>mmashkintseva@inbox.ru</t>
  </si>
  <si>
    <t>Баутин</t>
  </si>
  <si>
    <t>vbautin3@gmail.com</t>
  </si>
  <si>
    <t>Онучин</t>
  </si>
  <si>
    <t>drejvalk@gmail.com</t>
  </si>
  <si>
    <t>drejvalk@gmail.com_бюджет_проф_гр4_2022.10.07</t>
  </si>
  <si>
    <t>Матюхов</t>
  </si>
  <si>
    <t>ivma16@mail.ru</t>
  </si>
  <si>
    <t>Вишнякова</t>
  </si>
  <si>
    <t>vvisnakova148@gmail.com</t>
  </si>
  <si>
    <t>Хруцкий</t>
  </si>
  <si>
    <t>kh.vsevolod@mail.ru</t>
  </si>
  <si>
    <t>Календа</t>
  </si>
  <si>
    <t>kalendagleb2005@gmail.com</t>
  </si>
  <si>
    <t>Фомичев</t>
  </si>
  <si>
    <t>Азизов</t>
  </si>
  <si>
    <t>timur.azizov111@gmail.com</t>
  </si>
  <si>
    <t>timur.azizov111@gmail.com_бюджет_проф_гр4_2022.10.07</t>
  </si>
  <si>
    <t>petrovaira554@gmail.com</t>
  </si>
  <si>
    <t>syrovgleb2@gmail.com</t>
  </si>
  <si>
    <t>mr.SVgames@mail.ru</t>
  </si>
  <si>
    <t>Дорошкова</t>
  </si>
  <si>
    <t>svdoroshkova@yandex.ru</t>
  </si>
  <si>
    <t>Булат</t>
  </si>
  <si>
    <t>Хамидуллин</t>
  </si>
  <si>
    <t>Bulat.khamidullin.0569@gmail.com</t>
  </si>
  <si>
    <t>Лазин</t>
  </si>
  <si>
    <t>ekaterina-l@rambler.ru</t>
  </si>
  <si>
    <t>Тугуши</t>
  </si>
  <si>
    <t>kostyatugushi2005@gmail.com</t>
  </si>
  <si>
    <t>год_огэ_инф_гр3_2022.09.22</t>
  </si>
  <si>
    <t>ilushin.2006@yandex.ru</t>
  </si>
  <si>
    <t>sashaignatev03@gmail.com</t>
  </si>
  <si>
    <t>Ветошкин</t>
  </si>
  <si>
    <t>exstreyprimus@mail.ru</t>
  </si>
  <si>
    <t>бюджет_проф_гр5_2022.10.14</t>
  </si>
  <si>
    <t>Ошуркова</t>
  </si>
  <si>
    <t>eyeimprover@gmail.com</t>
  </si>
  <si>
    <t>Донец</t>
  </si>
  <si>
    <t>donecnikita76@gmail.com</t>
  </si>
  <si>
    <t>donecnikita76@gmail.com_бюджет_проф_гр5_2022.10.14</t>
  </si>
  <si>
    <t>Сурен</t>
  </si>
  <si>
    <t>Папоян</t>
  </si>
  <si>
    <t>surenpapoan714@gmail.com</t>
  </si>
  <si>
    <t>Сергеевичев</t>
  </si>
  <si>
    <t>bogdan-22@mail.ru</t>
  </si>
  <si>
    <t>Валерий</t>
  </si>
  <si>
    <t>Симонов</t>
  </si>
  <si>
    <t>Simonoffvalerochcka@gmail.com</t>
  </si>
  <si>
    <t>Орехов</t>
  </si>
  <si>
    <t>mim.oro.18@mail.ru</t>
  </si>
  <si>
    <t>zzzaaaqqq759@gmail.com</t>
  </si>
  <si>
    <t>Цапленков</t>
  </si>
  <si>
    <t>tsaplenkov.nikita@yandex.ru</t>
  </si>
  <si>
    <t>год_общ_ур1_гр1_2022.09.19</t>
  </si>
  <si>
    <t>год_общ_ур1</t>
  </si>
  <si>
    <t>Годовой курс подготовки к ЕГЭ по Обществознанию - соло</t>
  </si>
  <si>
    <t>Алдар</t>
  </si>
  <si>
    <t>Шагдуров</t>
  </si>
  <si>
    <t>almaraa859@gmail.com</t>
  </si>
  <si>
    <t>Неженцева</t>
  </si>
  <si>
    <t>nezhentseva_v@mail.ru</t>
  </si>
  <si>
    <t>Пушкарев</t>
  </si>
  <si>
    <t>nikitopus05@mail.ru</t>
  </si>
  <si>
    <t>Родион</t>
  </si>
  <si>
    <t>Маслаков</t>
  </si>
  <si>
    <t>m.rodion_18@mail.ru</t>
  </si>
  <si>
    <t>Шамил</t>
  </si>
  <si>
    <t>Дибиралиев</t>
  </si>
  <si>
    <t>Shamildibiraliew@gmail.com</t>
  </si>
  <si>
    <t>Искрина</t>
  </si>
  <si>
    <t>catgirliskr333@yandex.ru</t>
  </si>
  <si>
    <t>catgirliskr333@yandex.ru_бюджет_проф_гр5_2022.10.14</t>
  </si>
  <si>
    <t>Якуба</t>
  </si>
  <si>
    <t>alelsakuba06@gmail.com</t>
  </si>
  <si>
    <t>Гагик</t>
  </si>
  <si>
    <t>Хачатуров</t>
  </si>
  <si>
    <t>gaga.2704@mail.ru</t>
  </si>
  <si>
    <t>Абдулла</t>
  </si>
  <si>
    <t>Цокиев</t>
  </si>
  <si>
    <t>abdullahcokiev@gmail.com</t>
  </si>
  <si>
    <t>Геннадий</t>
  </si>
  <si>
    <t>Саморуков</t>
  </si>
  <si>
    <t>samorukov2006@mail.ru</t>
  </si>
  <si>
    <t>Щеголев</t>
  </si>
  <si>
    <t>shjgolev1939@gmail.com</t>
  </si>
  <si>
    <t>Амосова</t>
  </si>
  <si>
    <t>margo.ifrit@gmail.com</t>
  </si>
  <si>
    <t>год_физ_ур1_гр1_2022.09.19</t>
  </si>
  <si>
    <t>год_физ_ур1</t>
  </si>
  <si>
    <t>Годовой курс подготовки к ЕГЭ по Физике - соло</t>
  </si>
  <si>
    <t>Борисенко</t>
  </si>
  <si>
    <t>borisenkoegor7667@gmail.com</t>
  </si>
  <si>
    <t>Стариков</t>
  </si>
  <si>
    <t>sasha.uber@gmail.com</t>
  </si>
  <si>
    <t>Романович</t>
  </si>
  <si>
    <t>Проваторов</t>
  </si>
  <si>
    <t>provatorovandrew@gmail.com</t>
  </si>
  <si>
    <t>Степанов</t>
  </si>
  <si>
    <t>yusov1991@bk.ru</t>
  </si>
  <si>
    <t>Панфилова</t>
  </si>
  <si>
    <t>milanashanti@yandex.ru</t>
  </si>
  <si>
    <t>карта_вузов_проф_гр1_2022.10.30</t>
  </si>
  <si>
    <t>карта_вузов_проф</t>
  </si>
  <si>
    <t>Тренинг Карта вузов</t>
  </si>
  <si>
    <t>9-11 класс</t>
  </si>
  <si>
    <t>variyk19@gmail.com</t>
  </si>
  <si>
    <t>Бронислав</t>
  </si>
  <si>
    <t>Шипицын</t>
  </si>
  <si>
    <t>Тихомиров</t>
  </si>
  <si>
    <t>tl.hl.y@yandex.ru</t>
  </si>
  <si>
    <t>Францева</t>
  </si>
  <si>
    <t>Mariya04012006@bk.ru</t>
  </si>
  <si>
    <t>Бритвин</t>
  </si>
  <si>
    <t>leobrit@yandex.ru</t>
  </si>
  <si>
    <t>Сергеева</t>
  </si>
  <si>
    <t>ksushasergeeva808@gmail.com</t>
  </si>
  <si>
    <t>Мурашов</t>
  </si>
  <si>
    <t>ivanmurashov08@gmail.com</t>
  </si>
  <si>
    <t>Антонина</t>
  </si>
  <si>
    <t>Пестрецова</t>
  </si>
  <si>
    <t>tonyapest11@gmail.com</t>
  </si>
  <si>
    <t>Сатушев</t>
  </si>
  <si>
    <t>g.satushev@gmail.com</t>
  </si>
  <si>
    <t>dimak.05@bk.ru</t>
  </si>
  <si>
    <t>Алексанян</t>
  </si>
  <si>
    <t>eevee.kim.alex@mail.ru</t>
  </si>
  <si>
    <t>Андречук</t>
  </si>
  <si>
    <t>dimandr2036@gmail.com</t>
  </si>
  <si>
    <t>Вишняков</t>
  </si>
  <si>
    <t>ev220805@list.ru</t>
  </si>
  <si>
    <t>Долгих</t>
  </si>
  <si>
    <t>dolgih-irina04@mail.ru</t>
  </si>
  <si>
    <t>k.starikova77@mail.ru</t>
  </si>
  <si>
    <t>Савенкова</t>
  </si>
  <si>
    <t>tanya.savenkova2005@gmail.com</t>
  </si>
  <si>
    <t>Лейбина</t>
  </si>
  <si>
    <t>ttelefonovic87@gmail.com</t>
  </si>
  <si>
    <t>ttelefonovic87@gmail.com_2год_мат_гр5_2022.09.13</t>
  </si>
  <si>
    <t>ttelefonovic87@gmail.com_2год_физ_гр2_2022.10.12</t>
  </si>
  <si>
    <t>2год_инф_гр6_2022.09.12</t>
  </si>
  <si>
    <t>ttelefonovic87@gmail.com_2год_инф_гр6_2022.09.12</t>
  </si>
  <si>
    <t>Новопашин</t>
  </si>
  <si>
    <t>dimanovop05@gmail.com</t>
  </si>
  <si>
    <t>Дрябин</t>
  </si>
  <si>
    <t>sascha.dryabin@gmail.com</t>
  </si>
  <si>
    <t>Домбаева</t>
  </si>
  <si>
    <t>olga.dombayeva@bk.ru</t>
  </si>
  <si>
    <t>2год_рус_гр5_2022.09.13</t>
  </si>
  <si>
    <t>Кошелев</t>
  </si>
  <si>
    <t>kosh_andrey@mail.ru</t>
  </si>
  <si>
    <t>Русанов</t>
  </si>
  <si>
    <t>nikita_rusanov2006@mail.ru</t>
  </si>
  <si>
    <t>nikita_rusanov2006@mail.ru_карта_вузов_проф_гр1_2022.10.30</t>
  </si>
  <si>
    <t>Ушаков</t>
  </si>
  <si>
    <t>Ushakov.22322@mail.ru</t>
  </si>
  <si>
    <t>Комаров</t>
  </si>
  <si>
    <t>danlskomarov@yandex.ru</t>
  </si>
  <si>
    <t>Тимошкин</t>
  </si>
  <si>
    <t>roman.tim@outlook.com</t>
  </si>
  <si>
    <t>surenpapoian385@gmail.com</t>
  </si>
  <si>
    <t>Плохотниченко</t>
  </si>
  <si>
    <t>p-alex2006@mail.ru</t>
  </si>
  <si>
    <t>Куранова</t>
  </si>
  <si>
    <t>kuranova.marie@yandex.ru</t>
  </si>
  <si>
    <t>Янцевич</t>
  </si>
  <si>
    <t>lg.yantsevich@mail.ru</t>
  </si>
  <si>
    <t>Суханов</t>
  </si>
  <si>
    <t>bogdan.bogdan.type.sukhanov@mail.ru</t>
  </si>
  <si>
    <t>10880@mail.ru</t>
  </si>
  <si>
    <t>bogdan.bogdan.type.sukhanov@mail.ru_2год_мат_гр6_2022.09.13</t>
  </si>
  <si>
    <t>bogdan.bogdan.type.sukhanov@mail.ru2-х годовой курс подготовки к ЕГЭ по Математике</t>
  </si>
  <si>
    <t>danil070902@gmail.com</t>
  </si>
  <si>
    <t>savipon@yandex.ru</t>
  </si>
  <si>
    <t>2год_рус_гр4_2022.09.13</t>
  </si>
  <si>
    <t>bogdan.bogdan.type.sukhanov@mail.ru_2год_рус_гр4_2022.09.13</t>
  </si>
  <si>
    <t>bogdan.bogdan.type.sukhanov@mail.ru2-х годовой курс подготовки к ЕГЭ по Русскому языку</t>
  </si>
  <si>
    <t>Силаев</t>
  </si>
  <si>
    <t>seva200497@gmail.com</t>
  </si>
  <si>
    <t>Борисов</t>
  </si>
  <si>
    <t>maksborisov256@gmail.com</t>
  </si>
  <si>
    <t>Глуховский</t>
  </si>
  <si>
    <t>gluhovskijpavel@gmail.com</t>
  </si>
  <si>
    <t>Марат</t>
  </si>
  <si>
    <t>Гиндуллин</t>
  </si>
  <si>
    <t>maraturai228@gmail.com</t>
  </si>
  <si>
    <t>Алимбочка</t>
  </si>
  <si>
    <t>shustriyshustr@gmail.com</t>
  </si>
  <si>
    <t>Заседателев</t>
  </si>
  <si>
    <t>Zasedateleva78@mail.ru</t>
  </si>
  <si>
    <t>Лисаченко</t>
  </si>
  <si>
    <t>lisa4enko.natalia@yandex.ru</t>
  </si>
  <si>
    <t>lisa4enko.natalia@yandex.ru_год_проф_360_гр1_2022.10.21</t>
  </si>
  <si>
    <t>Плюснин</t>
  </si>
  <si>
    <t>vpd658@mail.ru</t>
  </si>
  <si>
    <t>карта_вузов_проф_гр2_2022.11.13</t>
  </si>
  <si>
    <t>Тен</t>
  </si>
  <si>
    <t>dm.ten@mail.ru</t>
  </si>
  <si>
    <t>Лузин</t>
  </si>
  <si>
    <t>arseniynl@gmail.com</t>
  </si>
  <si>
    <t>Шадрин</t>
  </si>
  <si>
    <t>gdepelmeni@gmail.com</t>
  </si>
  <si>
    <t>bogdan.bogdan.type.sukhanov@mail.ru_2год_инф_гр6_2022.09.12</t>
  </si>
  <si>
    <t>bogdan.bogdan.type.sukhanov@mail.ru2-х годовой курс подготовки к ЕГЭ по Информатике</t>
  </si>
  <si>
    <t>Маслюк</t>
  </si>
  <si>
    <t>anastamaslyuk@yandex.ru</t>
  </si>
  <si>
    <t>Лукьянова</t>
  </si>
  <si>
    <t>rinaldxiii@mail.ru</t>
  </si>
  <si>
    <t>Каюмова</t>
  </si>
  <si>
    <t>Kayumova.dar@yandex.ru</t>
  </si>
  <si>
    <t>Таисия</t>
  </si>
  <si>
    <t>Бобрикова</t>
  </si>
  <si>
    <t>t_bobrikova06@mail.ru</t>
  </si>
  <si>
    <t>Брагин</t>
  </si>
  <si>
    <t>shunchick.bragin@gmail.com</t>
  </si>
  <si>
    <t>Ковалев</t>
  </si>
  <si>
    <t>smasher.09@mail.ru</t>
  </si>
  <si>
    <t>maksimovyaroslav@mail.ru</t>
  </si>
  <si>
    <t>Руденко</t>
  </si>
  <si>
    <t>egorurudenko@yandex.ru</t>
  </si>
  <si>
    <t>Тишкова</t>
  </si>
  <si>
    <t>tishkova2018@gmail.com</t>
  </si>
  <si>
    <t>tishkova2018@gmail.com_год_общ_ур1_гр1_2022.09.19</t>
  </si>
  <si>
    <t>Романенко</t>
  </si>
  <si>
    <t>Romanenkozd@yandex.ru</t>
  </si>
  <si>
    <t>Romanenkozd@yandex.ru_карта_вузов_проф_гр2_2022.11.13</t>
  </si>
  <si>
    <t>bogdan.bogdan.type.sukhanov@mail.ru_2год_рус_гр5_2022.09.13</t>
  </si>
  <si>
    <t>2год_инф_гр7_2022.09.12</t>
  </si>
  <si>
    <t>bogdan.bogdan.type.sukhanov@mail.ru_2год_инф_гр7_2022.09.12</t>
  </si>
  <si>
    <t>Фартуна</t>
  </si>
  <si>
    <t>efartuna06@gmail.com</t>
  </si>
  <si>
    <t>Соболева</t>
  </si>
  <si>
    <t>sashasoboleva2006@mail.ru</t>
  </si>
  <si>
    <t>sashasoboleva2006@mail.ru_карта_вузов_проф_гр2_2022.11.13</t>
  </si>
  <si>
    <t>Федоров</t>
  </si>
  <si>
    <t>m9805552471@gmail.com</t>
  </si>
  <si>
    <t>Чудов</t>
  </si>
  <si>
    <t>chudov_2006@mail.ru</t>
  </si>
  <si>
    <t>Волков</t>
  </si>
  <si>
    <t>av7941547@gmail.com</t>
  </si>
  <si>
    <t>Крутов</t>
  </si>
  <si>
    <t>krutovevgenij12@gmail.com</t>
  </si>
  <si>
    <t>Рахимов</t>
  </si>
  <si>
    <t>guzaliarahimova42@gmail.com</t>
  </si>
  <si>
    <t>Креков</t>
  </si>
  <si>
    <t>krekov06@mail.ru</t>
  </si>
  <si>
    <t>Малафеев</t>
  </si>
  <si>
    <t>mkand.2006@gmail.com</t>
  </si>
  <si>
    <t>Приходько</t>
  </si>
  <si>
    <t>sasha.prik06@mail.ru</t>
  </si>
  <si>
    <t>Дьяченко</t>
  </si>
  <si>
    <t>diachenko777mix2019@gmail.com</t>
  </si>
  <si>
    <t>Станислава</t>
  </si>
  <si>
    <t>Балаева</t>
  </si>
  <si>
    <t>stanislavaandulia@gmail.com</t>
  </si>
  <si>
    <t>Шульженко</t>
  </si>
  <si>
    <t>evg.piskareva@gmail.com</t>
  </si>
  <si>
    <t>Шушканова</t>
  </si>
  <si>
    <t>shushkanova.nastya@yandex.ru</t>
  </si>
  <si>
    <t>Кашин</t>
  </si>
  <si>
    <t>Kashinal@mail.ru</t>
  </si>
  <si>
    <t>Журавлева</t>
  </si>
  <si>
    <t>lero4ka.zhuravl@mail.ru</t>
  </si>
  <si>
    <t>Соловьев</t>
  </si>
  <si>
    <t>suslanchikmopl@gmail.com</t>
  </si>
  <si>
    <t>art03052007@gmail.com</t>
  </si>
  <si>
    <t>Азеева</t>
  </si>
  <si>
    <t>sofiya_azeeva06@mail.ru</t>
  </si>
  <si>
    <t>Алешина</t>
  </si>
  <si>
    <t>sofaalefyna@gmail.com</t>
  </si>
  <si>
    <t>Китаев</t>
  </si>
  <si>
    <t>kitaev.vladislav.26@gmail.com</t>
  </si>
  <si>
    <t>Лавров</t>
  </si>
  <si>
    <t>teraaaaa5@mail.ru</t>
  </si>
  <si>
    <t>Даниел</t>
  </si>
  <si>
    <t>Заатити</t>
  </si>
  <si>
    <t>daxillion48@gmail.com</t>
  </si>
  <si>
    <t>Сотников</t>
  </si>
  <si>
    <t>gygyri228@gmail.com</t>
  </si>
  <si>
    <t>lizapopova06@mail.ru</t>
  </si>
  <si>
    <t>Хайдукова</t>
  </si>
  <si>
    <t>servisday@mail.ru</t>
  </si>
  <si>
    <t>welcom2510@gmail.com</t>
  </si>
  <si>
    <t>Денисевич</t>
  </si>
  <si>
    <t>pavel.d2006@mail.ru</t>
  </si>
  <si>
    <t>Миротворцев</t>
  </si>
  <si>
    <t>yy771448@gmail.com</t>
  </si>
  <si>
    <t>Широков</t>
  </si>
  <si>
    <t>shirokova76@mail.ru</t>
  </si>
  <si>
    <t>Артур</t>
  </si>
  <si>
    <t>Пидцан</t>
  </si>
  <si>
    <t>tanyqq@mail.ru</t>
  </si>
  <si>
    <t>Тимофеев</t>
  </si>
  <si>
    <t>timohaflekss@gmail.com</t>
  </si>
  <si>
    <t>карта_вузов_проф_гр3_2022.11.27</t>
  </si>
  <si>
    <t>Кузьмина</t>
  </si>
  <si>
    <t>alisakuzmina983@gmai.com</t>
  </si>
  <si>
    <t>Сагит</t>
  </si>
  <si>
    <t>Ситдиков</t>
  </si>
  <si>
    <t>mr.sagit@vk.com</t>
  </si>
  <si>
    <t>mv.borisov2009@gmail.com</t>
  </si>
  <si>
    <t>mv.borisov2009@gmail.com_год_мат_ур1_гр1_2022.09.05</t>
  </si>
  <si>
    <t>mv.borisov2009@gmail.com_год_физ_ур1_гр1_2022.09.19</t>
  </si>
  <si>
    <t>mv.borisov2009@gmail.com_год_инф_ур1_гр1_2022.09.06</t>
  </si>
  <si>
    <t>Дубовой</t>
  </si>
  <si>
    <t>Liman041981@gmail.com</t>
  </si>
  <si>
    <t>Чурекова</t>
  </si>
  <si>
    <t>churek_churek@mail.ru</t>
  </si>
  <si>
    <t>Ухов</t>
  </si>
  <si>
    <t>stasuha200@mail.ru</t>
  </si>
  <si>
    <t>Кузнецова</t>
  </si>
  <si>
    <t>kristinakuznetsova250@gmail.com</t>
  </si>
  <si>
    <t>kristinakuznetsova250@gmail.com_год_инф_ур1_гр1_2022.09.06</t>
  </si>
  <si>
    <t>Фирсова</t>
  </si>
  <si>
    <t>firsovaannuta@gmail.com</t>
  </si>
  <si>
    <t>Куликов</t>
  </si>
  <si>
    <t>natalyak_79@mail.ru</t>
  </si>
  <si>
    <t>Гавриленко</t>
  </si>
  <si>
    <t>Fgrinev007@gmail.com</t>
  </si>
  <si>
    <t>Fgrinev007@gmail.com_год_огэ_рус_гр1_2022.09.20</t>
  </si>
  <si>
    <t>Мамаев</t>
  </si>
  <si>
    <t>mazheka@bk.ru</t>
  </si>
  <si>
    <t>Хромова</t>
  </si>
  <si>
    <t>jull-2006@mail.ru</t>
  </si>
  <si>
    <t>Менберг</t>
  </si>
  <si>
    <t>alinablg2007@gmail.com</t>
  </si>
  <si>
    <t>Елисей</t>
  </si>
  <si>
    <t>Янин</t>
  </si>
  <si>
    <t>aninelsaaaaaa@gmail.com</t>
  </si>
  <si>
    <t>Мирзамон</t>
  </si>
  <si>
    <t>Замонов</t>
  </si>
  <si>
    <t>mirzamonz@mail.ru</t>
  </si>
  <si>
    <t>Челпанов</t>
  </si>
  <si>
    <t>chelpanov2006@mail.ru</t>
  </si>
  <si>
    <t>Коневина</t>
  </si>
  <si>
    <t>lerik_1983@mail.ru</t>
  </si>
  <si>
    <t>lerik_1983@mail.ru_год_инф_ур1_гр1_2022.09.06</t>
  </si>
  <si>
    <t>нет</t>
  </si>
  <si>
    <t>Ульянова</t>
  </si>
  <si>
    <t>aleksandraulanova6@gmail.com</t>
  </si>
  <si>
    <t>Розанова</t>
  </si>
  <si>
    <t>rnmich@yandex.ru</t>
  </si>
  <si>
    <t>maksmc05@gmail.com</t>
  </si>
  <si>
    <t>Карпухина</t>
  </si>
  <si>
    <t>​​​Alya.karpukhina.06@mail.ru</t>
  </si>
  <si>
    <t>Демидов</t>
  </si>
  <si>
    <t>ivan.demidov.2006@yandex.ru</t>
  </si>
  <si>
    <t>Розанов</t>
  </si>
  <si>
    <t>Винокуров</t>
  </si>
  <si>
    <t>vinokurovartem547@gmail.com</t>
  </si>
  <si>
    <t>andrejkravcov13@gmail.com</t>
  </si>
  <si>
    <t>dorehov09@gmail.com</t>
  </si>
  <si>
    <t>Воронежцев</t>
  </si>
  <si>
    <t>veravare@mail.ru</t>
  </si>
  <si>
    <t>evgeniykuznetzow2005@mail.ru</t>
  </si>
  <si>
    <t>Трескин</t>
  </si>
  <si>
    <t>treskin456@gmail.com</t>
  </si>
  <si>
    <t>anasty259@gmail.com</t>
  </si>
  <si>
    <t>Полозов</t>
  </si>
  <si>
    <t>antonpolz153@mail.ru</t>
  </si>
  <si>
    <t>gbstudio21@gmail.com</t>
  </si>
  <si>
    <t>Лысак</t>
  </si>
  <si>
    <t>vladimirlysak12@gmail.com</t>
  </si>
  <si>
    <t>Павлов</t>
  </si>
  <si>
    <t>pavlovd223@gmail.com</t>
  </si>
  <si>
    <t>Лапшин</t>
  </si>
  <si>
    <t>egorlap2005@mail.ru</t>
  </si>
  <si>
    <t>Адам</t>
  </si>
  <si>
    <t>adamtv.off@gmail.com</t>
  </si>
  <si>
    <t>Даниза</t>
  </si>
  <si>
    <t>Шогенова</t>
  </si>
  <si>
    <t>daniza_shogenova@mail.ru</t>
  </si>
  <si>
    <t>Жогин</t>
  </si>
  <si>
    <t>raket05@mail.ru</t>
  </si>
  <si>
    <t>Ковкова</t>
  </si>
  <si>
    <t>kovkova_35@mail.ru</t>
  </si>
  <si>
    <t>Лосев</t>
  </si>
  <si>
    <t>losev-ilya-50@mail.ru</t>
  </si>
  <si>
    <t>Марков</t>
  </si>
  <si>
    <t>natalamartemanova46403@gmail.com</t>
  </si>
  <si>
    <t>Черноусов</t>
  </si>
  <si>
    <t>rusik081015@gmail.com</t>
  </si>
  <si>
    <t>steam.set10@mail.ru</t>
  </si>
  <si>
    <t>Орлова</t>
  </si>
  <si>
    <t>4740527@mail.ru</t>
  </si>
  <si>
    <t>карта_вузов_проф_гр4_2022.12.11</t>
  </si>
  <si>
    <t>nikita.vpt@mail.ru</t>
  </si>
  <si>
    <t>Тамерлан</t>
  </si>
  <si>
    <t>Дзортов</t>
  </si>
  <si>
    <t>tatosha7667@gmail.com</t>
  </si>
  <si>
    <t>Анисимов</t>
  </si>
  <si>
    <t>kirya_anisimov_00@bk.ru</t>
  </si>
  <si>
    <t>Чудик</t>
  </si>
  <si>
    <t>viktoria-ch06@mail.ru</t>
  </si>
  <si>
    <t>полгод_рус_ур3_гр1_2022.12.20</t>
  </si>
  <si>
    <t>полгод_рус_ур3</t>
  </si>
  <si>
    <t>Полугодовой курс подготовки к ЕГЭ по Русскому языку</t>
  </si>
  <si>
    <t>полгод_мат_ур3_гр1_2022.12.19</t>
  </si>
  <si>
    <t>полгод_мат_ур3</t>
  </si>
  <si>
    <t>Полугодовой курс подготовки к ЕГЭ по Математике</t>
  </si>
  <si>
    <t>полгод_инф_ур3_гр1_2022.12.21</t>
  </si>
  <si>
    <t>полгод_инф_ур3</t>
  </si>
  <si>
    <t>Полугодовой курс подготовки к ЕГЭ по Информатике</t>
  </si>
  <si>
    <t>Семён</t>
  </si>
  <si>
    <t>Трофимов</t>
  </si>
  <si>
    <t>semen.trofimov.yar@mail.ru</t>
  </si>
  <si>
    <t>Ютуков</t>
  </si>
  <si>
    <t>arseniy163rus@yandex.ru</t>
  </si>
  <si>
    <t>2год_мат_гр7_2022.09.13</t>
  </si>
  <si>
    <t>Арутюн</t>
  </si>
  <si>
    <t>Арутюнян</t>
  </si>
  <si>
    <t>shiraz.arutyunyan74@bk.ru</t>
  </si>
  <si>
    <t>Золотовский</t>
  </si>
  <si>
    <t>sanya.zolotovskiy@mail.ru</t>
  </si>
  <si>
    <t>Касаева</t>
  </si>
  <si>
    <t>yanakasaeva2006@gmail.com</t>
  </si>
  <si>
    <t>Комляков</t>
  </si>
  <si>
    <t>Meratome@mail.ru</t>
  </si>
  <si>
    <t>Савиди</t>
  </si>
  <si>
    <t>y.savidi@yandex.ru</t>
  </si>
  <si>
    <t>Али</t>
  </si>
  <si>
    <t>Евлоев</t>
  </si>
  <si>
    <t>alie68096@mail.ru</t>
  </si>
  <si>
    <t>Чеснокова</t>
  </si>
  <si>
    <t>el.chesnokova@mail.ru</t>
  </si>
  <si>
    <t>Стрепетов</t>
  </si>
  <si>
    <t>Strepetovilya@gmail.com</t>
  </si>
  <si>
    <t>Баранов</t>
  </si>
  <si>
    <t>baranovaleksiy@mail.ru</t>
  </si>
  <si>
    <t>Криковцов</t>
  </si>
  <si>
    <t>maksrain55@gmail.com</t>
  </si>
  <si>
    <t>Печерский</t>
  </si>
  <si>
    <t>banilaniiii@gmail.com</t>
  </si>
  <si>
    <t>tnt882988@gmail.com</t>
  </si>
  <si>
    <t>Колбухова</t>
  </si>
  <si>
    <t>nastia05kolbukhova@gmail.com</t>
  </si>
  <si>
    <t>Бурман</t>
  </si>
  <si>
    <t>Burman.ilya@yandex.ru</t>
  </si>
  <si>
    <t>Вялимсов</t>
  </si>
  <si>
    <t>ghshkkvlv@gmail.com</t>
  </si>
  <si>
    <t>Ишутов</t>
  </si>
  <si>
    <t>makarosha12345@gmail.com</t>
  </si>
  <si>
    <t>Белецкий</t>
  </si>
  <si>
    <t>sasha19841111@mail.ru</t>
  </si>
  <si>
    <t>Кирюшкин</t>
  </si>
  <si>
    <t>ertyxr@mail.ru</t>
  </si>
  <si>
    <t>Кожевников</t>
  </si>
  <si>
    <t>ip.kozhevnikov@yandex.ru</t>
  </si>
  <si>
    <t>Ващейкина</t>
  </si>
  <si>
    <t>kirrrsanova.17@gmail.com</t>
  </si>
  <si>
    <t>Школа</t>
  </si>
  <si>
    <t>kirill-shkola28032006@yandex.ru</t>
  </si>
  <si>
    <t>2год_рус_гр6_2022.09.13</t>
  </si>
  <si>
    <t>Норбоева</t>
  </si>
  <si>
    <t>anna21022007@gmail.com</t>
  </si>
  <si>
    <t>Заболоцкий</t>
  </si>
  <si>
    <t>artemza2807@gmail.com</t>
  </si>
  <si>
    <t>Ларина</t>
  </si>
  <si>
    <t>geniya0818@gmail.com</t>
  </si>
  <si>
    <t>Следникова</t>
  </si>
  <si>
    <t>pslednikova@gmail.com</t>
  </si>
  <si>
    <t>Матросов</t>
  </si>
  <si>
    <t>roman.matrosow2018@yandex.ru</t>
  </si>
  <si>
    <t>Минок</t>
  </si>
  <si>
    <t>alinaminok@gmail.com</t>
  </si>
  <si>
    <t>Надуткин</t>
  </si>
  <si>
    <t>semennadytkin2@gmail.com</t>
  </si>
  <si>
    <t>2год_инф_гр8_2022.09.12</t>
  </si>
  <si>
    <t>Марлен</t>
  </si>
  <si>
    <t>Равшанбек</t>
  </si>
  <si>
    <t>marl3k.08@mail.ru</t>
  </si>
  <si>
    <t>Нестеров</t>
  </si>
  <si>
    <t>nes76ir@gmail.com</t>
  </si>
  <si>
    <t>Каменева</t>
  </si>
  <si>
    <t>kamenevaekaterina42@gmail.com</t>
  </si>
  <si>
    <t>Ковешников</t>
  </si>
  <si>
    <t>maria.koves@yandex.ru</t>
  </si>
  <si>
    <t>Голюков</t>
  </si>
  <si>
    <t>m0rozovvegor@yandex.ru</t>
  </si>
  <si>
    <t>карта_вузов_проф_гр5_2022.12.18</t>
  </si>
  <si>
    <t>Колыгин</t>
  </si>
  <si>
    <t>ya.kolygin@gmail.com</t>
  </si>
  <si>
    <t>Гофман</t>
  </si>
  <si>
    <t>gofman.lidok@gmail.com</t>
  </si>
  <si>
    <t>год_проф_360_гр2_2022.12.23</t>
  </si>
  <si>
    <t>Дамир</t>
  </si>
  <si>
    <t>Сагиров</t>
  </si>
  <si>
    <t>damirkaskl@yandex.ru</t>
  </si>
  <si>
    <t>Исакова</t>
  </si>
  <si>
    <t>kriskriskauwu@gmail.com</t>
  </si>
  <si>
    <t>Бобылев</t>
  </si>
  <si>
    <t>maksimbobylev2005@gmail.com</t>
  </si>
  <si>
    <t>kondrilya2005@gmail.com</t>
  </si>
  <si>
    <t>Вялов</t>
  </si>
  <si>
    <t>vsvyalov06@yandex.ru</t>
  </si>
  <si>
    <t>Игнашов</t>
  </si>
  <si>
    <t>igntimofei@gmail.com</t>
  </si>
  <si>
    <t>Буянды</t>
  </si>
  <si>
    <t>Ондар</t>
  </si>
  <si>
    <t>oksimiron5676@gmail.com</t>
  </si>
  <si>
    <t>geniya0108@gmail.com</t>
  </si>
  <si>
    <t>Молчанов</t>
  </si>
  <si>
    <t>molchanoff.stephan@gmail.com</t>
  </si>
  <si>
    <t>Стерхов</t>
  </si>
  <si>
    <t>Urasterxov0703@gmail.com</t>
  </si>
  <si>
    <t>Бабанов</t>
  </si>
  <si>
    <t>babanovniki2@mail.ru</t>
  </si>
  <si>
    <t>Брянцева</t>
  </si>
  <si>
    <t>vikusik053@gmail.com</t>
  </si>
  <si>
    <t>зим_лагерь_365_гр1_2023.01.05</t>
  </si>
  <si>
    <t>зим_лагерь_365</t>
  </si>
  <si>
    <t>Зимний IT лагерь 365</t>
  </si>
  <si>
    <t>Беседина</t>
  </si>
  <si>
    <t>aa_besedina@mail.ru</t>
  </si>
  <si>
    <t>petr.klns@gmail.com</t>
  </si>
  <si>
    <t>Лавриненко</t>
  </si>
  <si>
    <t>lavlena1978@mail.ru</t>
  </si>
  <si>
    <t>марина</t>
  </si>
  <si>
    <t>кожечкина</t>
  </si>
  <si>
    <t>tettite@mail.ru</t>
  </si>
  <si>
    <t>Корлюк</t>
  </si>
  <si>
    <t>gkorlyk@gmail.com</t>
  </si>
  <si>
    <t>Венглинская</t>
  </si>
  <si>
    <t>tatyana.veng@mail.ru</t>
  </si>
  <si>
    <t>1,5год_мат_гр1_2023.01.31</t>
  </si>
  <si>
    <t>1,5год_мат</t>
  </si>
  <si>
    <t>1,5-годовой курс предметной подготовки к ЕГЭ по Математике</t>
  </si>
  <si>
    <t>1,5год_рус_гр1_2023.01.31</t>
  </si>
  <si>
    <t>1,5год_рус</t>
  </si>
  <si>
    <t>1,5-годовой курс предметной подготовки к ЕГЭ по Русскому языку</t>
  </si>
  <si>
    <t>Бабичев</t>
  </si>
  <si>
    <t>ke1jia@vk.com</t>
  </si>
  <si>
    <t>полгод_инф_ур3_гр2_2022.12.21</t>
  </si>
  <si>
    <t>Савин</t>
  </si>
  <si>
    <t>natasav@mail.ru</t>
  </si>
  <si>
    <t>1,5год_инф_гр1_2023.01.30</t>
  </si>
  <si>
    <t>1,5год_инф</t>
  </si>
  <si>
    <t>1,5-годовой курс предметной подготовки к ЕГЭ по Информатике</t>
  </si>
  <si>
    <t>tanyv1974@mail.ru</t>
  </si>
  <si>
    <t>Чалова</t>
  </si>
  <si>
    <t>sofka.zayats.06@mail.ru</t>
  </si>
  <si>
    <t>Вяльшин</t>
  </si>
  <si>
    <t>2006vrn@mail.ru</t>
  </si>
  <si>
    <t>Шишигин</t>
  </si>
  <si>
    <t>ilasisigin41@gmail.com</t>
  </si>
  <si>
    <t>mariakuznecova304@gmail.com</t>
  </si>
  <si>
    <t>полгод_мат_ур3_гр2_2022.12.19</t>
  </si>
  <si>
    <t>Смирнов</t>
  </si>
  <si>
    <t>arsenijs2005@gmail.com</t>
  </si>
  <si>
    <t>Назаров</t>
  </si>
  <si>
    <t>gorstkin2005@gmail.com</t>
  </si>
  <si>
    <t>полгод_рус_ур3_гр2_2022.12.20</t>
  </si>
  <si>
    <t>Устименко</t>
  </si>
  <si>
    <t>oleg21062005@gmail.com</t>
  </si>
  <si>
    <t>Калинкин</t>
  </si>
  <si>
    <t>kalinkinvit@gmail.com</t>
  </si>
  <si>
    <t>Татаринов</t>
  </si>
  <si>
    <t>sanek.991280@yandex.ru</t>
  </si>
  <si>
    <t>ttvlad812@gmail.com</t>
  </si>
  <si>
    <t>Савенков</t>
  </si>
  <si>
    <t>vaniokivanuch@gmail.com</t>
  </si>
  <si>
    <t>Заблоцкий</t>
  </si>
  <si>
    <t>igo.zablotskiy@mail.ru</t>
  </si>
  <si>
    <t>Писаревский</t>
  </si>
  <si>
    <t>leopisarevskyi@gmail.com</t>
  </si>
  <si>
    <t>Баталов</t>
  </si>
  <si>
    <t>batalovgeorgij575@gmail.com</t>
  </si>
  <si>
    <t>Караганова</t>
  </si>
  <si>
    <t>tatjana.karaganova@gmail.com</t>
  </si>
  <si>
    <t>Рубцова</t>
  </si>
  <si>
    <t>polina.rubtsova34@yandex.ru</t>
  </si>
  <si>
    <t>Краснобаев</t>
  </si>
  <si>
    <t>krasnobaev.arseniy@gmail.com</t>
  </si>
  <si>
    <t>python_инф_гр1_2023.01.19</t>
  </si>
  <si>
    <t>python_инф</t>
  </si>
  <si>
    <t>Курс Python бесплатный</t>
  </si>
  <si>
    <t>8-11 класс</t>
  </si>
  <si>
    <t>sveta_cargo@mail.ru</t>
  </si>
  <si>
    <t>egorsmorodin2007@mail.ru</t>
  </si>
  <si>
    <t xml:space="preserve">	Константин</t>
  </si>
  <si>
    <t>Баталова</t>
  </si>
  <si>
    <t>batalova.katerinka@bk.ru</t>
  </si>
  <si>
    <t>Сахипов</t>
  </si>
  <si>
    <t>artemijsahipov@gmail.com</t>
  </si>
  <si>
    <t>Екименко</t>
  </si>
  <si>
    <t>ekimenko.maks@yandex.ru</t>
  </si>
  <si>
    <t>Ермаков</t>
  </si>
  <si>
    <t>kino07112000@gmail.com</t>
  </si>
  <si>
    <t>год_физ_склад_2023 учебный год</t>
  </si>
  <si>
    <t>Миляева</t>
  </si>
  <si>
    <t>miliaewaolia@yandex.ru</t>
  </si>
  <si>
    <t>карта_вузов_проф_гр6_2023.01.28</t>
  </si>
  <si>
    <t>Усов</t>
  </si>
  <si>
    <t>ol.usova2013@yandex.ru</t>
  </si>
  <si>
    <t>Николаев</t>
  </si>
  <si>
    <t>kripmen93@gmail.com</t>
  </si>
  <si>
    <t>Якушев</t>
  </si>
  <si>
    <t>vitalij.yakushev.2006@mail.ru</t>
  </si>
  <si>
    <t>Буторина</t>
  </si>
  <si>
    <t>katrin200529@gmail.com</t>
  </si>
  <si>
    <t>Никонов</t>
  </si>
  <si>
    <t>kanins13@mail.ru</t>
  </si>
  <si>
    <t>Громова</t>
  </si>
  <si>
    <t>ekgromova269@gmail.com</t>
  </si>
  <si>
    <t>Юн</t>
  </si>
  <si>
    <t>Gejmerludoman@gmail.com</t>
  </si>
  <si>
    <t>Хальмяева</t>
  </si>
  <si>
    <t>atmos_vitori@mail.ru</t>
  </si>
  <si>
    <t>полгод_инф_ур3_гр3_2022.12.21</t>
  </si>
  <si>
    <t>Багров</t>
  </si>
  <si>
    <t>Bagrov82v@gmail.com</t>
  </si>
  <si>
    <t>полгод_мат_ур3_гр3_2022.12.19</t>
  </si>
  <si>
    <t>полгод_рус_ур3_гр3_2022.12.20</t>
  </si>
  <si>
    <t>Бондаренко</t>
  </si>
  <si>
    <t>dimasimon666@gmail.com</t>
  </si>
  <si>
    <t>Дата старта</t>
  </si>
  <si>
    <t>Дата старта практикума</t>
  </si>
  <si>
    <t>Учеников</t>
  </si>
  <si>
    <t>День 1</t>
  </si>
  <si>
    <t>День 2</t>
  </si>
  <si>
    <t>Практикум</t>
  </si>
  <si>
    <t>ПН 12:30
ПН 17:00
ВТ 19:00
CР 17:00</t>
  </si>
  <si>
    <t>ЧТ 12:30
ЧТ 17:00
ПТ 19:00
СБ 15:00</t>
  </si>
  <si>
    <t>ЧТ 12:30</t>
  </si>
  <si>
    <t>Сверлова Алина</t>
  </si>
  <si>
    <t>ЧТ 17:00</t>
  </si>
  <si>
    <t>Свидюк Анастасия</t>
  </si>
  <si>
    <t>ПТ 19:00</t>
  </si>
  <si>
    <t>Махрова Алина</t>
  </si>
  <si>
    <t>Даша К</t>
  </si>
  <si>
    <t>ЧТ 19:00</t>
  </si>
  <si>
    <t>ПТ 17:00</t>
  </si>
  <si>
    <t>Сахаров Александр</t>
  </si>
  <si>
    <t>Катя Ф</t>
  </si>
  <si>
    <t>СБ 15:00</t>
  </si>
  <si>
    <t>Ратушняя Екатерина</t>
  </si>
  <si>
    <t>ВСК 15:00</t>
  </si>
  <si>
    <t>СБ 11:00</t>
  </si>
  <si>
    <t>Самохин Антон</t>
  </si>
  <si>
    <t>ПН 17:00
ВТ 12:30
ВТ 17:00
СР 19:00</t>
  </si>
  <si>
    <t>ЧТ 17:00
ПТ 12:30
ПТ 17:00
СБ 19:00</t>
  </si>
  <si>
    <t>ПТ 12:30</t>
  </si>
  <si>
    <t>Бодаков Максим</t>
  </si>
  <si>
    <t>СБ 17:00</t>
  </si>
  <si>
    <t>Валикова Анастасия</t>
  </si>
  <si>
    <t>Ермолинский Андрей</t>
  </si>
  <si>
    <t>Цыганов Михаил</t>
  </si>
  <si>
    <t>ПН 19:00
ВТ 17:00
СР 12:30
СР 17:00</t>
  </si>
  <si>
    <t>ЧТ 19:00
СБ 17:00
ВСК 11:00</t>
  </si>
  <si>
    <t>Петрова Дарья</t>
  </si>
  <si>
    <t>Архипова Александра</t>
  </si>
  <si>
    <t>Юля</t>
  </si>
  <si>
    <t>ЧТ 13:00</t>
  </si>
  <si>
    <t>Копылова Лилия</t>
  </si>
  <si>
    <t>год_рус_ур3_гр4_2022.09.07</t>
  </si>
  <si>
    <t>Мария Беликова</t>
  </si>
  <si>
    <t>Ирада Шаммедова</t>
  </si>
  <si>
    <t>Шаркова Екатерина</t>
  </si>
  <si>
    <t>Шаммедова Ирада</t>
  </si>
  <si>
    <t>ПН 19:00
ВТ 15:00
ВТ 17:00</t>
  </si>
  <si>
    <t>ЧТ 19:00
ПТ 17:00
СБ 13:00</t>
  </si>
  <si>
    <t>СБ 13:00</t>
  </si>
  <si>
    <t>Паринова Полина</t>
  </si>
  <si>
    <t>Попова Лилия</t>
  </si>
  <si>
    <t>ПН 17:00
ВТ 13:00
СР 19:00</t>
  </si>
  <si>
    <t>ЧТ 17:00
СБ 13:00
СБ 19:00</t>
  </si>
  <si>
    <t>Нечитайло Анна</t>
  </si>
  <si>
    <t>Тихонова Юлия</t>
  </si>
  <si>
    <t>СБ 19:00</t>
  </si>
  <si>
    <t>Потатосова Диана</t>
  </si>
  <si>
    <t>ПН 17:00
СР 15:00
ВСК 13:00</t>
  </si>
  <si>
    <t>СР 15:00</t>
  </si>
  <si>
    <t>ПН 17:00</t>
  </si>
  <si>
    <t>ВСК 13:00</t>
  </si>
  <si>
    <t>Петров Анна</t>
  </si>
  <si>
    <t>ВТ 17:00
ЧТ 15:00
ВСК 11:00</t>
  </si>
  <si>
    <t>ЧТ 15:00</t>
  </si>
  <si>
    <t>Багаева Олеся</t>
  </si>
  <si>
    <t>ВТ 17:00</t>
  </si>
  <si>
    <t>ВСК 11:00</t>
  </si>
  <si>
    <t>Крайнюков Артем</t>
  </si>
  <si>
    <t>ВТ 15:00
ЧТ 17:00
ВСК 9:00</t>
  </si>
  <si>
    <t>ВТ 15:00</t>
  </si>
  <si>
    <t>Куданкина Ксения</t>
  </si>
  <si>
    <t>ВСК 9:00</t>
  </si>
  <si>
    <t>2год_физ_гр1_2022.10.12</t>
  </si>
  <si>
    <t>СР 17:00
ПТ 15:00
СБ 15:00</t>
  </si>
  <si>
    <t>ПТ 15:00</t>
  </si>
  <si>
    <t>СР 17:00</t>
  </si>
  <si>
    <t>2год_физ_гр3_2022.10.12</t>
  </si>
  <si>
    <t>Туркин Максим</t>
  </si>
  <si>
    <t>2год_общ_гр2_2022.10.24</t>
  </si>
  <si>
    <t>2год_общ_гр3_2022.10.29</t>
  </si>
  <si>
    <t>Мосендз Анастасия</t>
  </si>
  <si>
    <t>Кононов Александр</t>
  </si>
  <si>
    <t>Колесникова Дарья</t>
  </si>
  <si>
    <t>Архипов Виктор</t>
  </si>
  <si>
    <t>Хусаинов Темирлан</t>
  </si>
  <si>
    <t>Сорокин Егор</t>
  </si>
  <si>
    <t>Куклин Алексей</t>
  </si>
  <si>
    <t>Козина Анастасия</t>
  </si>
  <si>
    <t>Деревянкин Александр</t>
  </si>
  <si>
    <t>Врацкий Денис</t>
  </si>
  <si>
    <t>Чиянов Дмитрий</t>
  </si>
  <si>
    <t>Байков Егор</t>
  </si>
  <si>
    <t>Толочек Мария</t>
  </si>
  <si>
    <t>Ласкина Мария</t>
  </si>
  <si>
    <t>Власова Полина</t>
  </si>
  <si>
    <t>Туренко Алена</t>
  </si>
  <si>
    <t>Эвелина Лазукина</t>
  </si>
  <si>
    <t>Ковалёва Евгения</t>
  </si>
  <si>
    <t>ЧТ 17:00
ВСК 11:00</t>
  </si>
  <si>
    <t>Журило Виталий</t>
  </si>
  <si>
    <t>СР 17:00
ВСК 13:00</t>
  </si>
  <si>
    <t>ВТ 17:00
СБ 15:00</t>
  </si>
  <si>
    <t>Филатова Екатерина</t>
  </si>
  <si>
    <t>Репина Александра</t>
  </si>
  <si>
    <t>Кузнецова Мария</t>
  </si>
  <si>
    <t>Шеховец Екатерина</t>
  </si>
  <si>
    <t>Ульянов Федор</t>
  </si>
  <si>
    <t>год_мат_ур3_гр32_2022.09.05</t>
  </si>
  <si>
    <t>год_мат_ур3_гр38_2022.09.05</t>
  </si>
  <si>
    <t>Волкова Анна</t>
  </si>
  <si>
    <t>Михеев Данил</t>
  </si>
  <si>
    <t>Киселев Евгений</t>
  </si>
  <si>
    <t>Анастасия Мартынова</t>
  </si>
  <si>
    <t>Матяш Дмитрий</t>
  </si>
  <si>
    <t>Евсеев Фёдор</t>
  </si>
  <si>
    <t>Казанаева Дарья</t>
  </si>
  <si>
    <t>Батова Ирина</t>
  </si>
  <si>
    <t>год_физ_ур3_гр6_2022.09.19</t>
  </si>
  <si>
    <t>Рощупкина Екатерина</t>
  </si>
  <si>
    <t>год_общ_ур3_гр5_2022.09.19</t>
  </si>
  <si>
    <t>Виктория Сысуева</t>
  </si>
  <si>
    <t>Барашкова Полина</t>
  </si>
  <si>
    <t>Власов Андрей</t>
  </si>
  <si>
    <t>Гимадеева Гульнара</t>
  </si>
  <si>
    <t>Михеев Данилл</t>
  </si>
  <si>
    <t>ПТ 16:45</t>
  </si>
  <si>
    <t>ПН 16:45</t>
  </si>
  <si>
    <t>ПТ 18:30</t>
  </si>
  <si>
    <t>ПН 18:30</t>
  </si>
  <si>
    <t>Бахусова Анна</t>
  </si>
  <si>
    <t>Дарья Типикина</t>
  </si>
  <si>
    <t>год_проф_мета_гр1_2022.10.22</t>
  </si>
  <si>
    <t>СБ 11:00
ВСК 17:00</t>
  </si>
  <si>
    <t>полгод_рус_ур3_гр1_2022.12.06</t>
  </si>
  <si>
    <t>полгод_мат_ур3_гр1_2022.12.05</t>
  </si>
  <si>
    <t>полгод_инф_ур3_гр1_2022.12.07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</si>
</sst>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yyyy-mm-dd"/>
    <numFmt numFmtId="165" formatCode="0.0%"/>
    <numFmt numFmtId="166" formatCode="dd.mm.yyyy"/>
    <numFmt numFmtId="167" formatCode="d.m.yyyy"/>
    <numFmt numFmtId="168" formatCode="dd.MM.yyyy"/>
  </numFmts>
  <fonts count="13">
    <font>
      <sz val="10.0"/>
      <color rgb="FF000000"/>
      <name val="Arial"/>
      <scheme val="minor"/>
    </font>
    <font>
      <sz val="8.0"/>
      <color theme="1"/>
      <name val="Arial"/>
    </font>
    <font>
      <sz val="8.0"/>
      <color theme="1"/>
      <name val="Microsoft YaHei"/>
    </font>
    <font>
      <color theme="1"/>
      <name val="Arial"/>
      <scheme val="minor"/>
    </font>
    <font>
      <u/>
      <color rgb="FF0000FF"/>
    </font>
    <font>
      <b/>
      <color theme="1"/>
      <name val="Arial"/>
      <scheme val="minor"/>
    </font>
    <font>
      <color theme="1"/>
      <name val="Arial"/>
    </font>
    <font>
      <color theme="1"/>
      <name val="Calibri"/>
    </font>
    <font>
      <b/>
      <color theme="1"/>
      <name val="Arial"/>
    </font>
    <font>
      <b/>
      <color rgb="FF1D1C1D"/>
      <name val="Arial"/>
    </font>
    <font>
      <b/>
      <color rgb="FF1D1C1D"/>
      <name val="Calibri"/>
    </font>
    <font>
      <sz val="11.0"/>
      <color theme="1"/>
      <name val="Arial"/>
    </font>
    <font>
      <b/>
      <color rgb="FF3C78D8"/>
      <name val="Arial"/>
    </font>
  </fonts>
  <fills count="8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EEF2F4"/>
        <bgColor rgb="FFEEF2F4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1" numFmtId="164" xfId="0" applyAlignment="1" applyFont="1" applyNumberFormat="1">
      <alignment horizontal="left" readingOrder="0" vertical="bottom"/>
    </xf>
    <xf borderId="0" fillId="0" fontId="1" numFmtId="0" xfId="0" applyAlignment="1" applyFont="1">
      <alignment horizontal="left" vertical="bottom"/>
    </xf>
    <xf borderId="0" fillId="0" fontId="1" numFmtId="21" xfId="0" applyAlignment="1" applyFont="1" applyNumberFormat="1">
      <alignment horizontal="left"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10" xfId="0" applyAlignment="1" applyFont="1" applyNumberFormat="1">
      <alignment horizontal="left" vertical="bottom"/>
    </xf>
    <xf borderId="0" fillId="0" fontId="1" numFmtId="3" xfId="0" applyAlignment="1" applyFont="1" applyNumberFormat="1">
      <alignment horizontal="right" readingOrder="0" vertical="bottom"/>
    </xf>
    <xf borderId="0" fillId="0" fontId="2" numFmtId="0" xfId="0" applyAlignment="1" applyFont="1">
      <alignment horizontal="left" readingOrder="0" vertical="bottom"/>
    </xf>
    <xf borderId="0" fillId="0" fontId="1" numFmtId="49" xfId="0" applyAlignment="1" applyFont="1" applyNumberFormat="1">
      <alignment horizontal="left" readingOrder="0" vertical="bottom"/>
    </xf>
    <xf borderId="0" fillId="0" fontId="3" numFmtId="49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3" numFmtId="164" xfId="0" applyFont="1" applyNumberFormat="1"/>
    <xf borderId="0" fillId="0" fontId="3" numFmtId="21" xfId="0" applyFont="1" applyNumberFormat="1"/>
    <xf borderId="0" fillId="0" fontId="4" numFmtId="0" xfId="0" applyFont="1"/>
    <xf borderId="0" fillId="0" fontId="3" numFmtId="3" xfId="0" applyFont="1" applyNumberFormat="1"/>
    <xf borderId="0" fillId="0" fontId="3" numFmtId="10" xfId="0" applyFont="1" applyNumberFormat="1"/>
    <xf borderId="0" fillId="0" fontId="3" numFmtId="165" xfId="0" applyFont="1" applyNumberFormat="1"/>
    <xf borderId="0" fillId="0" fontId="3" numFmtId="49" xfId="0" applyFont="1" applyNumberFormat="1"/>
    <xf borderId="1" fillId="0" fontId="3" numFmtId="0" xfId="0" applyAlignment="1" applyBorder="1" applyFont="1">
      <alignment readingOrder="0"/>
    </xf>
    <xf borderId="1" fillId="0" fontId="3" numFmtId="10" xfId="0" applyBorder="1" applyFont="1" applyNumberFormat="1"/>
    <xf borderId="1" fillId="0" fontId="3" numFmtId="0" xfId="0" applyAlignment="1" applyBorder="1" applyFont="1">
      <alignment horizontal="center" readingOrder="0"/>
    </xf>
    <xf borderId="0" fillId="2" fontId="3" numFmtId="0" xfId="0" applyFill="1" applyFont="1"/>
    <xf borderId="1" fillId="0" fontId="3" numFmtId="0" xfId="0" applyAlignment="1" applyBorder="1" applyFont="1">
      <alignment horizontal="center"/>
    </xf>
    <xf borderId="0" fillId="3" fontId="3" numFmtId="0" xfId="0" applyFill="1" applyFont="1"/>
    <xf borderId="0" fillId="4" fontId="3" numFmtId="0" xfId="0" applyFill="1" applyFont="1"/>
    <xf borderId="2" fillId="0" fontId="5" numFmtId="0" xfId="0" applyAlignment="1" applyBorder="1" applyFont="1">
      <alignment horizontal="center" readingOrder="0" vertical="center"/>
    </xf>
    <xf borderId="3" fillId="0" fontId="5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horizontal="center" readingOrder="0" vertical="center"/>
    </xf>
    <xf borderId="5" fillId="0" fontId="5" numFmtId="0" xfId="0" applyAlignment="1" applyBorder="1" applyFont="1">
      <alignment horizontal="center" readingOrder="0" vertical="center"/>
    </xf>
    <xf borderId="6" fillId="0" fontId="3" numFmtId="0" xfId="0" applyAlignment="1" applyBorder="1" applyFont="1">
      <alignment horizontal="center" readingOrder="0" vertical="center"/>
    </xf>
    <xf borderId="7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readingOrder="0" vertical="center"/>
    </xf>
    <xf borderId="5" fillId="0" fontId="3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6" numFmtId="0" xfId="0" applyAlignment="1" applyFont="1">
      <alignment horizontal="center" shrinkToFit="0" vertical="center" wrapText="1"/>
    </xf>
    <xf borderId="0" fillId="2" fontId="7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5" fontId="7" numFmtId="0" xfId="0" applyAlignment="1" applyFill="1" applyFont="1">
      <alignment readingOrder="0" shrinkToFit="0" vertical="bottom" wrapText="0"/>
    </xf>
    <xf borderId="0" fillId="6" fontId="7" numFmtId="0" xfId="0" applyAlignment="1" applyFill="1" applyFont="1">
      <alignment readingOrder="0" shrinkToFit="0" vertical="bottom" wrapText="0"/>
    </xf>
    <xf borderId="0" fillId="0" fontId="6" numFmtId="0" xfId="0" applyAlignment="1" applyFont="1">
      <alignment vertical="bottom"/>
    </xf>
    <xf borderId="0" fillId="0" fontId="6" numFmtId="166" xfId="0" applyAlignment="1" applyFont="1" applyNumberFormat="1">
      <alignment horizontal="right" vertical="bottom"/>
    </xf>
    <xf borderId="0" fillId="0" fontId="6" numFmtId="0" xfId="0" applyAlignment="1" applyFont="1">
      <alignment shrinkToFit="0" vertical="bottom" wrapText="0"/>
    </xf>
    <xf borderId="0" fillId="0" fontId="6" numFmtId="166" xfId="0" applyAlignment="1" applyFont="1" applyNumberFormat="1">
      <alignment vertical="bottom"/>
    </xf>
    <xf borderId="0" fillId="0" fontId="6" numFmtId="0" xfId="0" applyAlignment="1" applyFont="1">
      <alignment horizontal="right" vertical="bottom"/>
    </xf>
    <xf borderId="0" fillId="0" fontId="6" numFmtId="167" xfId="0" applyAlignment="1" applyFont="1" applyNumberFormat="1">
      <alignment horizontal="right" vertical="bottom"/>
    </xf>
    <xf borderId="0" fillId="0" fontId="6" numFmtId="166" xfId="0" applyAlignment="1" applyFont="1" applyNumberFormat="1">
      <alignment shrinkToFit="0" vertical="bottom" wrapText="0"/>
    </xf>
    <xf borderId="0" fillId="0" fontId="6" numFmtId="167" xfId="0" applyAlignment="1" applyFont="1" applyNumberFormat="1">
      <alignment vertical="bottom"/>
    </xf>
    <xf borderId="0" fillId="7" fontId="6" numFmtId="0" xfId="0" applyAlignment="1" applyFill="1" applyFont="1">
      <alignment vertical="bottom"/>
    </xf>
    <xf borderId="0" fillId="6" fontId="8" numFmtId="0" xfId="0" applyAlignment="1" applyFont="1">
      <alignment horizontal="center" readingOrder="0" shrinkToFit="0" vertical="bottom" wrapText="1"/>
    </xf>
    <xf borderId="0" fillId="6" fontId="9" numFmtId="0" xfId="0" applyAlignment="1" applyFont="1">
      <alignment horizontal="center" readingOrder="0" shrinkToFit="0" vertical="bottom" wrapText="1"/>
    </xf>
    <xf borderId="0" fillId="6" fontId="10" numFmtId="0" xfId="0" applyAlignment="1" applyFont="1">
      <alignment horizontal="center" readingOrder="0" shrinkToFit="0" vertical="bottom" wrapText="1"/>
    </xf>
    <xf borderId="0" fillId="0" fontId="11" numFmtId="0" xfId="0" applyAlignment="1" applyFont="1">
      <alignment horizontal="center" readingOrder="0" shrinkToFit="0" vertical="bottom" wrapText="1"/>
    </xf>
    <xf borderId="0" fillId="0" fontId="12" numFmtId="14" xfId="0" applyAlignment="1" applyFont="1" applyNumberFormat="1">
      <alignment horizontal="center" readingOrder="0" vertical="bottom"/>
    </xf>
    <xf borderId="0" fillId="0" fontId="12" numFmtId="168" xfId="0" applyAlignment="1" applyFont="1" applyNumberFormat="1">
      <alignment horizontal="center" readingOrder="0" vertical="bottom"/>
    </xf>
    <xf borderId="0" fillId="0" fontId="6" numFmtId="0" xfId="0" applyAlignment="1" applyFont="1">
      <alignment horizontal="center" readingOrder="0" vertical="bottom"/>
    </xf>
    <xf borderId="0" fillId="0" fontId="6" numFmtId="0" xfId="0" applyAlignment="1" applyFont="1">
      <alignment horizontal="right" readingOrder="0" vertical="bottom"/>
    </xf>
    <xf borderId="0" fillId="0" fontId="6" numFmtId="0" xfId="0" applyAlignment="1" applyFont="1">
      <alignment readingOrder="0" vertical="bottom"/>
    </xf>
    <xf borderId="0" fillId="2" fontId="7" numFmtId="0" xfId="0" applyAlignment="1" applyFont="1">
      <alignment readingOrder="0" vertical="bottom"/>
    </xf>
    <xf borderId="0" fillId="0" fontId="8" numFmtId="0" xfId="0" applyAlignment="1" applyFont="1">
      <alignment readingOrder="0" vertical="bottom"/>
    </xf>
    <xf borderId="0" fillId="5" fontId="6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12" numFmtId="168" xfId="0" applyAlignment="1" applyFont="1" applyNumberFormat="1">
      <alignment horizontal="center" vertical="bottom"/>
    </xf>
    <xf borderId="0" fillId="0" fontId="12" numFmtId="0" xfId="0" applyAlignment="1" applyFont="1">
      <alignment horizontal="center" vertical="bottom"/>
    </xf>
    <xf borderId="0" fillId="0" fontId="12" numFmtId="166" xfId="0" applyAlignment="1" applyFont="1" applyNumberFormat="1">
      <alignment horizontal="center" readingOrder="0" vertical="bottom"/>
    </xf>
    <xf borderId="0" fillId="0" fontId="12" numFmtId="167" xfId="0" applyAlignment="1" applyFont="1" applyNumberFormat="1">
      <alignment horizontal="center" readingOrder="0" vertical="bottom"/>
    </xf>
  </cellXfs>
  <cellStyles count="1">
    <cellStyle xfId="0" name="Normal" builtinId="0"/>
  </cellStyles>
  <dxfs count="2"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информатика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</c:dPt>
          <c:dPt>
            <c:idx val="1"/>
            <c:spPr>
              <a:solidFill>
                <a:srgbClr val="4A86E8"/>
              </a:solidFill>
              <a:ln cmpd="sng">
                <a:solidFill>
                  <a:srgbClr val="000000"/>
                </a:solidFill>
              </a:ln>
            </c:spPr>
          </c:dPt>
          <c:dPt>
            <c:idx val="4"/>
            <c:spPr>
              <a:solidFill>
                <a:srgbClr val="4A86E8"/>
              </a:solidFill>
              <a:ln cmpd="sng">
                <a:solidFill>
                  <a:srgbClr val="000000"/>
                </a:solidFill>
              </a:ln>
            </c:spPr>
          </c:dPt>
          <c:dPt>
            <c:idx val="5"/>
          </c:dPt>
          <c:dPt>
            <c:idx val="6"/>
            <c:spPr>
              <a:solidFill>
                <a:srgbClr val="4A86E8"/>
              </a:solidFill>
              <a:ln cmpd="sng">
                <a:solidFill>
                  <a:srgbClr val="000000"/>
                </a:solidFill>
              </a:ln>
            </c:spPr>
          </c:dPt>
          <c:dPt>
            <c:idx val="7"/>
            <c:spPr>
              <a:solidFill>
                <a:srgbClr val="4A86E8"/>
              </a:solidFill>
              <a:ln cmpd="sng">
                <a:solidFill>
                  <a:srgbClr val="000000"/>
                </a:solidFill>
              </a:ln>
            </c:spPr>
          </c:dPt>
          <c:dPt>
            <c:idx val="10"/>
            <c:spPr>
              <a:solidFill>
                <a:srgbClr val="4A86E8"/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inf_graphs!$B$3:$AB$3</c:f>
            </c:strRef>
          </c:cat>
          <c:val>
            <c:numRef>
              <c:f>inf_graphs!$B$4:$AB$4</c:f>
              <c:numCache/>
            </c:numRef>
          </c:val>
        </c:ser>
        <c:ser>
          <c:idx val="1"/>
          <c:order val="1"/>
          <c:cat>
            <c:strRef>
              <c:f>inf_graphs!$B$3:$AB$3</c:f>
            </c:strRef>
          </c:cat>
          <c:val>
            <c:numRef>
              <c:f>inf_graphs!$B$5:$AB$5</c:f>
              <c:numCache/>
            </c:numRef>
          </c:val>
        </c:ser>
        <c:axId val="593746139"/>
        <c:axId val="965249489"/>
      </c:barChart>
      <c:catAx>
        <c:axId val="5937461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65249489"/>
      </c:catAx>
      <c:valAx>
        <c:axId val="96524948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0.00%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93746139"/>
      </c:valAx>
    </c:plotArea>
    <c:plotVisOnly val="1"/>
  </c:chart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9525</xdr:colOff>
      <xdr:row>5</xdr:row>
      <xdr:rowOff>171450</xdr:rowOff>
    </xdr:from>
    <xdr:ext cx="5467350" cy="3533775"/>
    <xdr:graphicFrame>
      <xdr:nvGraphicFramePr>
        <xdr:cNvPr id="1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P4:AP236" sheet="inf_answers"/>
  </cacheSource>
  <cacheFields>
    <cacheField name="Вторичные" numFmtId="0">
      <sharedItems containsSemiMixedTypes="0" containsString="0" containsNumber="1" containsInteger="1">
        <n v="20.0"/>
        <n v="67.0"/>
        <n v="56.0"/>
        <n v="40.0"/>
        <n v="0.0"/>
        <n v="46.0"/>
        <n v="34.0"/>
        <n v="14.0"/>
        <n v="51.0"/>
        <n v="43.0"/>
        <n v="54.0"/>
        <n v="64.0"/>
        <n v="48.0"/>
        <n v="72.0"/>
        <n v="62.0"/>
        <n v="27.0"/>
        <n v="70.0"/>
        <n v="83.0"/>
        <n v="75.0"/>
        <n v="7.0"/>
        <n v="59.0"/>
        <n v="78.0"/>
        <n v="88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inf_graphs" cacheId="0" dataCaption="" compact="0" compactData="0">
  <location ref="N7:O31" firstHeaderRow="0" firstDataRow="1" firstDataCol="0"/>
  <pivotFields>
    <pivotField name="Вторичные" axis="axisRow" dataField="1" compact="0" outline="0" multipleItemSelectionAllowed="1" showAll="0" sortType="ascending">
      <items>
        <item x="4"/>
        <item x="19"/>
        <item x="7"/>
        <item x="0"/>
        <item x="15"/>
        <item x="6"/>
        <item x="3"/>
        <item x="9"/>
        <item x="5"/>
        <item x="12"/>
        <item x="8"/>
        <item x="10"/>
        <item x="2"/>
        <item x="20"/>
        <item x="14"/>
        <item x="11"/>
        <item x="1"/>
        <item x="16"/>
        <item x="13"/>
        <item x="18"/>
        <item x="21"/>
        <item x="17"/>
        <item x="22"/>
        <item t="default"/>
      </items>
    </pivotField>
  </pivotFields>
  <rowFields>
    <field x="0"/>
  </rowFields>
  <dataFields>
    <dataField name="COUNT of Вторичные" fld="0" subtotal="countNums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8</v>
      </c>
      <c r="M1" s="1" t="s">
        <v>9</v>
      </c>
      <c r="N1" s="1" t="s">
        <v>11</v>
      </c>
      <c r="O1" s="1" t="s">
        <v>8</v>
      </c>
      <c r="P1" s="1" t="s">
        <v>9</v>
      </c>
      <c r="Q1" s="1" t="s">
        <v>12</v>
      </c>
      <c r="R1" s="1" t="s">
        <v>8</v>
      </c>
      <c r="S1" s="1" t="s">
        <v>9</v>
      </c>
      <c r="T1" s="1" t="s">
        <v>13</v>
      </c>
      <c r="U1" s="1" t="s">
        <v>8</v>
      </c>
      <c r="V1" s="1" t="s">
        <v>9</v>
      </c>
      <c r="W1" s="1" t="s">
        <v>14</v>
      </c>
      <c r="X1" s="1" t="s">
        <v>8</v>
      </c>
      <c r="Y1" s="1" t="s">
        <v>9</v>
      </c>
      <c r="Z1" s="1" t="s">
        <v>15</v>
      </c>
      <c r="AA1" s="1" t="s">
        <v>8</v>
      </c>
      <c r="AB1" s="1" t="s">
        <v>9</v>
      </c>
      <c r="AC1" s="1" t="s">
        <v>16</v>
      </c>
      <c r="AD1" s="1" t="s">
        <v>8</v>
      </c>
      <c r="AE1" s="1" t="s">
        <v>9</v>
      </c>
      <c r="AF1" s="1" t="s">
        <v>17</v>
      </c>
      <c r="AG1" s="1" t="s">
        <v>8</v>
      </c>
      <c r="AH1" s="1" t="s">
        <v>9</v>
      </c>
      <c r="AI1" s="1" t="s">
        <v>18</v>
      </c>
      <c r="AJ1" s="1" t="s">
        <v>8</v>
      </c>
      <c r="AK1" s="1" t="s">
        <v>9</v>
      </c>
      <c r="AL1" s="1" t="s">
        <v>19</v>
      </c>
      <c r="AM1" s="1" t="s">
        <v>8</v>
      </c>
      <c r="AN1" s="1" t="s">
        <v>9</v>
      </c>
      <c r="AO1" s="1" t="s">
        <v>20</v>
      </c>
      <c r="AP1" s="1" t="s">
        <v>8</v>
      </c>
      <c r="AQ1" s="1" t="s">
        <v>9</v>
      </c>
      <c r="AR1" s="1" t="s">
        <v>21</v>
      </c>
      <c r="AS1" s="1" t="s">
        <v>8</v>
      </c>
      <c r="AT1" s="1" t="s">
        <v>9</v>
      </c>
      <c r="AU1" s="1" t="s">
        <v>22</v>
      </c>
      <c r="AV1" s="1" t="s">
        <v>8</v>
      </c>
      <c r="AW1" s="1" t="s">
        <v>9</v>
      </c>
      <c r="AX1" s="1" t="s">
        <v>23</v>
      </c>
      <c r="AY1" s="1" t="s">
        <v>8</v>
      </c>
      <c r="AZ1" s="1" t="s">
        <v>9</v>
      </c>
      <c r="BA1" s="1" t="s">
        <v>24</v>
      </c>
      <c r="BB1" s="1" t="s">
        <v>8</v>
      </c>
      <c r="BC1" s="1" t="s">
        <v>9</v>
      </c>
      <c r="BD1" s="1" t="s">
        <v>25</v>
      </c>
      <c r="BE1" s="1" t="s">
        <v>8</v>
      </c>
      <c r="BF1" s="1" t="s">
        <v>9</v>
      </c>
      <c r="BG1" s="1" t="s">
        <v>26</v>
      </c>
      <c r="BH1" s="1" t="s">
        <v>8</v>
      </c>
      <c r="BI1" s="1" t="s">
        <v>9</v>
      </c>
      <c r="BJ1" s="1" t="s">
        <v>27</v>
      </c>
      <c r="BK1" s="1" t="s">
        <v>8</v>
      </c>
      <c r="BL1" s="1" t="s">
        <v>9</v>
      </c>
      <c r="BM1" s="1" t="s">
        <v>28</v>
      </c>
      <c r="BN1" s="1" t="s">
        <v>8</v>
      </c>
      <c r="BO1" s="1" t="s">
        <v>9</v>
      </c>
      <c r="BP1" s="1" t="s">
        <v>29</v>
      </c>
      <c r="BQ1" s="1" t="s">
        <v>8</v>
      </c>
      <c r="BR1" s="1" t="s">
        <v>9</v>
      </c>
      <c r="BS1" s="1" t="s">
        <v>30</v>
      </c>
      <c r="BT1" s="1" t="s">
        <v>8</v>
      </c>
      <c r="BU1" s="1" t="s">
        <v>9</v>
      </c>
      <c r="BV1" s="1" t="s">
        <v>31</v>
      </c>
      <c r="BW1" s="1" t="s">
        <v>8</v>
      </c>
      <c r="BX1" s="1" t="s">
        <v>9</v>
      </c>
      <c r="BY1" s="1" t="s">
        <v>32</v>
      </c>
      <c r="BZ1" s="1" t="s">
        <v>8</v>
      </c>
      <c r="CA1" s="1" t="s">
        <v>9</v>
      </c>
      <c r="CB1" s="1" t="s">
        <v>33</v>
      </c>
      <c r="CC1" s="1" t="s">
        <v>8</v>
      </c>
      <c r="CD1" s="1" t="s">
        <v>9</v>
      </c>
      <c r="CE1" s="1" t="s">
        <v>34</v>
      </c>
      <c r="CF1" s="1" t="s">
        <v>8</v>
      </c>
      <c r="CG1" s="1" t="s">
        <v>9</v>
      </c>
      <c r="CH1" s="1" t="s">
        <v>35</v>
      </c>
      <c r="CI1" s="1" t="s">
        <v>8</v>
      </c>
      <c r="CJ1" s="1" t="s">
        <v>9</v>
      </c>
      <c r="CK1" s="1" t="s">
        <v>36</v>
      </c>
      <c r="CL1" s="1" t="s">
        <v>8</v>
      </c>
      <c r="CM1" s="1" t="s">
        <v>9</v>
      </c>
      <c r="CN1" s="1" t="s">
        <v>37</v>
      </c>
      <c r="CO1" s="1" t="s">
        <v>8</v>
      </c>
      <c r="CP1" s="1" t="s">
        <v>9</v>
      </c>
      <c r="CQ1" s="1" t="s">
        <v>38</v>
      </c>
      <c r="CR1" s="1" t="s">
        <v>39</v>
      </c>
      <c r="CS1" s="1" t="s">
        <v>40</v>
      </c>
      <c r="CT1" s="1" t="s">
        <v>41</v>
      </c>
    </row>
    <row r="2">
      <c r="A2" s="2">
        <v>44809.0</v>
      </c>
      <c r="B2" s="1" t="s">
        <v>42</v>
      </c>
      <c r="C2" s="1" t="s">
        <v>43</v>
      </c>
      <c r="D2" s="1" t="s">
        <v>44</v>
      </c>
      <c r="E2" s="3"/>
      <c r="F2" s="2">
        <v>44858.0</v>
      </c>
      <c r="G2" s="4">
        <v>0.4615625</v>
      </c>
      <c r="H2" s="1" t="s">
        <v>45</v>
      </c>
      <c r="I2" s="1" t="s">
        <v>46</v>
      </c>
      <c r="J2" s="4">
        <v>0.15101851851851852</v>
      </c>
      <c r="K2" s="1" t="s">
        <v>47</v>
      </c>
      <c r="L2" s="1" t="s">
        <v>46</v>
      </c>
      <c r="M2" s="4">
        <v>1.1574074074074075E-4</v>
      </c>
      <c r="N2" s="1" t="s">
        <v>48</v>
      </c>
      <c r="O2" s="1" t="s">
        <v>46</v>
      </c>
      <c r="P2" s="4">
        <v>3.472222222222222E-5</v>
      </c>
      <c r="Q2" s="1" t="s">
        <v>49</v>
      </c>
      <c r="R2" s="1" t="s">
        <v>46</v>
      </c>
      <c r="S2" s="4">
        <v>5.787037037037037E-5</v>
      </c>
      <c r="T2" s="1" t="s">
        <v>50</v>
      </c>
      <c r="U2" s="1" t="s">
        <v>46</v>
      </c>
      <c r="V2" s="4">
        <v>1.0416666666666667E-4</v>
      </c>
      <c r="W2" s="1" t="s">
        <v>51</v>
      </c>
      <c r="X2" s="1" t="s">
        <v>46</v>
      </c>
      <c r="Y2" s="4">
        <v>8.101851851851852E-5</v>
      </c>
      <c r="Z2" s="1" t="s">
        <v>52</v>
      </c>
      <c r="AA2" s="1" t="s">
        <v>46</v>
      </c>
      <c r="AB2" s="4">
        <v>8.101851851851852E-5</v>
      </c>
      <c r="AC2" s="1" t="s">
        <v>53</v>
      </c>
      <c r="AD2" s="1" t="s">
        <v>46</v>
      </c>
      <c r="AE2" s="4">
        <v>1.1574074074074075E-4</v>
      </c>
      <c r="AF2" s="1" t="s">
        <v>54</v>
      </c>
      <c r="AG2" s="1" t="s">
        <v>46</v>
      </c>
      <c r="AH2" s="4">
        <v>6.944444444444444E-5</v>
      </c>
      <c r="AI2" s="1" t="s">
        <v>55</v>
      </c>
      <c r="AJ2" s="1" t="s">
        <v>56</v>
      </c>
      <c r="AK2" s="4">
        <v>6.944444444444444E-5</v>
      </c>
      <c r="AL2" s="1" t="s">
        <v>57</v>
      </c>
      <c r="AM2" s="1" t="s">
        <v>46</v>
      </c>
      <c r="AN2" s="4">
        <v>8.101851851851852E-5</v>
      </c>
      <c r="AO2" s="1" t="s">
        <v>58</v>
      </c>
      <c r="AP2" s="1" t="s">
        <v>56</v>
      </c>
      <c r="AQ2" s="4">
        <v>1.273148148148148E-4</v>
      </c>
      <c r="AR2" s="1" t="s">
        <v>59</v>
      </c>
      <c r="AS2" s="1" t="s">
        <v>46</v>
      </c>
      <c r="AT2" s="4">
        <v>4.6296296296296294E-5</v>
      </c>
      <c r="AU2" s="1" t="s">
        <v>60</v>
      </c>
      <c r="AV2" s="1" t="s">
        <v>46</v>
      </c>
      <c r="AW2" s="4">
        <v>6.944444444444444E-5</v>
      </c>
      <c r="AX2" s="1" t="s">
        <v>60</v>
      </c>
      <c r="AY2" s="1" t="s">
        <v>46</v>
      </c>
      <c r="AZ2" s="4">
        <v>6.944444444444444E-5</v>
      </c>
      <c r="BA2" s="1" t="s">
        <v>61</v>
      </c>
      <c r="BB2" s="1" t="s">
        <v>56</v>
      </c>
      <c r="BC2" s="4">
        <v>1.7361111111111112E-4</v>
      </c>
      <c r="BD2" s="1" t="s">
        <v>62</v>
      </c>
      <c r="BE2" s="1" t="s">
        <v>46</v>
      </c>
      <c r="BF2" s="4">
        <v>3.356481481481481E-4</v>
      </c>
      <c r="BG2" s="1" t="s">
        <v>63</v>
      </c>
      <c r="BH2" s="1" t="s">
        <v>46</v>
      </c>
      <c r="BI2" s="4">
        <v>2.777777777777778E-4</v>
      </c>
      <c r="BJ2" s="1" t="s">
        <v>64</v>
      </c>
      <c r="BK2" s="1" t="s">
        <v>46</v>
      </c>
      <c r="BL2" s="4">
        <v>5.787037037037037E-5</v>
      </c>
      <c r="BM2" s="1" t="s">
        <v>65</v>
      </c>
      <c r="BN2" s="1" t="s">
        <v>56</v>
      </c>
      <c r="BO2" s="4">
        <v>1.388888888888889E-4</v>
      </c>
      <c r="BP2" s="1" t="s">
        <v>61</v>
      </c>
      <c r="BQ2" s="1" t="s">
        <v>56</v>
      </c>
      <c r="BR2" s="4">
        <v>5.787037037037037E-5</v>
      </c>
      <c r="BS2" s="1" t="s">
        <v>61</v>
      </c>
      <c r="BT2" s="1" t="s">
        <v>56</v>
      </c>
      <c r="BU2" s="4">
        <v>3.125E-4</v>
      </c>
      <c r="BV2" s="1" t="s">
        <v>61</v>
      </c>
      <c r="BW2" s="1" t="s">
        <v>56</v>
      </c>
      <c r="BX2" s="4">
        <v>0.0011342592592592593</v>
      </c>
      <c r="BY2" s="1" t="s">
        <v>66</v>
      </c>
      <c r="BZ2" s="1" t="s">
        <v>46</v>
      </c>
      <c r="CA2" s="4">
        <v>5.787037037037037E-5</v>
      </c>
      <c r="CB2" s="1" t="s">
        <v>67</v>
      </c>
      <c r="CC2" s="1" t="s">
        <v>56</v>
      </c>
      <c r="CD2" s="4">
        <v>0.018912037037037036</v>
      </c>
      <c r="CE2" s="1" t="s">
        <v>61</v>
      </c>
      <c r="CF2" s="1" t="s">
        <v>56</v>
      </c>
      <c r="CG2" s="4">
        <v>4.6296296296296294E-5</v>
      </c>
      <c r="CH2" s="1" t="s">
        <v>61</v>
      </c>
      <c r="CI2" s="1" t="s">
        <v>56</v>
      </c>
      <c r="CJ2" s="4">
        <v>2.3148148148148147E-5</v>
      </c>
      <c r="CK2" s="1" t="s">
        <v>61</v>
      </c>
      <c r="CL2" s="1" t="s">
        <v>56</v>
      </c>
      <c r="CM2" s="4">
        <v>2.3148148148148147E-5</v>
      </c>
      <c r="CN2" s="1" t="s">
        <v>61</v>
      </c>
      <c r="CO2" s="1" t="s">
        <v>56</v>
      </c>
      <c r="CP2" s="4">
        <v>2.3148148148148147E-5</v>
      </c>
      <c r="CQ2" s="4">
        <v>0.1737152777777778</v>
      </c>
      <c r="CR2" s="5">
        <v>17.0</v>
      </c>
      <c r="CS2" s="1" t="s">
        <v>68</v>
      </c>
      <c r="CT2" s="1" t="s">
        <v>69</v>
      </c>
    </row>
    <row r="3">
      <c r="A3" s="2">
        <v>44809.0</v>
      </c>
      <c r="B3" s="1" t="s">
        <v>70</v>
      </c>
      <c r="C3" s="1" t="s">
        <v>71</v>
      </c>
      <c r="D3" s="1" t="s">
        <v>72</v>
      </c>
      <c r="E3" s="3"/>
      <c r="F3" s="2">
        <v>44860.0</v>
      </c>
      <c r="G3" s="4">
        <v>0.7129166666666666</v>
      </c>
      <c r="H3" s="1" t="s">
        <v>45</v>
      </c>
      <c r="I3" s="1" t="s">
        <v>46</v>
      </c>
      <c r="J3" s="4">
        <v>0.008240740740740741</v>
      </c>
      <c r="K3" s="1" t="s">
        <v>47</v>
      </c>
      <c r="L3" s="1" t="s">
        <v>46</v>
      </c>
      <c r="M3" s="4">
        <v>0.0061342592592592594</v>
      </c>
      <c r="N3" s="1" t="s">
        <v>73</v>
      </c>
      <c r="O3" s="1" t="s">
        <v>56</v>
      </c>
      <c r="P3" s="4">
        <v>0.005810185185185186</v>
      </c>
      <c r="Q3" s="1" t="s">
        <v>49</v>
      </c>
      <c r="R3" s="1" t="s">
        <v>46</v>
      </c>
      <c r="S3" s="4">
        <v>0.005578703703703704</v>
      </c>
      <c r="T3" s="1" t="s">
        <v>74</v>
      </c>
      <c r="U3" s="1" t="s">
        <v>56</v>
      </c>
      <c r="V3" s="4">
        <v>0.007245370370370371</v>
      </c>
      <c r="W3" s="1" t="s">
        <v>51</v>
      </c>
      <c r="X3" s="1" t="s">
        <v>46</v>
      </c>
      <c r="Y3" s="4">
        <v>0.004618055555555556</v>
      </c>
      <c r="Z3" s="1" t="s">
        <v>75</v>
      </c>
      <c r="AA3" s="1" t="s">
        <v>56</v>
      </c>
      <c r="AB3" s="4">
        <v>0.005532407407407408</v>
      </c>
      <c r="AC3" s="1" t="s">
        <v>76</v>
      </c>
      <c r="AD3" s="1" t="s">
        <v>56</v>
      </c>
      <c r="AE3" s="4">
        <v>0.013252314814814814</v>
      </c>
      <c r="AF3" s="1" t="s">
        <v>54</v>
      </c>
      <c r="AG3" s="1" t="s">
        <v>46</v>
      </c>
      <c r="AH3" s="4">
        <v>0.009849537037037037</v>
      </c>
      <c r="AI3" s="1" t="s">
        <v>75</v>
      </c>
      <c r="AJ3" s="1" t="s">
        <v>46</v>
      </c>
      <c r="AK3" s="4">
        <v>0.0020601851851851853</v>
      </c>
      <c r="AL3" s="1" t="s">
        <v>57</v>
      </c>
      <c r="AM3" s="1" t="s">
        <v>46</v>
      </c>
      <c r="AN3" s="4">
        <v>0.002511574074074074</v>
      </c>
      <c r="AO3" s="1" t="s">
        <v>77</v>
      </c>
      <c r="AP3" s="1" t="s">
        <v>46</v>
      </c>
      <c r="AQ3" s="4">
        <v>0.003738425925925926</v>
      </c>
      <c r="AR3" s="1" t="s">
        <v>59</v>
      </c>
      <c r="AS3" s="1" t="s">
        <v>46</v>
      </c>
      <c r="AT3" s="4">
        <v>9.837962962962962E-4</v>
      </c>
      <c r="AU3" s="1" t="s">
        <v>60</v>
      </c>
      <c r="AV3" s="1" t="s">
        <v>46</v>
      </c>
      <c r="AW3" s="4">
        <v>0.006967592592592593</v>
      </c>
      <c r="AX3" s="1" t="s">
        <v>60</v>
      </c>
      <c r="AY3" s="1" t="s">
        <v>46</v>
      </c>
      <c r="AZ3" s="4">
        <v>0.013888888888888888</v>
      </c>
      <c r="BA3" s="1" t="s">
        <v>61</v>
      </c>
      <c r="BB3" s="1" t="s">
        <v>56</v>
      </c>
      <c r="BC3" s="4">
        <v>4.5138888888888887E-4</v>
      </c>
      <c r="BD3" s="1" t="s">
        <v>61</v>
      </c>
      <c r="BE3" s="1" t="s">
        <v>56</v>
      </c>
      <c r="BF3" s="4">
        <v>1.0416666666666667E-4</v>
      </c>
      <c r="BG3" s="1" t="s">
        <v>63</v>
      </c>
      <c r="BH3" s="1" t="s">
        <v>46</v>
      </c>
      <c r="BI3" s="4">
        <v>0.005069444444444444</v>
      </c>
      <c r="BJ3" s="1" t="s">
        <v>61</v>
      </c>
      <c r="BK3" s="1" t="s">
        <v>56</v>
      </c>
      <c r="BL3" s="4">
        <v>3.472222222222222E-5</v>
      </c>
      <c r="BM3" s="1" t="s">
        <v>61</v>
      </c>
      <c r="BN3" s="1" t="s">
        <v>56</v>
      </c>
      <c r="BO3" s="4">
        <v>3.472222222222222E-5</v>
      </c>
      <c r="BP3" s="1" t="s">
        <v>61</v>
      </c>
      <c r="BQ3" s="1" t="s">
        <v>56</v>
      </c>
      <c r="BR3" s="4">
        <v>1.1574074074074073E-5</v>
      </c>
      <c r="BS3" s="1" t="s">
        <v>61</v>
      </c>
      <c r="BT3" s="1" t="s">
        <v>56</v>
      </c>
      <c r="BU3" s="4">
        <v>4.6296296296296294E-5</v>
      </c>
      <c r="BV3" s="1" t="s">
        <v>61</v>
      </c>
      <c r="BW3" s="1" t="s">
        <v>56</v>
      </c>
      <c r="BX3" s="4">
        <v>2.3148148148148147E-5</v>
      </c>
      <c r="BY3" s="1" t="s">
        <v>61</v>
      </c>
      <c r="BZ3" s="1" t="s">
        <v>56</v>
      </c>
      <c r="CA3" s="4">
        <v>2.3148148148148147E-5</v>
      </c>
      <c r="CB3" s="1" t="s">
        <v>61</v>
      </c>
      <c r="CC3" s="1" t="s">
        <v>56</v>
      </c>
      <c r="CD3" s="4">
        <v>3.472222222222222E-5</v>
      </c>
      <c r="CE3" s="1" t="s">
        <v>78</v>
      </c>
      <c r="CF3" s="1" t="s">
        <v>56</v>
      </c>
      <c r="CG3" s="4">
        <v>0.007233796296296296</v>
      </c>
      <c r="CH3" s="1" t="s">
        <v>61</v>
      </c>
      <c r="CI3" s="1" t="s">
        <v>56</v>
      </c>
      <c r="CJ3" s="4">
        <v>2.3148148148148147E-5</v>
      </c>
      <c r="CK3" s="1" t="s">
        <v>61</v>
      </c>
      <c r="CL3" s="1" t="s">
        <v>56</v>
      </c>
      <c r="CM3" s="4">
        <v>9.259259259259259E-5</v>
      </c>
      <c r="CN3" s="1" t="s">
        <v>61</v>
      </c>
      <c r="CO3" s="1" t="s">
        <v>56</v>
      </c>
      <c r="CP3" s="4">
        <v>2.3148148148148147E-5</v>
      </c>
      <c r="CQ3" s="4">
        <v>0.10961805555555555</v>
      </c>
      <c r="CR3" s="5">
        <v>12.0</v>
      </c>
      <c r="CS3" s="1" t="s">
        <v>68</v>
      </c>
      <c r="CT3" s="1" t="s">
        <v>69</v>
      </c>
    </row>
    <row r="4">
      <c r="A4" s="2">
        <v>44809.0</v>
      </c>
      <c r="B4" s="1" t="s">
        <v>79</v>
      </c>
      <c r="C4" s="1" t="s">
        <v>80</v>
      </c>
      <c r="D4" s="1" t="s">
        <v>81</v>
      </c>
      <c r="E4" s="1" t="s">
        <v>82</v>
      </c>
      <c r="F4" s="2">
        <v>44866.0</v>
      </c>
      <c r="G4" s="4">
        <v>0.6595949074074074</v>
      </c>
      <c r="H4" s="1" t="s">
        <v>45</v>
      </c>
      <c r="I4" s="1" t="s">
        <v>46</v>
      </c>
      <c r="J4" s="4">
        <v>0.15568287037037037</v>
      </c>
      <c r="K4" s="1" t="s">
        <v>47</v>
      </c>
      <c r="L4" s="1" t="s">
        <v>46</v>
      </c>
      <c r="M4" s="4">
        <v>6.944444444444444E-5</v>
      </c>
      <c r="N4" s="1" t="s">
        <v>73</v>
      </c>
      <c r="O4" s="1" t="s">
        <v>56</v>
      </c>
      <c r="P4" s="4">
        <v>1.1574074074074075E-4</v>
      </c>
      <c r="Q4" s="1" t="s">
        <v>49</v>
      </c>
      <c r="R4" s="1" t="s">
        <v>46</v>
      </c>
      <c r="S4" s="4">
        <v>6.944444444444444E-5</v>
      </c>
      <c r="T4" s="1" t="s">
        <v>83</v>
      </c>
      <c r="U4" s="1" t="s">
        <v>56</v>
      </c>
      <c r="V4" s="4">
        <v>4.6296296296296294E-5</v>
      </c>
      <c r="W4" s="1" t="s">
        <v>51</v>
      </c>
      <c r="X4" s="1" t="s">
        <v>46</v>
      </c>
      <c r="Y4" s="4">
        <v>4.6296296296296294E-5</v>
      </c>
      <c r="Z4" s="1" t="s">
        <v>84</v>
      </c>
      <c r="AA4" s="1" t="s">
        <v>56</v>
      </c>
      <c r="AB4" s="4">
        <v>6.944444444444444E-5</v>
      </c>
      <c r="AC4" s="1" t="s">
        <v>85</v>
      </c>
      <c r="AD4" s="1" t="s">
        <v>56</v>
      </c>
      <c r="AE4" s="4">
        <v>5.787037037037037E-5</v>
      </c>
      <c r="AF4" s="1" t="s">
        <v>54</v>
      </c>
      <c r="AG4" s="1" t="s">
        <v>46</v>
      </c>
      <c r="AH4" s="4">
        <v>5.787037037037037E-5</v>
      </c>
      <c r="AI4" s="1" t="s">
        <v>86</v>
      </c>
      <c r="AJ4" s="1" t="s">
        <v>56</v>
      </c>
      <c r="AK4" s="4">
        <v>3.472222222222222E-5</v>
      </c>
      <c r="AL4" s="1" t="s">
        <v>87</v>
      </c>
      <c r="AM4" s="1" t="s">
        <v>56</v>
      </c>
      <c r="AN4" s="4">
        <v>5.787037037037037E-5</v>
      </c>
      <c r="AO4" s="1" t="s">
        <v>88</v>
      </c>
      <c r="AP4" s="1" t="s">
        <v>56</v>
      </c>
      <c r="AQ4" s="4">
        <v>1.388888888888889E-4</v>
      </c>
      <c r="AR4" s="1" t="s">
        <v>59</v>
      </c>
      <c r="AS4" s="1" t="s">
        <v>46</v>
      </c>
      <c r="AT4" s="4">
        <v>8.101851851851852E-5</v>
      </c>
      <c r="AU4" s="1" t="s">
        <v>60</v>
      </c>
      <c r="AV4" s="1" t="s">
        <v>46</v>
      </c>
      <c r="AW4" s="4">
        <v>1.0416666666666667E-4</v>
      </c>
      <c r="AX4" s="1" t="s">
        <v>89</v>
      </c>
      <c r="AY4" s="1" t="s">
        <v>56</v>
      </c>
      <c r="AZ4" s="4">
        <v>4.6296296296296294E-5</v>
      </c>
      <c r="BA4" s="1" t="s">
        <v>90</v>
      </c>
      <c r="BB4" s="1" t="s">
        <v>46</v>
      </c>
      <c r="BC4" s="4">
        <v>1.6203703703703703E-4</v>
      </c>
      <c r="BD4" s="1" t="s">
        <v>91</v>
      </c>
      <c r="BE4" s="1" t="s">
        <v>56</v>
      </c>
      <c r="BF4" s="4">
        <v>2.0833333333333335E-4</v>
      </c>
      <c r="BG4" s="1" t="s">
        <v>92</v>
      </c>
      <c r="BH4" s="1" t="s">
        <v>56</v>
      </c>
      <c r="BI4" s="4">
        <v>9.606481481481482E-4</v>
      </c>
      <c r="BJ4" s="1" t="s">
        <v>64</v>
      </c>
      <c r="BK4" s="1" t="s">
        <v>46</v>
      </c>
      <c r="BL4" s="4">
        <v>5.092592592592592E-4</v>
      </c>
      <c r="BM4" s="1" t="s">
        <v>93</v>
      </c>
      <c r="BN4" s="1" t="s">
        <v>56</v>
      </c>
      <c r="BO4" s="4">
        <v>5.787037037037037E-5</v>
      </c>
      <c r="BP4" s="1" t="s">
        <v>94</v>
      </c>
      <c r="BQ4" s="1" t="s">
        <v>56</v>
      </c>
      <c r="BR4" s="4">
        <v>4.6296296296296294E-5</v>
      </c>
      <c r="BS4" s="1" t="s">
        <v>95</v>
      </c>
      <c r="BT4" s="1" t="s">
        <v>56</v>
      </c>
      <c r="BU4" s="4">
        <v>1.1574074074074075E-4</v>
      </c>
      <c r="BV4" s="1" t="s">
        <v>92</v>
      </c>
      <c r="BW4" s="1" t="s">
        <v>56</v>
      </c>
      <c r="BX4" s="4">
        <v>9.143518518518518E-4</v>
      </c>
      <c r="BY4" s="1" t="s">
        <v>96</v>
      </c>
      <c r="BZ4" s="1" t="s">
        <v>56</v>
      </c>
      <c r="CA4" s="4">
        <v>8.101851851851852E-5</v>
      </c>
      <c r="CB4" s="1" t="s">
        <v>97</v>
      </c>
      <c r="CC4" s="1" t="s">
        <v>56</v>
      </c>
      <c r="CD4" s="4">
        <v>0.013738425925925926</v>
      </c>
      <c r="CE4" s="1" t="s">
        <v>78</v>
      </c>
      <c r="CF4" s="1" t="s">
        <v>56</v>
      </c>
      <c r="CG4" s="4">
        <v>1.273148148148148E-4</v>
      </c>
      <c r="CH4" s="1" t="s">
        <v>98</v>
      </c>
      <c r="CI4" s="1" t="s">
        <v>46</v>
      </c>
      <c r="CJ4" s="4">
        <v>1.6203703703703703E-4</v>
      </c>
      <c r="CK4" s="1" t="s">
        <v>99</v>
      </c>
      <c r="CL4" s="1" t="s">
        <v>56</v>
      </c>
      <c r="CM4" s="4">
        <v>2.662037037037037E-4</v>
      </c>
      <c r="CN4" s="1" t="s">
        <v>100</v>
      </c>
      <c r="CO4" s="1" t="s">
        <v>56</v>
      </c>
      <c r="CP4" s="4">
        <v>6.944444444444444E-5</v>
      </c>
      <c r="CQ4" s="4">
        <v>0.1741087962962963</v>
      </c>
      <c r="CR4" s="5">
        <v>10.0</v>
      </c>
      <c r="CS4" s="1" t="s">
        <v>68</v>
      </c>
      <c r="CT4" s="1" t="s">
        <v>69</v>
      </c>
    </row>
    <row r="5">
      <c r="A5" s="2">
        <v>44809.0</v>
      </c>
      <c r="B5" s="1" t="s">
        <v>101</v>
      </c>
      <c r="C5" s="1" t="s">
        <v>102</v>
      </c>
      <c r="D5" s="1" t="s">
        <v>103</v>
      </c>
      <c r="E5" s="3"/>
      <c r="F5" s="2">
        <v>44858.0</v>
      </c>
      <c r="G5" s="4">
        <v>0.7101736111111111</v>
      </c>
      <c r="H5" s="1" t="s">
        <v>45</v>
      </c>
      <c r="I5" s="1" t="s">
        <v>46</v>
      </c>
      <c r="J5" s="4">
        <v>0.15265046296296297</v>
      </c>
      <c r="K5" s="1" t="s">
        <v>47</v>
      </c>
      <c r="L5" s="1" t="s">
        <v>46</v>
      </c>
      <c r="M5" s="4">
        <v>2.662037037037037E-4</v>
      </c>
      <c r="N5" s="1" t="s">
        <v>48</v>
      </c>
      <c r="O5" s="1" t="s">
        <v>46</v>
      </c>
      <c r="P5" s="4">
        <v>1.0416666666666667E-4</v>
      </c>
      <c r="Q5" s="1" t="s">
        <v>49</v>
      </c>
      <c r="R5" s="1" t="s">
        <v>46</v>
      </c>
      <c r="S5" s="4">
        <v>2.199074074074074E-4</v>
      </c>
      <c r="T5" s="1" t="s">
        <v>50</v>
      </c>
      <c r="U5" s="1" t="s">
        <v>46</v>
      </c>
      <c r="V5" s="4">
        <v>1.1574074074074075E-4</v>
      </c>
      <c r="W5" s="1" t="s">
        <v>61</v>
      </c>
      <c r="X5" s="1" t="s">
        <v>56</v>
      </c>
      <c r="Y5" s="4">
        <v>5.787037037037037E-5</v>
      </c>
      <c r="Z5" s="1" t="s">
        <v>52</v>
      </c>
      <c r="AA5" s="1" t="s">
        <v>46</v>
      </c>
      <c r="AB5" s="4">
        <v>1.0416666666666667E-4</v>
      </c>
      <c r="AC5" s="1" t="s">
        <v>53</v>
      </c>
      <c r="AD5" s="1" t="s">
        <v>46</v>
      </c>
      <c r="AE5" s="4">
        <v>3.356481481481481E-4</v>
      </c>
      <c r="AF5" s="1" t="s">
        <v>61</v>
      </c>
      <c r="AG5" s="1" t="s">
        <v>56</v>
      </c>
      <c r="AH5" s="4">
        <v>8.101851851851852E-5</v>
      </c>
      <c r="AI5" s="1" t="s">
        <v>75</v>
      </c>
      <c r="AJ5" s="1" t="s">
        <v>46</v>
      </c>
      <c r="AK5" s="4">
        <v>1.1574074074074075E-4</v>
      </c>
      <c r="AL5" s="1" t="s">
        <v>57</v>
      </c>
      <c r="AM5" s="1" t="s">
        <v>46</v>
      </c>
      <c r="AN5" s="4">
        <v>1.9675925925925926E-4</v>
      </c>
      <c r="AO5" s="1" t="s">
        <v>77</v>
      </c>
      <c r="AP5" s="1" t="s">
        <v>46</v>
      </c>
      <c r="AQ5" s="4">
        <v>2.199074074074074E-4</v>
      </c>
      <c r="AR5" s="1" t="s">
        <v>59</v>
      </c>
      <c r="AS5" s="1" t="s">
        <v>46</v>
      </c>
      <c r="AT5" s="4">
        <v>8.101851851851852E-5</v>
      </c>
      <c r="AU5" s="1" t="s">
        <v>60</v>
      </c>
      <c r="AV5" s="1" t="s">
        <v>46</v>
      </c>
      <c r="AW5" s="4">
        <v>2.8935185185185184E-4</v>
      </c>
      <c r="AX5" s="1" t="s">
        <v>61</v>
      </c>
      <c r="AY5" s="1" t="s">
        <v>56</v>
      </c>
      <c r="AZ5" s="4">
        <v>4.6296296296296294E-5</v>
      </c>
      <c r="BA5" s="1" t="s">
        <v>61</v>
      </c>
      <c r="BB5" s="1" t="s">
        <v>56</v>
      </c>
      <c r="BC5" s="4">
        <v>3.472222222222222E-5</v>
      </c>
      <c r="BD5" s="1" t="s">
        <v>104</v>
      </c>
      <c r="BE5" s="1" t="s">
        <v>56</v>
      </c>
      <c r="BF5" s="4">
        <v>6.481481481481481E-4</v>
      </c>
      <c r="BG5" s="1" t="s">
        <v>63</v>
      </c>
      <c r="BH5" s="1" t="s">
        <v>46</v>
      </c>
      <c r="BI5" s="4">
        <v>4.2824074074074075E-4</v>
      </c>
      <c r="BJ5" s="1" t="s">
        <v>61</v>
      </c>
      <c r="BK5" s="1" t="s">
        <v>56</v>
      </c>
      <c r="BL5" s="4">
        <v>5.787037037037037E-5</v>
      </c>
      <c r="BM5" s="1" t="s">
        <v>61</v>
      </c>
      <c r="BN5" s="1" t="s">
        <v>56</v>
      </c>
      <c r="BO5" s="4">
        <v>3.472222222222222E-5</v>
      </c>
      <c r="BP5" s="1" t="s">
        <v>61</v>
      </c>
      <c r="BQ5" s="1" t="s">
        <v>56</v>
      </c>
      <c r="BR5" s="4">
        <v>3.472222222222222E-5</v>
      </c>
      <c r="BS5" s="1" t="s">
        <v>61</v>
      </c>
      <c r="BT5" s="1" t="s">
        <v>56</v>
      </c>
      <c r="BU5" s="4">
        <v>5.787037037037037E-5</v>
      </c>
      <c r="BV5" s="1" t="s">
        <v>61</v>
      </c>
      <c r="BW5" s="1" t="s">
        <v>56</v>
      </c>
      <c r="BX5" s="4">
        <v>3.472222222222222E-5</v>
      </c>
      <c r="BY5" s="1" t="s">
        <v>66</v>
      </c>
      <c r="BZ5" s="1" t="s">
        <v>46</v>
      </c>
      <c r="CA5" s="4">
        <v>6.944444444444444E-5</v>
      </c>
      <c r="CB5" s="1" t="s">
        <v>61</v>
      </c>
      <c r="CC5" s="1" t="s">
        <v>56</v>
      </c>
      <c r="CD5" s="4">
        <v>3.472222222222222E-5</v>
      </c>
      <c r="CE5" s="1" t="s">
        <v>61</v>
      </c>
      <c r="CF5" s="1" t="s">
        <v>56</v>
      </c>
      <c r="CG5" s="4">
        <v>5.787037037037037E-5</v>
      </c>
      <c r="CH5" s="1" t="s">
        <v>61</v>
      </c>
      <c r="CI5" s="1" t="s">
        <v>56</v>
      </c>
      <c r="CJ5" s="4">
        <v>3.472222222222222E-5</v>
      </c>
      <c r="CK5" s="1" t="s">
        <v>61</v>
      </c>
      <c r="CL5" s="1" t="s">
        <v>56</v>
      </c>
      <c r="CM5" s="4">
        <v>3.472222222222222E-5</v>
      </c>
      <c r="CN5" s="1" t="s">
        <v>61</v>
      </c>
      <c r="CO5" s="1" t="s">
        <v>56</v>
      </c>
      <c r="CP5" s="4">
        <v>3.472222222222222E-5</v>
      </c>
      <c r="CQ5" s="4">
        <v>0.15648148148148147</v>
      </c>
      <c r="CR5" s="5">
        <v>14.0</v>
      </c>
      <c r="CS5" s="1" t="s">
        <v>68</v>
      </c>
      <c r="CT5" s="1" t="s">
        <v>69</v>
      </c>
    </row>
    <row r="6">
      <c r="A6" s="2">
        <v>44809.0</v>
      </c>
      <c r="B6" s="1" t="s">
        <v>105</v>
      </c>
      <c r="C6" s="1" t="s">
        <v>106</v>
      </c>
      <c r="D6" s="1" t="s">
        <v>107</v>
      </c>
      <c r="E6" s="3"/>
      <c r="F6" s="2">
        <v>44859.0</v>
      </c>
      <c r="G6" s="4">
        <v>0.7112615740740741</v>
      </c>
      <c r="H6" s="1" t="s">
        <v>45</v>
      </c>
      <c r="I6" s="1" t="s">
        <v>46</v>
      </c>
      <c r="J6" s="4">
        <v>0.008645833333333333</v>
      </c>
      <c r="K6" s="1" t="s">
        <v>47</v>
      </c>
      <c r="L6" s="1" t="s">
        <v>46</v>
      </c>
      <c r="M6" s="4">
        <v>0.0020486111111111113</v>
      </c>
      <c r="N6" s="1" t="s">
        <v>48</v>
      </c>
      <c r="O6" s="1" t="s">
        <v>46</v>
      </c>
      <c r="P6" s="4">
        <v>0.018229166666666668</v>
      </c>
      <c r="Q6" s="1" t="s">
        <v>49</v>
      </c>
      <c r="R6" s="1" t="s">
        <v>46</v>
      </c>
      <c r="S6" s="4">
        <v>0.0037731481481481483</v>
      </c>
      <c r="T6" s="1" t="s">
        <v>50</v>
      </c>
      <c r="U6" s="1" t="s">
        <v>46</v>
      </c>
      <c r="V6" s="4">
        <v>0.009710648148148149</v>
      </c>
      <c r="W6" s="1" t="s">
        <v>108</v>
      </c>
      <c r="X6" s="1" t="s">
        <v>56</v>
      </c>
      <c r="Y6" s="4">
        <v>3.0092592592592595E-4</v>
      </c>
      <c r="Z6" s="1" t="s">
        <v>52</v>
      </c>
      <c r="AA6" s="1" t="s">
        <v>46</v>
      </c>
      <c r="AB6" s="4">
        <v>0.003923611111111111</v>
      </c>
      <c r="AC6" s="1" t="s">
        <v>109</v>
      </c>
      <c r="AD6" s="1" t="s">
        <v>56</v>
      </c>
      <c r="AE6" s="4">
        <v>0.01579861111111111</v>
      </c>
      <c r="AF6" s="1" t="s">
        <v>110</v>
      </c>
      <c r="AG6" s="1" t="s">
        <v>56</v>
      </c>
      <c r="AH6" s="4">
        <v>0.0038657407407407408</v>
      </c>
      <c r="AI6" s="1" t="s">
        <v>75</v>
      </c>
      <c r="AJ6" s="1" t="s">
        <v>46</v>
      </c>
      <c r="AK6" s="4">
        <v>0.0014351851851851852</v>
      </c>
      <c r="AL6" s="1" t="s">
        <v>57</v>
      </c>
      <c r="AM6" s="1" t="s">
        <v>46</v>
      </c>
      <c r="AN6" s="4">
        <v>0.004594907407407408</v>
      </c>
      <c r="AO6" s="1" t="s">
        <v>77</v>
      </c>
      <c r="AP6" s="1" t="s">
        <v>46</v>
      </c>
      <c r="AQ6" s="4">
        <v>0.004074074074074074</v>
      </c>
      <c r="AR6" s="1" t="s">
        <v>59</v>
      </c>
      <c r="AS6" s="1" t="s">
        <v>46</v>
      </c>
      <c r="AT6" s="4">
        <v>0.0015393518518518519</v>
      </c>
      <c r="AU6" s="1" t="s">
        <v>60</v>
      </c>
      <c r="AV6" s="1" t="s">
        <v>46</v>
      </c>
      <c r="AW6" s="4">
        <v>0.007916666666666667</v>
      </c>
      <c r="AX6" s="1" t="s">
        <v>61</v>
      </c>
      <c r="AY6" s="1" t="s">
        <v>56</v>
      </c>
      <c r="AZ6" s="4">
        <v>3.356481481481481E-4</v>
      </c>
      <c r="BA6" s="1" t="s">
        <v>90</v>
      </c>
      <c r="BB6" s="1" t="s">
        <v>46</v>
      </c>
      <c r="BC6" s="4">
        <v>0.00869212962962963</v>
      </c>
      <c r="BD6" s="1" t="s">
        <v>61</v>
      </c>
      <c r="BE6" s="1" t="s">
        <v>56</v>
      </c>
      <c r="BF6" s="4">
        <v>0.005590277777777777</v>
      </c>
      <c r="BG6" s="1" t="s">
        <v>61</v>
      </c>
      <c r="BH6" s="1" t="s">
        <v>56</v>
      </c>
      <c r="BI6" s="4">
        <v>0.006423611111111111</v>
      </c>
      <c r="BJ6" s="1" t="s">
        <v>75</v>
      </c>
      <c r="BK6" s="1" t="s">
        <v>56</v>
      </c>
      <c r="BL6" s="4">
        <v>0.009074074074074075</v>
      </c>
      <c r="BM6" s="1" t="s">
        <v>94</v>
      </c>
      <c r="BN6" s="1" t="s">
        <v>56</v>
      </c>
      <c r="BO6" s="4">
        <v>0.0024305555555555556</v>
      </c>
      <c r="BP6" s="1" t="s">
        <v>111</v>
      </c>
      <c r="BQ6" s="1" t="s">
        <v>56</v>
      </c>
      <c r="BR6" s="4">
        <v>9.837962962962962E-4</v>
      </c>
      <c r="BS6" s="1" t="s">
        <v>112</v>
      </c>
      <c r="BT6" s="1" t="s">
        <v>56</v>
      </c>
      <c r="BU6" s="4">
        <v>0.0010300925925925926</v>
      </c>
      <c r="BV6" s="1" t="s">
        <v>61</v>
      </c>
      <c r="BW6" s="1" t="s">
        <v>56</v>
      </c>
      <c r="BX6" s="4">
        <v>0.011134259259259259</v>
      </c>
      <c r="BY6" s="1" t="s">
        <v>61</v>
      </c>
      <c r="BZ6" s="1" t="s">
        <v>56</v>
      </c>
      <c r="CA6" s="4">
        <v>0.0028356481481481483</v>
      </c>
      <c r="CB6" s="1" t="s">
        <v>61</v>
      </c>
      <c r="CC6" s="1" t="s">
        <v>56</v>
      </c>
      <c r="CD6" s="4">
        <v>1.388888888888889E-4</v>
      </c>
      <c r="CE6" s="1" t="s">
        <v>61</v>
      </c>
      <c r="CF6" s="1" t="s">
        <v>56</v>
      </c>
      <c r="CG6" s="4">
        <v>4.6296296296296294E-5</v>
      </c>
      <c r="CH6" s="1" t="s">
        <v>61</v>
      </c>
      <c r="CI6" s="1" t="s">
        <v>56</v>
      </c>
      <c r="CJ6" s="4">
        <v>3.472222222222222E-5</v>
      </c>
      <c r="CK6" s="1" t="s">
        <v>61</v>
      </c>
      <c r="CL6" s="1" t="s">
        <v>56</v>
      </c>
      <c r="CM6" s="4">
        <v>4.6296296296296294E-5</v>
      </c>
      <c r="CN6" s="1" t="s">
        <v>61</v>
      </c>
      <c r="CO6" s="1" t="s">
        <v>56</v>
      </c>
      <c r="CP6" s="4">
        <v>2.3148148148148147E-5</v>
      </c>
      <c r="CQ6" s="4">
        <v>0.13467592592592592</v>
      </c>
      <c r="CR6" s="5">
        <v>12.0</v>
      </c>
      <c r="CS6" s="1" t="s">
        <v>68</v>
      </c>
      <c r="CT6" s="1" t="s">
        <v>69</v>
      </c>
    </row>
    <row r="7">
      <c r="A7" s="2">
        <v>44809.0</v>
      </c>
      <c r="B7" s="1" t="s">
        <v>113</v>
      </c>
      <c r="C7" s="1" t="s">
        <v>114</v>
      </c>
      <c r="D7" s="1" t="s">
        <v>115</v>
      </c>
      <c r="E7" s="1" t="s">
        <v>116</v>
      </c>
      <c r="F7" s="2">
        <v>44858.0</v>
      </c>
      <c r="G7" s="4">
        <v>0.7186226851851852</v>
      </c>
      <c r="H7" s="1" t="s">
        <v>117</v>
      </c>
      <c r="I7" s="1" t="s">
        <v>56</v>
      </c>
      <c r="J7" s="4">
        <v>0.14331018518518518</v>
      </c>
      <c r="K7" s="1" t="s">
        <v>47</v>
      </c>
      <c r="L7" s="1" t="s">
        <v>46</v>
      </c>
      <c r="M7" s="4">
        <v>1.388888888888889E-4</v>
      </c>
      <c r="N7" s="1" t="s">
        <v>73</v>
      </c>
      <c r="O7" s="1" t="s">
        <v>56</v>
      </c>
      <c r="P7" s="4">
        <v>1.9675925925925926E-4</v>
      </c>
      <c r="Q7" s="1" t="s">
        <v>49</v>
      </c>
      <c r="R7" s="1" t="s">
        <v>46</v>
      </c>
      <c r="S7" s="4">
        <v>3.472222222222222E-5</v>
      </c>
      <c r="T7" s="1" t="s">
        <v>50</v>
      </c>
      <c r="U7" s="1" t="s">
        <v>46</v>
      </c>
      <c r="V7" s="4">
        <v>5.787037037037037E-5</v>
      </c>
      <c r="W7" s="1" t="s">
        <v>61</v>
      </c>
      <c r="X7" s="1" t="s">
        <v>56</v>
      </c>
      <c r="Y7" s="4">
        <v>5.787037037037037E-5</v>
      </c>
      <c r="Z7" s="1" t="s">
        <v>52</v>
      </c>
      <c r="AA7" s="1" t="s">
        <v>46</v>
      </c>
      <c r="AB7" s="4">
        <v>8.101851851851852E-5</v>
      </c>
      <c r="AC7" s="1" t="s">
        <v>76</v>
      </c>
      <c r="AD7" s="1" t="s">
        <v>56</v>
      </c>
      <c r="AE7" s="4">
        <v>8.101851851851852E-5</v>
      </c>
      <c r="AF7" s="1" t="s">
        <v>61</v>
      </c>
      <c r="AG7" s="1" t="s">
        <v>56</v>
      </c>
      <c r="AH7" s="4">
        <v>5.324074074074074E-4</v>
      </c>
      <c r="AI7" s="1" t="s">
        <v>118</v>
      </c>
      <c r="AJ7" s="1" t="s">
        <v>56</v>
      </c>
      <c r="AK7" s="4">
        <v>9.259259259259259E-5</v>
      </c>
      <c r="AL7" s="1" t="s">
        <v>57</v>
      </c>
      <c r="AM7" s="1" t="s">
        <v>46</v>
      </c>
      <c r="AN7" s="4">
        <v>6.944444444444444E-5</v>
      </c>
      <c r="AO7" s="1" t="s">
        <v>77</v>
      </c>
      <c r="AP7" s="1" t="s">
        <v>46</v>
      </c>
      <c r="AQ7" s="4">
        <v>1.388888888888889E-4</v>
      </c>
      <c r="AR7" s="1" t="s">
        <v>59</v>
      </c>
      <c r="AS7" s="1" t="s">
        <v>46</v>
      </c>
      <c r="AT7" s="4">
        <v>4.6296296296296294E-5</v>
      </c>
      <c r="AU7" s="1" t="s">
        <v>60</v>
      </c>
      <c r="AV7" s="1" t="s">
        <v>46</v>
      </c>
      <c r="AW7" s="4">
        <v>4.6296296296296294E-5</v>
      </c>
      <c r="AX7" s="1" t="s">
        <v>89</v>
      </c>
      <c r="AY7" s="1" t="s">
        <v>56</v>
      </c>
      <c r="AZ7" s="4">
        <v>6.944444444444444E-5</v>
      </c>
      <c r="BA7" s="1" t="s">
        <v>90</v>
      </c>
      <c r="BB7" s="1" t="s">
        <v>46</v>
      </c>
      <c r="BC7" s="4">
        <v>1.8518518518518518E-4</v>
      </c>
      <c r="BD7" s="1" t="s">
        <v>119</v>
      </c>
      <c r="BE7" s="1" t="s">
        <v>56</v>
      </c>
      <c r="BF7" s="4">
        <v>4.2824074074074075E-4</v>
      </c>
      <c r="BG7" s="1" t="s">
        <v>61</v>
      </c>
      <c r="BH7" s="1" t="s">
        <v>56</v>
      </c>
      <c r="BI7" s="4">
        <v>3.125E-4</v>
      </c>
      <c r="BJ7" s="1" t="s">
        <v>61</v>
      </c>
      <c r="BK7" s="1" t="s">
        <v>56</v>
      </c>
      <c r="BL7" s="4">
        <v>3.472222222222222E-5</v>
      </c>
      <c r="BM7" s="1" t="s">
        <v>61</v>
      </c>
      <c r="BN7" s="1" t="s">
        <v>56</v>
      </c>
      <c r="BO7" s="4">
        <v>4.6296296296296294E-5</v>
      </c>
      <c r="BP7" s="1" t="s">
        <v>61</v>
      </c>
      <c r="BQ7" s="1" t="s">
        <v>56</v>
      </c>
      <c r="BR7" s="4">
        <v>3.472222222222222E-5</v>
      </c>
      <c r="BS7" s="1" t="s">
        <v>61</v>
      </c>
      <c r="BT7" s="1" t="s">
        <v>56</v>
      </c>
      <c r="BU7" s="4">
        <v>3.2407407407407406E-4</v>
      </c>
      <c r="BV7" s="1" t="s">
        <v>61</v>
      </c>
      <c r="BW7" s="1" t="s">
        <v>56</v>
      </c>
      <c r="BX7" s="4">
        <v>0.0026967592592592594</v>
      </c>
      <c r="BY7" s="1" t="s">
        <v>61</v>
      </c>
      <c r="BZ7" s="1" t="s">
        <v>56</v>
      </c>
      <c r="CA7" s="4">
        <v>0.0011111111111111111</v>
      </c>
      <c r="CB7" s="1" t="s">
        <v>61</v>
      </c>
      <c r="CC7" s="1" t="s">
        <v>56</v>
      </c>
      <c r="CD7" s="4">
        <v>1.1574074074074075E-4</v>
      </c>
      <c r="CE7" s="1" t="s">
        <v>61</v>
      </c>
      <c r="CF7" s="1" t="s">
        <v>56</v>
      </c>
      <c r="CG7" s="4">
        <v>8.101851851851852E-5</v>
      </c>
      <c r="CH7" s="1" t="s">
        <v>61</v>
      </c>
      <c r="CI7" s="1" t="s">
        <v>56</v>
      </c>
      <c r="CJ7" s="4">
        <v>6.944444444444444E-5</v>
      </c>
      <c r="CK7" s="1" t="s">
        <v>61</v>
      </c>
      <c r="CL7" s="1" t="s">
        <v>56</v>
      </c>
      <c r="CM7" s="4">
        <v>2.3148148148148147E-5</v>
      </c>
      <c r="CN7" s="1" t="s">
        <v>61</v>
      </c>
      <c r="CO7" s="1" t="s">
        <v>56</v>
      </c>
      <c r="CP7" s="4">
        <v>5.787037037037037E-5</v>
      </c>
      <c r="CQ7" s="4">
        <v>0.15047453703703703</v>
      </c>
      <c r="CR7" s="5">
        <v>9.0</v>
      </c>
      <c r="CS7" s="1" t="s">
        <v>68</v>
      </c>
      <c r="CT7" s="1" t="s">
        <v>69</v>
      </c>
    </row>
    <row r="8">
      <c r="A8" s="2">
        <v>44809.0</v>
      </c>
      <c r="B8" s="1" t="s">
        <v>120</v>
      </c>
      <c r="C8" s="1" t="s">
        <v>121</v>
      </c>
      <c r="D8" s="1" t="s">
        <v>122</v>
      </c>
      <c r="E8" s="3"/>
      <c r="F8" s="2">
        <v>44870.0</v>
      </c>
      <c r="G8" s="4">
        <v>0.5469791666666667</v>
      </c>
      <c r="H8" s="1" t="s">
        <v>96</v>
      </c>
      <c r="I8" s="1" t="s">
        <v>56</v>
      </c>
      <c r="J8" s="4">
        <v>0.0021296296296296298</v>
      </c>
      <c r="K8" s="1" t="s">
        <v>47</v>
      </c>
      <c r="L8" s="1" t="s">
        <v>46</v>
      </c>
      <c r="M8" s="4">
        <v>0.0030439814814814813</v>
      </c>
      <c r="N8" s="1" t="s">
        <v>59</v>
      </c>
      <c r="O8" s="1" t="s">
        <v>56</v>
      </c>
      <c r="P8" s="4">
        <v>0.004108796296296296</v>
      </c>
      <c r="Q8" s="1" t="s">
        <v>73</v>
      </c>
      <c r="R8" s="1" t="s">
        <v>56</v>
      </c>
      <c r="S8" s="4">
        <v>0.011527777777777777</v>
      </c>
      <c r="T8" s="1" t="s">
        <v>123</v>
      </c>
      <c r="U8" s="1" t="s">
        <v>56</v>
      </c>
      <c r="V8" s="4">
        <v>0.007048611111111111</v>
      </c>
      <c r="W8" s="1" t="s">
        <v>96</v>
      </c>
      <c r="X8" s="1" t="s">
        <v>56</v>
      </c>
      <c r="Y8" s="4">
        <v>0.04314814814814815</v>
      </c>
      <c r="Z8" s="1" t="s">
        <v>124</v>
      </c>
      <c r="AA8" s="1" t="s">
        <v>56</v>
      </c>
      <c r="AB8" s="4">
        <v>1.0416666666666667E-4</v>
      </c>
      <c r="AC8" s="1" t="s">
        <v>125</v>
      </c>
      <c r="AD8" s="1" t="s">
        <v>56</v>
      </c>
      <c r="AE8" s="4">
        <v>2.3148148148148147E-5</v>
      </c>
      <c r="AF8" s="1" t="s">
        <v>126</v>
      </c>
      <c r="AG8" s="1" t="s">
        <v>56</v>
      </c>
      <c r="AH8" s="4">
        <v>3.472222222222222E-5</v>
      </c>
      <c r="AI8" s="1" t="s">
        <v>127</v>
      </c>
      <c r="AJ8" s="1" t="s">
        <v>56</v>
      </c>
      <c r="AK8" s="4">
        <v>2.3148148148148147E-5</v>
      </c>
      <c r="AL8" s="1" t="s">
        <v>128</v>
      </c>
      <c r="AM8" s="1" t="s">
        <v>56</v>
      </c>
      <c r="AN8" s="4">
        <v>3.472222222222222E-5</v>
      </c>
      <c r="AO8" s="1" t="s">
        <v>129</v>
      </c>
      <c r="AP8" s="1" t="s">
        <v>56</v>
      </c>
      <c r="AQ8" s="4">
        <v>6.944444444444444E-5</v>
      </c>
      <c r="AR8" s="1" t="s">
        <v>130</v>
      </c>
      <c r="AS8" s="1" t="s">
        <v>56</v>
      </c>
      <c r="AT8" s="4">
        <v>2.3148148148148147E-5</v>
      </c>
      <c r="AU8" s="1" t="s">
        <v>131</v>
      </c>
      <c r="AV8" s="1" t="s">
        <v>56</v>
      </c>
      <c r="AW8" s="4">
        <v>3.472222222222222E-5</v>
      </c>
      <c r="AX8" s="1" t="s">
        <v>132</v>
      </c>
      <c r="AY8" s="1" t="s">
        <v>56</v>
      </c>
      <c r="AZ8" s="4">
        <v>3.472222222222222E-5</v>
      </c>
      <c r="BA8" s="1" t="s">
        <v>133</v>
      </c>
      <c r="BB8" s="1" t="s">
        <v>56</v>
      </c>
      <c r="BC8" s="4">
        <v>5.787037037037037E-5</v>
      </c>
      <c r="BD8" s="1" t="s">
        <v>134</v>
      </c>
      <c r="BE8" s="1" t="s">
        <v>56</v>
      </c>
      <c r="BF8" s="4">
        <v>3.472222222222222E-5</v>
      </c>
      <c r="BG8" s="1" t="s">
        <v>135</v>
      </c>
      <c r="BH8" s="1" t="s">
        <v>56</v>
      </c>
      <c r="BI8" s="4">
        <v>4.6296296296296294E-5</v>
      </c>
      <c r="BJ8" s="1" t="s">
        <v>136</v>
      </c>
      <c r="BK8" s="1" t="s">
        <v>56</v>
      </c>
      <c r="BL8" s="4">
        <v>4.6296296296296294E-5</v>
      </c>
      <c r="BM8" s="1" t="s">
        <v>137</v>
      </c>
      <c r="BN8" s="1" t="s">
        <v>56</v>
      </c>
      <c r="BO8" s="4">
        <v>4.6296296296296294E-5</v>
      </c>
      <c r="BP8" s="1" t="s">
        <v>138</v>
      </c>
      <c r="BQ8" s="1" t="s">
        <v>56</v>
      </c>
      <c r="BR8" s="4">
        <v>3.472222222222222E-5</v>
      </c>
      <c r="BS8" s="1" t="s">
        <v>139</v>
      </c>
      <c r="BT8" s="1" t="s">
        <v>56</v>
      </c>
      <c r="BU8" s="4">
        <v>4.6296296296296294E-5</v>
      </c>
      <c r="BV8" s="1" t="s">
        <v>140</v>
      </c>
      <c r="BW8" s="1" t="s">
        <v>56</v>
      </c>
      <c r="BX8" s="4">
        <v>4.6296296296296294E-5</v>
      </c>
      <c r="BY8" s="1" t="s">
        <v>141</v>
      </c>
      <c r="BZ8" s="1" t="s">
        <v>56</v>
      </c>
      <c r="CA8" s="4">
        <v>3.472222222222222E-5</v>
      </c>
      <c r="CB8" s="1" t="s">
        <v>142</v>
      </c>
      <c r="CC8" s="1" t="s">
        <v>56</v>
      </c>
      <c r="CD8" s="4">
        <v>3.472222222222222E-5</v>
      </c>
      <c r="CE8" s="1" t="s">
        <v>140</v>
      </c>
      <c r="CF8" s="1" t="s">
        <v>56</v>
      </c>
      <c r="CG8" s="4">
        <v>6.944444444444444E-5</v>
      </c>
      <c r="CH8" s="1" t="s">
        <v>143</v>
      </c>
      <c r="CI8" s="1" t="s">
        <v>56</v>
      </c>
      <c r="CJ8" s="4">
        <v>3.472222222222222E-5</v>
      </c>
      <c r="CK8" s="1" t="s">
        <v>127</v>
      </c>
      <c r="CL8" s="1" t="s">
        <v>56</v>
      </c>
      <c r="CM8" s="4">
        <v>3.472222222222222E-5</v>
      </c>
      <c r="CN8" s="1" t="s">
        <v>144</v>
      </c>
      <c r="CO8" s="1" t="s">
        <v>56</v>
      </c>
      <c r="CP8" s="4">
        <v>3.472222222222222E-5</v>
      </c>
      <c r="CQ8" s="4">
        <v>0.07199074074074074</v>
      </c>
      <c r="CR8" s="5">
        <v>1.0</v>
      </c>
      <c r="CS8" s="1" t="s">
        <v>68</v>
      </c>
      <c r="CT8" s="1" t="s">
        <v>69</v>
      </c>
    </row>
    <row r="9">
      <c r="A9" s="2">
        <v>44809.0</v>
      </c>
      <c r="B9" s="1" t="s">
        <v>79</v>
      </c>
      <c r="C9" s="1" t="s">
        <v>145</v>
      </c>
      <c r="D9" s="1" t="s">
        <v>146</v>
      </c>
      <c r="E9" s="1" t="s">
        <v>147</v>
      </c>
      <c r="F9" s="2">
        <v>44859.0</v>
      </c>
      <c r="G9" s="4">
        <v>0.4624189814814815</v>
      </c>
      <c r="H9" s="1" t="s">
        <v>45</v>
      </c>
      <c r="I9" s="1" t="s">
        <v>46</v>
      </c>
      <c r="J9" s="4">
        <v>0.11212962962962963</v>
      </c>
      <c r="K9" s="1" t="s">
        <v>47</v>
      </c>
      <c r="L9" s="1" t="s">
        <v>46</v>
      </c>
      <c r="M9" s="4">
        <v>1.0416666666666667E-4</v>
      </c>
      <c r="N9" s="1" t="s">
        <v>48</v>
      </c>
      <c r="O9" s="1" t="s">
        <v>46</v>
      </c>
      <c r="P9" s="4">
        <v>2.546296296296296E-4</v>
      </c>
      <c r="Q9" s="1" t="s">
        <v>66</v>
      </c>
      <c r="R9" s="1" t="s">
        <v>56</v>
      </c>
      <c r="S9" s="4">
        <v>1.1574074074074075E-4</v>
      </c>
      <c r="T9" s="1" t="s">
        <v>50</v>
      </c>
      <c r="U9" s="1" t="s">
        <v>46</v>
      </c>
      <c r="V9" s="4">
        <v>8.101851851851852E-5</v>
      </c>
      <c r="W9" s="1" t="s">
        <v>61</v>
      </c>
      <c r="X9" s="1" t="s">
        <v>56</v>
      </c>
      <c r="Y9" s="4">
        <v>9.259259259259259E-5</v>
      </c>
      <c r="Z9" s="1" t="s">
        <v>52</v>
      </c>
      <c r="AA9" s="1" t="s">
        <v>46</v>
      </c>
      <c r="AB9" s="4">
        <v>5.787037037037037E-5</v>
      </c>
      <c r="AC9" s="1" t="s">
        <v>53</v>
      </c>
      <c r="AD9" s="1" t="s">
        <v>46</v>
      </c>
      <c r="AE9" s="4">
        <v>1.6203703703703703E-4</v>
      </c>
      <c r="AF9" s="1" t="s">
        <v>148</v>
      </c>
      <c r="AG9" s="1" t="s">
        <v>56</v>
      </c>
      <c r="AH9" s="4">
        <v>0.011215277777777777</v>
      </c>
      <c r="AI9" s="1" t="s">
        <v>86</v>
      </c>
      <c r="AJ9" s="1" t="s">
        <v>56</v>
      </c>
      <c r="AK9" s="4">
        <v>2.314814814814815E-4</v>
      </c>
      <c r="AL9" s="1" t="s">
        <v>57</v>
      </c>
      <c r="AM9" s="1" t="s">
        <v>46</v>
      </c>
      <c r="AN9" s="4">
        <v>1.1574074074074075E-4</v>
      </c>
      <c r="AO9" s="1" t="s">
        <v>61</v>
      </c>
      <c r="AP9" s="1" t="s">
        <v>56</v>
      </c>
      <c r="AQ9" s="4">
        <v>4.6296296296296294E-5</v>
      </c>
      <c r="AR9" s="1" t="s">
        <v>59</v>
      </c>
      <c r="AS9" s="1" t="s">
        <v>46</v>
      </c>
      <c r="AT9" s="4">
        <v>6.944444444444444E-5</v>
      </c>
      <c r="AU9" s="1" t="s">
        <v>149</v>
      </c>
      <c r="AV9" s="1" t="s">
        <v>56</v>
      </c>
      <c r="AW9" s="4">
        <v>8.101851851851852E-5</v>
      </c>
      <c r="AX9" s="1" t="s">
        <v>61</v>
      </c>
      <c r="AY9" s="1" t="s">
        <v>56</v>
      </c>
      <c r="AZ9" s="4">
        <v>3.472222222222222E-5</v>
      </c>
      <c r="BA9" s="1" t="s">
        <v>61</v>
      </c>
      <c r="BB9" s="1" t="s">
        <v>56</v>
      </c>
      <c r="BC9" s="4">
        <v>1.1574074074074073E-5</v>
      </c>
      <c r="BD9" s="1" t="s">
        <v>61</v>
      </c>
      <c r="BE9" s="1" t="s">
        <v>56</v>
      </c>
      <c r="BF9" s="4">
        <v>2.3148148148148147E-5</v>
      </c>
      <c r="BG9" s="1" t="s">
        <v>61</v>
      </c>
      <c r="BH9" s="1" t="s">
        <v>56</v>
      </c>
      <c r="BI9" s="4">
        <v>2.3148148148148147E-5</v>
      </c>
      <c r="BJ9" s="1" t="s">
        <v>61</v>
      </c>
      <c r="BK9" s="1" t="s">
        <v>56</v>
      </c>
      <c r="BL9" s="4">
        <v>1.1574074074074073E-5</v>
      </c>
      <c r="BM9" s="1" t="s">
        <v>61</v>
      </c>
      <c r="BN9" s="1" t="s">
        <v>56</v>
      </c>
      <c r="BO9" s="4">
        <v>2.3148148148148147E-5</v>
      </c>
      <c r="BP9" s="1" t="s">
        <v>61</v>
      </c>
      <c r="BQ9" s="1" t="s">
        <v>56</v>
      </c>
      <c r="BR9" s="4">
        <v>1.1574074074074073E-5</v>
      </c>
      <c r="BS9" s="1" t="s">
        <v>61</v>
      </c>
      <c r="BT9" s="1" t="s">
        <v>56</v>
      </c>
      <c r="BU9" s="4">
        <v>2.3148148148148147E-5</v>
      </c>
      <c r="BV9" s="1" t="s">
        <v>61</v>
      </c>
      <c r="BW9" s="1" t="s">
        <v>56</v>
      </c>
      <c r="BX9" s="4">
        <v>1.1574074074074073E-5</v>
      </c>
      <c r="BY9" s="1" t="s">
        <v>61</v>
      </c>
      <c r="BZ9" s="1" t="s">
        <v>56</v>
      </c>
      <c r="CA9" s="4">
        <v>3.472222222222222E-5</v>
      </c>
      <c r="CB9" s="1" t="s">
        <v>61</v>
      </c>
      <c r="CC9" s="1" t="s">
        <v>56</v>
      </c>
      <c r="CD9" s="4">
        <v>1.1574074074074073E-5</v>
      </c>
      <c r="CE9" s="1" t="s">
        <v>61</v>
      </c>
      <c r="CF9" s="1" t="s">
        <v>56</v>
      </c>
      <c r="CG9" s="4">
        <v>2.3148148148148147E-5</v>
      </c>
      <c r="CH9" s="1" t="s">
        <v>61</v>
      </c>
      <c r="CI9" s="1" t="s">
        <v>56</v>
      </c>
      <c r="CJ9" s="4">
        <v>1.1574074074074073E-5</v>
      </c>
      <c r="CK9" s="1" t="s">
        <v>61</v>
      </c>
      <c r="CL9" s="1" t="s">
        <v>56</v>
      </c>
      <c r="CM9" s="4">
        <v>2.3148148148148147E-5</v>
      </c>
      <c r="CN9" s="1" t="s">
        <v>61</v>
      </c>
      <c r="CO9" s="1" t="s">
        <v>56</v>
      </c>
      <c r="CP9" s="4">
        <v>2.3148148148148147E-5</v>
      </c>
      <c r="CQ9" s="4">
        <v>0.12505787037037036</v>
      </c>
      <c r="CR9" s="5">
        <v>8.0</v>
      </c>
      <c r="CS9" s="1" t="s">
        <v>68</v>
      </c>
      <c r="CT9" s="1" t="s">
        <v>69</v>
      </c>
    </row>
    <row r="10">
      <c r="A10" s="2">
        <v>44809.0</v>
      </c>
      <c r="B10" s="1" t="s">
        <v>150</v>
      </c>
      <c r="C10" s="1" t="s">
        <v>151</v>
      </c>
      <c r="D10" s="1" t="s">
        <v>152</v>
      </c>
      <c r="E10" s="3"/>
      <c r="F10" s="2">
        <v>44858.0</v>
      </c>
      <c r="G10" s="4">
        <v>0.8511689814814815</v>
      </c>
      <c r="H10" s="1" t="s">
        <v>45</v>
      </c>
      <c r="I10" s="1" t="s">
        <v>46</v>
      </c>
      <c r="J10" s="4">
        <v>2.4305555555555555E-4</v>
      </c>
      <c r="K10" s="1" t="s">
        <v>47</v>
      </c>
      <c r="L10" s="1" t="s">
        <v>46</v>
      </c>
      <c r="M10" s="4">
        <v>1.0416666666666667E-4</v>
      </c>
      <c r="N10" s="1" t="s">
        <v>48</v>
      </c>
      <c r="O10" s="1" t="s">
        <v>46</v>
      </c>
      <c r="P10" s="4">
        <v>6.944444444444444E-5</v>
      </c>
      <c r="Q10" s="1" t="s">
        <v>49</v>
      </c>
      <c r="R10" s="1" t="s">
        <v>46</v>
      </c>
      <c r="S10" s="4">
        <v>8.101851851851852E-5</v>
      </c>
      <c r="T10" s="1" t="s">
        <v>50</v>
      </c>
      <c r="U10" s="1" t="s">
        <v>46</v>
      </c>
      <c r="V10" s="4">
        <v>9.259259259259259E-5</v>
      </c>
      <c r="W10" s="1" t="s">
        <v>51</v>
      </c>
      <c r="X10" s="1" t="s">
        <v>46</v>
      </c>
      <c r="Y10" s="4">
        <v>1.0416666666666667E-4</v>
      </c>
      <c r="Z10" s="1" t="s">
        <v>52</v>
      </c>
      <c r="AA10" s="1" t="s">
        <v>46</v>
      </c>
      <c r="AB10" s="4">
        <v>8.101851851851852E-5</v>
      </c>
      <c r="AC10" s="1" t="s">
        <v>153</v>
      </c>
      <c r="AD10" s="1" t="s">
        <v>56</v>
      </c>
      <c r="AE10" s="4">
        <v>4.861111111111111E-4</v>
      </c>
      <c r="AF10" s="1" t="s">
        <v>54</v>
      </c>
      <c r="AG10" s="1" t="s">
        <v>46</v>
      </c>
      <c r="AH10" s="4">
        <v>8.101851851851852E-5</v>
      </c>
      <c r="AI10" s="1" t="s">
        <v>75</v>
      </c>
      <c r="AJ10" s="1" t="s">
        <v>46</v>
      </c>
      <c r="AK10" s="4">
        <v>4.6296296296296294E-5</v>
      </c>
      <c r="AL10" s="1" t="s">
        <v>57</v>
      </c>
      <c r="AM10" s="1" t="s">
        <v>46</v>
      </c>
      <c r="AN10" s="4">
        <v>1.1574074074074075E-4</v>
      </c>
      <c r="AO10" s="1" t="s">
        <v>77</v>
      </c>
      <c r="AP10" s="1" t="s">
        <v>46</v>
      </c>
      <c r="AQ10" s="4">
        <v>6.944444444444444E-5</v>
      </c>
      <c r="AR10" s="1" t="s">
        <v>59</v>
      </c>
      <c r="AS10" s="1" t="s">
        <v>46</v>
      </c>
      <c r="AT10" s="4">
        <v>8.101851851851852E-5</v>
      </c>
      <c r="AU10" s="1" t="s">
        <v>60</v>
      </c>
      <c r="AV10" s="1" t="s">
        <v>46</v>
      </c>
      <c r="AW10" s="4">
        <v>5.787037037037037E-5</v>
      </c>
      <c r="AX10" s="1" t="s">
        <v>61</v>
      </c>
      <c r="AY10" s="1" t="s">
        <v>56</v>
      </c>
      <c r="AZ10" s="4">
        <v>4.6296296296296294E-5</v>
      </c>
      <c r="BA10" s="1" t="s">
        <v>61</v>
      </c>
      <c r="BB10" s="1" t="s">
        <v>56</v>
      </c>
      <c r="BC10" s="4">
        <v>8.101851851851852E-5</v>
      </c>
      <c r="BD10" s="1" t="s">
        <v>154</v>
      </c>
      <c r="BE10" s="1" t="s">
        <v>56</v>
      </c>
      <c r="BF10" s="4">
        <v>0.001261574074074074</v>
      </c>
      <c r="BG10" s="1" t="s">
        <v>61</v>
      </c>
      <c r="BH10" s="1" t="s">
        <v>56</v>
      </c>
      <c r="BI10" s="4">
        <v>6.944444444444444E-5</v>
      </c>
      <c r="BJ10" s="1" t="s">
        <v>61</v>
      </c>
      <c r="BK10" s="1" t="s">
        <v>56</v>
      </c>
      <c r="BL10" s="4">
        <v>2.3148148148148147E-5</v>
      </c>
      <c r="BM10" s="1" t="s">
        <v>61</v>
      </c>
      <c r="BN10" s="1" t="s">
        <v>56</v>
      </c>
      <c r="BO10" s="4">
        <v>2.3148148148148147E-5</v>
      </c>
      <c r="BP10" s="1" t="s">
        <v>61</v>
      </c>
      <c r="BQ10" s="1" t="s">
        <v>56</v>
      </c>
      <c r="BR10" s="4">
        <v>2.3148148148148147E-5</v>
      </c>
      <c r="BS10" s="1" t="s">
        <v>61</v>
      </c>
      <c r="BT10" s="1" t="s">
        <v>56</v>
      </c>
      <c r="BU10" s="4">
        <v>2.3148148148148147E-5</v>
      </c>
      <c r="BV10" s="1" t="s">
        <v>61</v>
      </c>
      <c r="BW10" s="1" t="s">
        <v>56</v>
      </c>
      <c r="BX10" s="4">
        <v>3.472222222222222E-5</v>
      </c>
      <c r="BY10" s="1" t="s">
        <v>61</v>
      </c>
      <c r="BZ10" s="1" t="s">
        <v>56</v>
      </c>
      <c r="CA10" s="4">
        <v>2.3148148148148147E-5</v>
      </c>
      <c r="CB10" s="1" t="s">
        <v>61</v>
      </c>
      <c r="CC10" s="1" t="s">
        <v>56</v>
      </c>
      <c r="CD10" s="4">
        <v>1.1574074074074073E-5</v>
      </c>
      <c r="CE10" s="1" t="s">
        <v>61</v>
      </c>
      <c r="CF10" s="1" t="s">
        <v>56</v>
      </c>
      <c r="CG10" s="4">
        <v>3.472222222222222E-5</v>
      </c>
      <c r="CH10" s="1" t="s">
        <v>61</v>
      </c>
      <c r="CI10" s="1" t="s">
        <v>56</v>
      </c>
      <c r="CJ10" s="4">
        <v>2.3148148148148147E-5</v>
      </c>
      <c r="CK10" s="1" t="s">
        <v>61</v>
      </c>
      <c r="CL10" s="1" t="s">
        <v>56</v>
      </c>
      <c r="CM10" s="4">
        <v>2.3148148148148147E-5</v>
      </c>
      <c r="CN10" s="1" t="s">
        <v>61</v>
      </c>
      <c r="CO10" s="1" t="s">
        <v>56</v>
      </c>
      <c r="CP10" s="4">
        <v>2.3148148148148147E-5</v>
      </c>
      <c r="CQ10" s="4">
        <v>0.0034375</v>
      </c>
      <c r="CR10" s="5">
        <v>13.0</v>
      </c>
      <c r="CS10" s="1" t="s">
        <v>68</v>
      </c>
      <c r="CT10" s="1" t="s">
        <v>69</v>
      </c>
    </row>
    <row r="11">
      <c r="A11" s="2">
        <v>44809.0</v>
      </c>
      <c r="B11" s="1" t="s">
        <v>120</v>
      </c>
      <c r="C11" s="1" t="s">
        <v>155</v>
      </c>
      <c r="D11" s="1" t="s">
        <v>156</v>
      </c>
      <c r="E11" s="3"/>
      <c r="F11" s="2">
        <v>44864.0</v>
      </c>
      <c r="G11" s="4">
        <v>0.6354513888888889</v>
      </c>
      <c r="H11" s="1" t="s">
        <v>45</v>
      </c>
      <c r="I11" s="1" t="s">
        <v>46</v>
      </c>
      <c r="J11" s="4">
        <v>0.08193287037037036</v>
      </c>
      <c r="K11" s="1" t="s">
        <v>47</v>
      </c>
      <c r="L11" s="1" t="s">
        <v>46</v>
      </c>
      <c r="M11" s="4">
        <v>1.6203703703703703E-4</v>
      </c>
      <c r="N11" s="1" t="s">
        <v>48</v>
      </c>
      <c r="O11" s="1" t="s">
        <v>46</v>
      </c>
      <c r="P11" s="4">
        <v>1.0416666666666667E-4</v>
      </c>
      <c r="Q11" s="1" t="s">
        <v>66</v>
      </c>
      <c r="R11" s="1" t="s">
        <v>56</v>
      </c>
      <c r="S11" s="4">
        <v>1.273148148148148E-4</v>
      </c>
      <c r="T11" s="1" t="s">
        <v>74</v>
      </c>
      <c r="U11" s="1" t="s">
        <v>56</v>
      </c>
      <c r="V11" s="4">
        <v>1.9675925925925926E-4</v>
      </c>
      <c r="W11" s="1" t="s">
        <v>60</v>
      </c>
      <c r="X11" s="1" t="s">
        <v>56</v>
      </c>
      <c r="Y11" s="4">
        <v>0.005520833333333333</v>
      </c>
      <c r="Z11" s="1" t="s">
        <v>84</v>
      </c>
      <c r="AA11" s="1" t="s">
        <v>56</v>
      </c>
      <c r="AB11" s="4">
        <v>1.0416666666666667E-4</v>
      </c>
      <c r="AC11" s="1" t="s">
        <v>53</v>
      </c>
      <c r="AD11" s="1" t="s">
        <v>46</v>
      </c>
      <c r="AE11" s="4">
        <v>1.1574074074074075E-4</v>
      </c>
      <c r="AF11" s="1" t="s">
        <v>157</v>
      </c>
      <c r="AG11" s="1" t="s">
        <v>56</v>
      </c>
      <c r="AH11" s="4">
        <v>1.0416666666666667E-4</v>
      </c>
      <c r="AI11" s="1" t="s">
        <v>75</v>
      </c>
      <c r="AJ11" s="1" t="s">
        <v>46</v>
      </c>
      <c r="AK11" s="4">
        <v>9.259259259259259E-5</v>
      </c>
      <c r="AL11" s="1" t="s">
        <v>57</v>
      </c>
      <c r="AM11" s="1" t="s">
        <v>46</v>
      </c>
      <c r="AN11" s="4">
        <v>8.101851851851852E-5</v>
      </c>
      <c r="AO11" s="1" t="s">
        <v>157</v>
      </c>
      <c r="AP11" s="1" t="s">
        <v>56</v>
      </c>
      <c r="AQ11" s="4">
        <v>6.944444444444444E-5</v>
      </c>
      <c r="AR11" s="1" t="s">
        <v>158</v>
      </c>
      <c r="AS11" s="1" t="s">
        <v>56</v>
      </c>
      <c r="AT11" s="4">
        <v>8.101851851851852E-5</v>
      </c>
      <c r="AU11" s="1" t="s">
        <v>60</v>
      </c>
      <c r="AV11" s="1" t="s">
        <v>46</v>
      </c>
      <c r="AW11" s="4">
        <v>1.1574074074074075E-4</v>
      </c>
      <c r="AX11" s="1" t="s">
        <v>157</v>
      </c>
      <c r="AY11" s="1" t="s">
        <v>56</v>
      </c>
      <c r="AZ11" s="4">
        <v>5.787037037037037E-5</v>
      </c>
      <c r="BA11" s="1" t="s">
        <v>159</v>
      </c>
      <c r="BB11" s="1" t="s">
        <v>56</v>
      </c>
      <c r="BC11" s="4">
        <v>0.0011921296296296296</v>
      </c>
      <c r="BD11" s="1" t="s">
        <v>160</v>
      </c>
      <c r="BE11" s="1" t="s">
        <v>56</v>
      </c>
      <c r="BF11" s="4">
        <v>4.976851851851852E-4</v>
      </c>
      <c r="BG11" s="1" t="s">
        <v>157</v>
      </c>
      <c r="BH11" s="1" t="s">
        <v>56</v>
      </c>
      <c r="BI11" s="4">
        <v>8.101851851851852E-5</v>
      </c>
      <c r="BJ11" s="1" t="s">
        <v>64</v>
      </c>
      <c r="BK11" s="1" t="s">
        <v>46</v>
      </c>
      <c r="BL11" s="4">
        <v>8.101851851851852E-5</v>
      </c>
      <c r="BM11" s="1" t="s">
        <v>157</v>
      </c>
      <c r="BN11" s="1" t="s">
        <v>56</v>
      </c>
      <c r="BO11" s="4">
        <v>5.787037037037037E-5</v>
      </c>
      <c r="BP11" s="1" t="s">
        <v>157</v>
      </c>
      <c r="BQ11" s="1" t="s">
        <v>56</v>
      </c>
      <c r="BR11" s="4">
        <v>4.6296296296296294E-5</v>
      </c>
      <c r="BS11" s="1" t="s">
        <v>157</v>
      </c>
      <c r="BT11" s="1" t="s">
        <v>56</v>
      </c>
      <c r="BU11" s="4">
        <v>1.1574074074074075E-4</v>
      </c>
      <c r="BV11" s="1" t="s">
        <v>157</v>
      </c>
      <c r="BW11" s="1" t="s">
        <v>56</v>
      </c>
      <c r="BX11" s="4">
        <v>1.0416666666666667E-4</v>
      </c>
      <c r="BY11" s="1" t="s">
        <v>157</v>
      </c>
      <c r="BZ11" s="1" t="s">
        <v>56</v>
      </c>
      <c r="CA11" s="4">
        <v>2.546296296296296E-4</v>
      </c>
      <c r="CB11" s="1" t="s">
        <v>157</v>
      </c>
      <c r="CC11" s="1" t="s">
        <v>56</v>
      </c>
      <c r="CD11" s="4">
        <v>5.787037037037037E-5</v>
      </c>
      <c r="CE11" s="1" t="s">
        <v>157</v>
      </c>
      <c r="CF11" s="1" t="s">
        <v>56</v>
      </c>
      <c r="CG11" s="4">
        <v>5.787037037037037E-5</v>
      </c>
      <c r="CH11" s="1" t="s">
        <v>157</v>
      </c>
      <c r="CI11" s="1" t="s">
        <v>56</v>
      </c>
      <c r="CJ11" s="4">
        <v>6.944444444444444E-5</v>
      </c>
      <c r="CK11" s="1" t="s">
        <v>157</v>
      </c>
      <c r="CL11" s="1" t="s">
        <v>56</v>
      </c>
      <c r="CM11" s="4">
        <v>4.6296296296296294E-5</v>
      </c>
      <c r="CN11" s="1" t="s">
        <v>157</v>
      </c>
      <c r="CO11" s="1" t="s">
        <v>56</v>
      </c>
      <c r="CP11" s="4">
        <v>8.101851851851852E-5</v>
      </c>
      <c r="CQ11" s="4">
        <v>0.0916087962962963</v>
      </c>
      <c r="CR11" s="5">
        <v>8.0</v>
      </c>
      <c r="CS11" s="1" t="s">
        <v>68</v>
      </c>
      <c r="CT11" s="1" t="s">
        <v>69</v>
      </c>
    </row>
    <row r="12">
      <c r="A12" s="2">
        <v>44809.0</v>
      </c>
      <c r="B12" s="1" t="s">
        <v>42</v>
      </c>
      <c r="C12" s="1" t="s">
        <v>161</v>
      </c>
      <c r="D12" s="1" t="s">
        <v>162</v>
      </c>
      <c r="E12" s="3"/>
      <c r="F12" s="2">
        <v>44871.0</v>
      </c>
      <c r="G12" s="4">
        <v>0.21858796296296296</v>
      </c>
      <c r="H12" s="1" t="s">
        <v>45</v>
      </c>
      <c r="I12" s="1" t="s">
        <v>46</v>
      </c>
      <c r="J12" s="4">
        <v>0.001238425925925926</v>
      </c>
      <c r="K12" s="1" t="s">
        <v>47</v>
      </c>
      <c r="L12" s="1" t="s">
        <v>46</v>
      </c>
      <c r="M12" s="4">
        <v>1.8518518518518518E-4</v>
      </c>
      <c r="N12" s="1" t="s">
        <v>48</v>
      </c>
      <c r="O12" s="1" t="s">
        <v>46</v>
      </c>
      <c r="P12" s="4">
        <v>1.0416666666666667E-4</v>
      </c>
      <c r="Q12" s="1" t="s">
        <v>163</v>
      </c>
      <c r="R12" s="1" t="s">
        <v>56</v>
      </c>
      <c r="S12" s="4">
        <v>5.787037037037037E-5</v>
      </c>
      <c r="T12" s="1" t="s">
        <v>50</v>
      </c>
      <c r="U12" s="1" t="s">
        <v>46</v>
      </c>
      <c r="V12" s="4">
        <v>9.259259259259259E-5</v>
      </c>
      <c r="W12" s="1" t="s">
        <v>164</v>
      </c>
      <c r="X12" s="1" t="s">
        <v>56</v>
      </c>
      <c r="Y12" s="4">
        <v>1.6203703703703703E-4</v>
      </c>
      <c r="Z12" s="1" t="s">
        <v>164</v>
      </c>
      <c r="AA12" s="1" t="s">
        <v>56</v>
      </c>
      <c r="AB12" s="4">
        <v>6.944444444444444E-5</v>
      </c>
      <c r="AC12" s="1" t="s">
        <v>53</v>
      </c>
      <c r="AD12" s="1" t="s">
        <v>46</v>
      </c>
      <c r="AE12" s="4">
        <v>9.259259259259259E-5</v>
      </c>
      <c r="AF12" s="1" t="s">
        <v>165</v>
      </c>
      <c r="AG12" s="1" t="s">
        <v>56</v>
      </c>
      <c r="AH12" s="4">
        <v>2.0833333333333335E-4</v>
      </c>
      <c r="AI12" s="1" t="s">
        <v>75</v>
      </c>
      <c r="AJ12" s="1" t="s">
        <v>46</v>
      </c>
      <c r="AK12" s="4">
        <v>8.101851851851852E-5</v>
      </c>
      <c r="AL12" s="1" t="s">
        <v>57</v>
      </c>
      <c r="AM12" s="1" t="s">
        <v>46</v>
      </c>
      <c r="AN12" s="4">
        <v>9.259259259259259E-5</v>
      </c>
      <c r="AO12" s="1" t="s">
        <v>77</v>
      </c>
      <c r="AP12" s="1" t="s">
        <v>46</v>
      </c>
      <c r="AQ12" s="4">
        <v>1.8518518518518518E-4</v>
      </c>
      <c r="AR12" s="1" t="s">
        <v>59</v>
      </c>
      <c r="AS12" s="1" t="s">
        <v>46</v>
      </c>
      <c r="AT12" s="4">
        <v>1.5046296296296297E-4</v>
      </c>
      <c r="AU12" s="1" t="s">
        <v>60</v>
      </c>
      <c r="AV12" s="1" t="s">
        <v>46</v>
      </c>
      <c r="AW12" s="4">
        <v>5.787037037037037E-5</v>
      </c>
      <c r="AX12" s="1" t="s">
        <v>163</v>
      </c>
      <c r="AY12" s="1" t="s">
        <v>56</v>
      </c>
      <c r="AZ12" s="4">
        <v>4.6296296296296294E-5</v>
      </c>
      <c r="BA12" s="1" t="s">
        <v>90</v>
      </c>
      <c r="BB12" s="1" t="s">
        <v>46</v>
      </c>
      <c r="BC12" s="4">
        <v>1.8518518518518518E-4</v>
      </c>
      <c r="BD12" s="1" t="s">
        <v>62</v>
      </c>
      <c r="BE12" s="1" t="s">
        <v>46</v>
      </c>
      <c r="BF12" s="4">
        <v>3.356481481481481E-4</v>
      </c>
      <c r="BG12" s="1" t="s">
        <v>166</v>
      </c>
      <c r="BH12" s="1" t="s">
        <v>56</v>
      </c>
      <c r="BI12" s="4">
        <v>1.273148148148148E-4</v>
      </c>
      <c r="BJ12" s="1" t="s">
        <v>163</v>
      </c>
      <c r="BK12" s="1" t="s">
        <v>56</v>
      </c>
      <c r="BL12" s="4">
        <v>6.944444444444444E-5</v>
      </c>
      <c r="BM12" s="1" t="s">
        <v>163</v>
      </c>
      <c r="BN12" s="1" t="s">
        <v>56</v>
      </c>
      <c r="BO12" s="4">
        <v>2.3148148148148147E-5</v>
      </c>
      <c r="BP12" s="1" t="s">
        <v>163</v>
      </c>
      <c r="BQ12" s="1" t="s">
        <v>56</v>
      </c>
      <c r="BR12" s="4">
        <v>2.3148148148148147E-5</v>
      </c>
      <c r="BS12" s="1" t="s">
        <v>163</v>
      </c>
      <c r="BT12" s="1" t="s">
        <v>56</v>
      </c>
      <c r="BU12" s="4">
        <v>4.6296296296296294E-5</v>
      </c>
      <c r="BV12" s="1" t="s">
        <v>167</v>
      </c>
      <c r="BW12" s="1" t="s">
        <v>46</v>
      </c>
      <c r="BX12" s="4">
        <v>9.259259259259259E-5</v>
      </c>
      <c r="BY12" s="1" t="s">
        <v>64</v>
      </c>
      <c r="BZ12" s="1" t="s">
        <v>56</v>
      </c>
      <c r="CA12" s="4">
        <v>1.273148148148148E-4</v>
      </c>
      <c r="CB12" s="1" t="s">
        <v>168</v>
      </c>
      <c r="CC12" s="1" t="s">
        <v>46</v>
      </c>
      <c r="CD12" s="4">
        <v>2.0833333333333335E-4</v>
      </c>
      <c r="CE12" s="1" t="s">
        <v>163</v>
      </c>
      <c r="CF12" s="1" t="s">
        <v>56</v>
      </c>
      <c r="CG12" s="4">
        <v>5.787037037037037E-5</v>
      </c>
      <c r="CH12" s="1" t="s">
        <v>163</v>
      </c>
      <c r="CI12" s="1" t="s">
        <v>56</v>
      </c>
      <c r="CJ12" s="4">
        <v>4.6296296296296294E-5</v>
      </c>
      <c r="CK12" s="1" t="s">
        <v>163</v>
      </c>
      <c r="CL12" s="1" t="s">
        <v>56</v>
      </c>
      <c r="CM12" s="4">
        <v>3.472222222222222E-5</v>
      </c>
      <c r="CN12" s="1" t="s">
        <v>163</v>
      </c>
      <c r="CO12" s="1" t="s">
        <v>56</v>
      </c>
      <c r="CP12" s="4">
        <v>5.787037037037037E-5</v>
      </c>
      <c r="CQ12" s="4">
        <v>0.0042592592592592595</v>
      </c>
      <c r="CR12" s="5">
        <v>14.0</v>
      </c>
      <c r="CS12" s="1" t="s">
        <v>68</v>
      </c>
      <c r="CT12" s="1" t="s">
        <v>69</v>
      </c>
    </row>
    <row r="13">
      <c r="A13" s="2">
        <v>44809.0</v>
      </c>
      <c r="B13" s="1" t="s">
        <v>169</v>
      </c>
      <c r="C13" s="1" t="s">
        <v>170</v>
      </c>
      <c r="D13" s="1" t="s">
        <v>171</v>
      </c>
      <c r="E13" s="3"/>
      <c r="F13" s="2">
        <v>44876.0</v>
      </c>
      <c r="G13" s="4">
        <v>0.9241782407407407</v>
      </c>
      <c r="H13" s="1" t="s">
        <v>59</v>
      </c>
      <c r="I13" s="1" t="s">
        <v>56</v>
      </c>
      <c r="J13" s="4">
        <v>0.0028935185185185184</v>
      </c>
      <c r="K13" s="1" t="s">
        <v>47</v>
      </c>
      <c r="L13" s="1" t="s">
        <v>46</v>
      </c>
      <c r="M13" s="4">
        <v>0.011921296296296296</v>
      </c>
      <c r="N13" s="1" t="s">
        <v>61</v>
      </c>
      <c r="O13" s="1" t="s">
        <v>56</v>
      </c>
      <c r="P13" s="4">
        <v>0.0029745370370370373</v>
      </c>
      <c r="Q13" s="1" t="s">
        <v>61</v>
      </c>
      <c r="R13" s="1" t="s">
        <v>56</v>
      </c>
      <c r="S13" s="4">
        <v>0.0015162037037037036</v>
      </c>
      <c r="T13" s="1" t="s">
        <v>75</v>
      </c>
      <c r="U13" s="1" t="s">
        <v>56</v>
      </c>
      <c r="V13" s="4">
        <v>0.003599537037037037</v>
      </c>
      <c r="W13" s="1" t="s">
        <v>61</v>
      </c>
      <c r="X13" s="1" t="s">
        <v>56</v>
      </c>
      <c r="Y13" s="4">
        <v>0.0015162037037037036</v>
      </c>
      <c r="Z13" s="1" t="s">
        <v>61</v>
      </c>
      <c r="AA13" s="1" t="s">
        <v>56</v>
      </c>
      <c r="AB13" s="4">
        <v>4.6296296296296294E-5</v>
      </c>
      <c r="AC13" s="1" t="s">
        <v>53</v>
      </c>
      <c r="AD13" s="1" t="s">
        <v>46</v>
      </c>
      <c r="AE13" s="4">
        <v>0.006435185185185185</v>
      </c>
      <c r="AF13" s="1" t="s">
        <v>61</v>
      </c>
      <c r="AG13" s="1" t="s">
        <v>56</v>
      </c>
      <c r="AH13" s="4">
        <v>8.101851851851852E-5</v>
      </c>
      <c r="AI13" s="1" t="s">
        <v>172</v>
      </c>
      <c r="AJ13" s="1" t="s">
        <v>56</v>
      </c>
      <c r="AK13" s="4">
        <v>9.606481481481482E-4</v>
      </c>
      <c r="AL13" s="1" t="s">
        <v>57</v>
      </c>
      <c r="AM13" s="1" t="s">
        <v>46</v>
      </c>
      <c r="AN13" s="4">
        <v>0.005856481481481482</v>
      </c>
      <c r="AO13" s="1" t="s">
        <v>61</v>
      </c>
      <c r="AP13" s="1" t="s">
        <v>56</v>
      </c>
      <c r="AQ13" s="4">
        <v>4.398148148148148E-4</v>
      </c>
      <c r="AR13" s="1" t="s">
        <v>173</v>
      </c>
      <c r="AS13" s="1" t="s">
        <v>56</v>
      </c>
      <c r="AT13" s="4">
        <v>0.001238425925925926</v>
      </c>
      <c r="AU13" s="1" t="s">
        <v>61</v>
      </c>
      <c r="AV13" s="1" t="s">
        <v>56</v>
      </c>
      <c r="AW13" s="4">
        <v>0.0028587962962962963</v>
      </c>
      <c r="AX13" s="1" t="s">
        <v>61</v>
      </c>
      <c r="AY13" s="1" t="s">
        <v>56</v>
      </c>
      <c r="AZ13" s="4">
        <v>4.050925925925926E-4</v>
      </c>
      <c r="BA13" s="1" t="s">
        <v>61</v>
      </c>
      <c r="BB13" s="1" t="s">
        <v>56</v>
      </c>
      <c r="BC13" s="4">
        <v>6.944444444444444E-5</v>
      </c>
      <c r="BD13" s="1" t="s">
        <v>61</v>
      </c>
      <c r="BE13" s="1" t="s">
        <v>56</v>
      </c>
      <c r="BF13" s="4">
        <v>8.101851851851852E-5</v>
      </c>
      <c r="BG13" s="1" t="s">
        <v>61</v>
      </c>
      <c r="BH13" s="1" t="s">
        <v>56</v>
      </c>
      <c r="BI13" s="4">
        <v>5.787037037037037E-5</v>
      </c>
      <c r="BJ13" s="1" t="s">
        <v>61</v>
      </c>
      <c r="BK13" s="1" t="s">
        <v>56</v>
      </c>
      <c r="BL13" s="4">
        <v>3.472222222222222E-5</v>
      </c>
      <c r="BM13" s="1" t="s">
        <v>95</v>
      </c>
      <c r="BN13" s="1" t="s">
        <v>56</v>
      </c>
      <c r="BO13" s="4">
        <v>6.134259259259259E-4</v>
      </c>
      <c r="BP13" s="1" t="s">
        <v>61</v>
      </c>
      <c r="BQ13" s="1" t="s">
        <v>56</v>
      </c>
      <c r="BR13" s="4">
        <v>6.944444444444444E-5</v>
      </c>
      <c r="BS13" s="1" t="s">
        <v>61</v>
      </c>
      <c r="BT13" s="1" t="s">
        <v>56</v>
      </c>
      <c r="BU13" s="4">
        <v>9.259259259259259E-5</v>
      </c>
      <c r="BV13" s="1" t="s">
        <v>61</v>
      </c>
      <c r="BW13" s="1" t="s">
        <v>56</v>
      </c>
      <c r="BX13" s="4">
        <v>2.777777777777778E-4</v>
      </c>
      <c r="BY13" s="1" t="s">
        <v>61</v>
      </c>
      <c r="BZ13" s="1" t="s">
        <v>56</v>
      </c>
      <c r="CA13" s="4">
        <v>4.6296296296296294E-5</v>
      </c>
      <c r="CB13" s="1" t="s">
        <v>61</v>
      </c>
      <c r="CC13" s="1" t="s">
        <v>56</v>
      </c>
      <c r="CD13" s="4">
        <v>5.787037037037037E-5</v>
      </c>
      <c r="CE13" s="1" t="s">
        <v>61</v>
      </c>
      <c r="CF13" s="1" t="s">
        <v>56</v>
      </c>
      <c r="CG13" s="4">
        <v>4.6296296296296294E-5</v>
      </c>
      <c r="CH13" s="1" t="s">
        <v>61</v>
      </c>
      <c r="CI13" s="1" t="s">
        <v>56</v>
      </c>
      <c r="CJ13" s="4">
        <v>4.6296296296296294E-5</v>
      </c>
      <c r="CK13" s="1" t="s">
        <v>61</v>
      </c>
      <c r="CL13" s="1" t="s">
        <v>56</v>
      </c>
      <c r="CM13" s="4">
        <v>4.6296296296296294E-5</v>
      </c>
      <c r="CN13" s="1" t="s">
        <v>61</v>
      </c>
      <c r="CO13" s="1" t="s">
        <v>56</v>
      </c>
      <c r="CP13" s="4">
        <v>2.3148148148148147E-5</v>
      </c>
      <c r="CQ13" s="4">
        <v>0.044305555555555556</v>
      </c>
      <c r="CR13" s="5">
        <v>3.0</v>
      </c>
      <c r="CS13" s="1" t="s">
        <v>68</v>
      </c>
      <c r="CT13" s="1" t="s">
        <v>69</v>
      </c>
    </row>
    <row r="14">
      <c r="A14" s="2">
        <v>44809.0</v>
      </c>
      <c r="B14" s="1" t="s">
        <v>70</v>
      </c>
      <c r="C14" s="1" t="s">
        <v>174</v>
      </c>
      <c r="D14" s="1" t="s">
        <v>175</v>
      </c>
      <c r="E14" s="1" t="s">
        <v>176</v>
      </c>
      <c r="F14" s="2">
        <v>44859.0</v>
      </c>
      <c r="G14" s="4">
        <v>0.712037037037037</v>
      </c>
      <c r="H14" s="1" t="s">
        <v>45</v>
      </c>
      <c r="I14" s="1" t="s">
        <v>46</v>
      </c>
      <c r="J14" s="4">
        <v>0.13819444444444445</v>
      </c>
      <c r="K14" s="1" t="s">
        <v>47</v>
      </c>
      <c r="L14" s="1" t="s">
        <v>46</v>
      </c>
      <c r="M14" s="4">
        <v>9.259259259259259E-5</v>
      </c>
      <c r="N14" s="1" t="s">
        <v>49</v>
      </c>
      <c r="O14" s="1" t="s">
        <v>56</v>
      </c>
      <c r="P14" s="4">
        <v>1.273148148148148E-4</v>
      </c>
      <c r="Q14" s="1" t="s">
        <v>173</v>
      </c>
      <c r="R14" s="1" t="s">
        <v>56</v>
      </c>
      <c r="S14" s="4">
        <v>1.273148148148148E-4</v>
      </c>
      <c r="T14" s="1" t="s">
        <v>177</v>
      </c>
      <c r="U14" s="1" t="s">
        <v>56</v>
      </c>
      <c r="V14" s="4">
        <v>1.1574074074074075E-4</v>
      </c>
      <c r="W14" s="1" t="s">
        <v>51</v>
      </c>
      <c r="X14" s="1" t="s">
        <v>46</v>
      </c>
      <c r="Y14" s="4">
        <v>8.101851851851852E-5</v>
      </c>
      <c r="Z14" s="1" t="s">
        <v>61</v>
      </c>
      <c r="AA14" s="1" t="s">
        <v>56</v>
      </c>
      <c r="AB14" s="4">
        <v>6.481481481481481E-4</v>
      </c>
      <c r="AC14" s="1" t="s">
        <v>53</v>
      </c>
      <c r="AD14" s="1" t="s">
        <v>46</v>
      </c>
      <c r="AE14" s="4">
        <v>9.259259259259259E-5</v>
      </c>
      <c r="AF14" s="1" t="s">
        <v>178</v>
      </c>
      <c r="AG14" s="1" t="s">
        <v>56</v>
      </c>
      <c r="AH14" s="4">
        <v>0.008923611111111111</v>
      </c>
      <c r="AI14" s="1" t="s">
        <v>75</v>
      </c>
      <c r="AJ14" s="1" t="s">
        <v>46</v>
      </c>
      <c r="AK14" s="4">
        <v>6.944444444444444E-5</v>
      </c>
      <c r="AL14" s="1" t="s">
        <v>57</v>
      </c>
      <c r="AM14" s="1" t="s">
        <v>46</v>
      </c>
      <c r="AN14" s="4">
        <v>1.8518518518518518E-4</v>
      </c>
      <c r="AO14" s="1" t="s">
        <v>61</v>
      </c>
      <c r="AP14" s="1" t="s">
        <v>56</v>
      </c>
      <c r="AQ14" s="4">
        <v>6.944444444444444E-5</v>
      </c>
      <c r="AR14" s="1" t="s">
        <v>59</v>
      </c>
      <c r="AS14" s="1" t="s">
        <v>46</v>
      </c>
      <c r="AT14" s="4">
        <v>5.787037037037037E-5</v>
      </c>
      <c r="AU14" s="1" t="s">
        <v>61</v>
      </c>
      <c r="AV14" s="1" t="s">
        <v>56</v>
      </c>
      <c r="AW14" s="4">
        <v>2.199074074074074E-4</v>
      </c>
      <c r="AX14" s="1" t="s">
        <v>61</v>
      </c>
      <c r="AY14" s="1" t="s">
        <v>56</v>
      </c>
      <c r="AZ14" s="4">
        <v>1.1574074074074075E-4</v>
      </c>
      <c r="BA14" s="1" t="s">
        <v>179</v>
      </c>
      <c r="BB14" s="1" t="s">
        <v>56</v>
      </c>
      <c r="BC14" s="4">
        <v>5.208333333333333E-4</v>
      </c>
      <c r="BD14" s="1" t="s">
        <v>61</v>
      </c>
      <c r="BE14" s="1" t="s">
        <v>56</v>
      </c>
      <c r="BF14" s="4">
        <v>0.002511574074074074</v>
      </c>
      <c r="BG14" s="1" t="s">
        <v>61</v>
      </c>
      <c r="BH14" s="1" t="s">
        <v>56</v>
      </c>
      <c r="BI14" s="4">
        <v>3.8194444444444446E-4</v>
      </c>
      <c r="BJ14" s="1" t="s">
        <v>61</v>
      </c>
      <c r="BK14" s="1" t="s">
        <v>56</v>
      </c>
      <c r="BL14" s="4">
        <v>3.472222222222222E-5</v>
      </c>
      <c r="BM14" s="1" t="s">
        <v>61</v>
      </c>
      <c r="BN14" s="1" t="s">
        <v>56</v>
      </c>
      <c r="BO14" s="4">
        <v>3.472222222222222E-5</v>
      </c>
      <c r="BP14" s="1" t="s">
        <v>180</v>
      </c>
      <c r="BQ14" s="1" t="s">
        <v>56</v>
      </c>
      <c r="BR14" s="4">
        <v>1.1574074074074073E-5</v>
      </c>
      <c r="BS14" s="1" t="s">
        <v>181</v>
      </c>
      <c r="BT14" s="1" t="s">
        <v>56</v>
      </c>
      <c r="BU14" s="4">
        <v>6.944444444444444E-5</v>
      </c>
      <c r="BV14" s="1" t="s">
        <v>61</v>
      </c>
      <c r="BW14" s="1" t="s">
        <v>56</v>
      </c>
      <c r="BX14" s="4">
        <v>3.125E-4</v>
      </c>
      <c r="BY14" s="1" t="s">
        <v>61</v>
      </c>
      <c r="BZ14" s="1" t="s">
        <v>56</v>
      </c>
      <c r="CA14" s="4">
        <v>2.3148148148148147E-5</v>
      </c>
      <c r="CB14" s="1" t="s">
        <v>61</v>
      </c>
      <c r="CC14" s="1" t="s">
        <v>56</v>
      </c>
      <c r="CD14" s="4">
        <v>1.1574074074074073E-5</v>
      </c>
      <c r="CE14" s="1" t="s">
        <v>61</v>
      </c>
      <c r="CF14" s="1" t="s">
        <v>56</v>
      </c>
      <c r="CG14" s="4">
        <v>2.3148148148148147E-5</v>
      </c>
      <c r="CH14" s="1" t="s">
        <v>61</v>
      </c>
      <c r="CI14" s="1" t="s">
        <v>56</v>
      </c>
      <c r="CJ14" s="4">
        <v>2.3148148148148147E-5</v>
      </c>
      <c r="CK14" s="1" t="s">
        <v>61</v>
      </c>
      <c r="CL14" s="1" t="s">
        <v>56</v>
      </c>
      <c r="CM14" s="4">
        <v>2.3148148148148147E-5</v>
      </c>
      <c r="CN14" s="1" t="s">
        <v>61</v>
      </c>
      <c r="CO14" s="1" t="s">
        <v>56</v>
      </c>
      <c r="CP14" s="4">
        <v>2.3148148148148147E-5</v>
      </c>
      <c r="CQ14" s="4">
        <v>0.153125</v>
      </c>
      <c r="CR14" s="5">
        <v>7.0</v>
      </c>
      <c r="CS14" s="1" t="s">
        <v>68</v>
      </c>
      <c r="CT14" s="1" t="s">
        <v>69</v>
      </c>
    </row>
    <row r="15">
      <c r="A15" s="2">
        <v>44809.0</v>
      </c>
      <c r="B15" s="1" t="s">
        <v>182</v>
      </c>
      <c r="C15" s="1" t="s">
        <v>183</v>
      </c>
      <c r="D15" s="1" t="s">
        <v>184</v>
      </c>
      <c r="E15" s="1" t="s">
        <v>185</v>
      </c>
      <c r="F15" s="2">
        <v>44859.0</v>
      </c>
      <c r="G15" s="4">
        <v>0.7147106481481481</v>
      </c>
      <c r="H15" s="1" t="s">
        <v>186</v>
      </c>
      <c r="I15" s="1" t="s">
        <v>56</v>
      </c>
      <c r="J15" s="4">
        <v>0.1726851851851852</v>
      </c>
      <c r="K15" s="1" t="s">
        <v>47</v>
      </c>
      <c r="L15" s="1" t="s">
        <v>46</v>
      </c>
      <c r="M15" s="4">
        <v>8.101851851851852E-5</v>
      </c>
      <c r="N15" s="1" t="s">
        <v>48</v>
      </c>
      <c r="O15" s="1" t="s">
        <v>46</v>
      </c>
      <c r="P15" s="4">
        <v>8.101851851851852E-5</v>
      </c>
      <c r="Q15" s="1" t="s">
        <v>66</v>
      </c>
      <c r="R15" s="1" t="s">
        <v>56</v>
      </c>
      <c r="S15" s="4">
        <v>3.472222222222222E-5</v>
      </c>
      <c r="T15" s="1" t="s">
        <v>50</v>
      </c>
      <c r="U15" s="1" t="s">
        <v>46</v>
      </c>
      <c r="V15" s="4">
        <v>4.6296296296296294E-5</v>
      </c>
      <c r="W15" s="1" t="s">
        <v>51</v>
      </c>
      <c r="X15" s="1" t="s">
        <v>46</v>
      </c>
      <c r="Y15" s="4">
        <v>3.472222222222222E-5</v>
      </c>
      <c r="Z15" s="1" t="s">
        <v>187</v>
      </c>
      <c r="AA15" s="1" t="s">
        <v>56</v>
      </c>
      <c r="AB15" s="4">
        <v>4.6296296296296294E-5</v>
      </c>
      <c r="AC15" s="1" t="s">
        <v>53</v>
      </c>
      <c r="AD15" s="1" t="s">
        <v>46</v>
      </c>
      <c r="AE15" s="4">
        <v>8.101851851851852E-5</v>
      </c>
      <c r="AF15" s="1" t="s">
        <v>186</v>
      </c>
      <c r="AG15" s="1" t="s">
        <v>56</v>
      </c>
      <c r="AH15" s="4">
        <v>8.101851851851852E-5</v>
      </c>
      <c r="AI15" s="1" t="s">
        <v>55</v>
      </c>
      <c r="AJ15" s="1" t="s">
        <v>56</v>
      </c>
      <c r="AK15" s="4">
        <v>5.787037037037037E-5</v>
      </c>
      <c r="AL15" s="1" t="s">
        <v>188</v>
      </c>
      <c r="AM15" s="1" t="s">
        <v>56</v>
      </c>
      <c r="AN15" s="4">
        <v>4.6296296296296294E-5</v>
      </c>
      <c r="AO15" s="1" t="s">
        <v>77</v>
      </c>
      <c r="AP15" s="1" t="s">
        <v>46</v>
      </c>
      <c r="AQ15" s="4">
        <v>8.101851851851852E-5</v>
      </c>
      <c r="AR15" s="1" t="s">
        <v>59</v>
      </c>
      <c r="AS15" s="1" t="s">
        <v>46</v>
      </c>
      <c r="AT15" s="4">
        <v>2.3148148148148147E-5</v>
      </c>
      <c r="AU15" s="1" t="s">
        <v>60</v>
      </c>
      <c r="AV15" s="1" t="s">
        <v>46</v>
      </c>
      <c r="AW15" s="4">
        <v>4.6296296296296294E-5</v>
      </c>
      <c r="AX15" s="1" t="s">
        <v>186</v>
      </c>
      <c r="AY15" s="1" t="s">
        <v>56</v>
      </c>
      <c r="AZ15" s="4">
        <v>6.944444444444444E-5</v>
      </c>
      <c r="BA15" s="1" t="s">
        <v>90</v>
      </c>
      <c r="BB15" s="1" t="s">
        <v>46</v>
      </c>
      <c r="BC15" s="4">
        <v>6.944444444444444E-5</v>
      </c>
      <c r="BD15" s="1" t="s">
        <v>62</v>
      </c>
      <c r="BE15" s="1" t="s">
        <v>46</v>
      </c>
      <c r="BF15" s="4">
        <v>5.787037037037037E-5</v>
      </c>
      <c r="BG15" s="1" t="s">
        <v>189</v>
      </c>
      <c r="BH15" s="1" t="s">
        <v>56</v>
      </c>
      <c r="BI15" s="4">
        <v>3.4722222222222224E-4</v>
      </c>
      <c r="BJ15" s="1" t="s">
        <v>186</v>
      </c>
      <c r="BK15" s="1" t="s">
        <v>56</v>
      </c>
      <c r="BL15" s="4">
        <v>1.6203703703703703E-4</v>
      </c>
      <c r="BM15" s="1" t="s">
        <v>186</v>
      </c>
      <c r="BN15" s="1" t="s">
        <v>56</v>
      </c>
      <c r="BO15" s="4">
        <v>3.472222222222222E-5</v>
      </c>
      <c r="BP15" s="1" t="s">
        <v>186</v>
      </c>
      <c r="BQ15" s="1" t="s">
        <v>56</v>
      </c>
      <c r="BR15" s="4">
        <v>3.472222222222222E-5</v>
      </c>
      <c r="BS15" s="1" t="s">
        <v>186</v>
      </c>
      <c r="BT15" s="1" t="s">
        <v>56</v>
      </c>
      <c r="BU15" s="4">
        <v>3.472222222222222E-5</v>
      </c>
      <c r="BV15" s="1" t="s">
        <v>186</v>
      </c>
      <c r="BW15" s="1" t="s">
        <v>56</v>
      </c>
      <c r="BX15" s="4">
        <v>6.944444444444444E-5</v>
      </c>
      <c r="BY15" s="1" t="s">
        <v>190</v>
      </c>
      <c r="BZ15" s="1" t="s">
        <v>56</v>
      </c>
      <c r="CA15" s="4">
        <v>6.944444444444444E-5</v>
      </c>
      <c r="CB15" s="1" t="s">
        <v>186</v>
      </c>
      <c r="CC15" s="1" t="s">
        <v>56</v>
      </c>
      <c r="CD15" s="4">
        <v>5.787037037037037E-5</v>
      </c>
      <c r="CE15" s="1" t="s">
        <v>191</v>
      </c>
      <c r="CF15" s="1" t="s">
        <v>56</v>
      </c>
      <c r="CG15" s="4">
        <v>6.597222222222222E-4</v>
      </c>
      <c r="CH15" s="1" t="s">
        <v>192</v>
      </c>
      <c r="CI15" s="1" t="s">
        <v>56</v>
      </c>
      <c r="CJ15" s="4">
        <v>0.0038425925925925928</v>
      </c>
      <c r="CK15" s="1" t="s">
        <v>193</v>
      </c>
      <c r="CL15" s="1" t="s">
        <v>193</v>
      </c>
      <c r="CM15" s="1" t="s">
        <v>193</v>
      </c>
      <c r="CN15" s="1" t="s">
        <v>193</v>
      </c>
      <c r="CO15" s="1" t="s">
        <v>193</v>
      </c>
      <c r="CP15" s="1" t="s">
        <v>193</v>
      </c>
      <c r="CQ15" s="4">
        <v>0.1789351851851852</v>
      </c>
      <c r="CR15" s="5">
        <v>10.0</v>
      </c>
      <c r="CS15" s="1" t="s">
        <v>68</v>
      </c>
      <c r="CT15" s="1" t="s">
        <v>69</v>
      </c>
    </row>
    <row r="16">
      <c r="A16" s="2">
        <v>44809.0</v>
      </c>
      <c r="B16" s="1" t="s">
        <v>194</v>
      </c>
      <c r="C16" s="1" t="s">
        <v>195</v>
      </c>
      <c r="D16" s="1" t="s">
        <v>196</v>
      </c>
      <c r="E16" s="3"/>
      <c r="F16" s="2">
        <v>44864.0</v>
      </c>
      <c r="G16" s="4">
        <v>0.4315393518518518</v>
      </c>
      <c r="H16" s="1" t="s">
        <v>45</v>
      </c>
      <c r="I16" s="1" t="s">
        <v>46</v>
      </c>
      <c r="J16" s="4">
        <v>0.06903935185185185</v>
      </c>
      <c r="K16" s="1" t="s">
        <v>47</v>
      </c>
      <c r="L16" s="1" t="s">
        <v>46</v>
      </c>
      <c r="M16" s="4">
        <v>9.259259259259259E-5</v>
      </c>
      <c r="N16" s="1" t="s">
        <v>73</v>
      </c>
      <c r="O16" s="1" t="s">
        <v>56</v>
      </c>
      <c r="P16" s="4">
        <v>3.472222222222222E-5</v>
      </c>
      <c r="Q16" s="1" t="s">
        <v>49</v>
      </c>
      <c r="R16" s="1" t="s">
        <v>46</v>
      </c>
      <c r="S16" s="4">
        <v>1.8518518518518518E-4</v>
      </c>
      <c r="T16" s="1" t="s">
        <v>50</v>
      </c>
      <c r="U16" s="1" t="s">
        <v>46</v>
      </c>
      <c r="V16" s="4">
        <v>4.6296296296296294E-5</v>
      </c>
      <c r="W16" s="1" t="s">
        <v>61</v>
      </c>
      <c r="X16" s="1" t="s">
        <v>56</v>
      </c>
      <c r="Y16" s="4">
        <v>3.472222222222222E-5</v>
      </c>
      <c r="Z16" s="1" t="s">
        <v>187</v>
      </c>
      <c r="AA16" s="1" t="s">
        <v>56</v>
      </c>
      <c r="AB16" s="4">
        <v>5.787037037037037E-5</v>
      </c>
      <c r="AC16" s="1" t="s">
        <v>197</v>
      </c>
      <c r="AD16" s="1" t="s">
        <v>56</v>
      </c>
      <c r="AE16" s="4">
        <v>6.944444444444444E-5</v>
      </c>
      <c r="AF16" s="1" t="s">
        <v>61</v>
      </c>
      <c r="AG16" s="1" t="s">
        <v>56</v>
      </c>
      <c r="AH16" s="4">
        <v>4.6296296296296294E-5</v>
      </c>
      <c r="AI16" s="1" t="s">
        <v>86</v>
      </c>
      <c r="AJ16" s="1" t="s">
        <v>56</v>
      </c>
      <c r="AK16" s="4">
        <v>5.787037037037037E-5</v>
      </c>
      <c r="AL16" s="1" t="s">
        <v>57</v>
      </c>
      <c r="AM16" s="1" t="s">
        <v>46</v>
      </c>
      <c r="AN16" s="4">
        <v>1.0416666666666667E-4</v>
      </c>
      <c r="AO16" s="1" t="s">
        <v>77</v>
      </c>
      <c r="AP16" s="1" t="s">
        <v>46</v>
      </c>
      <c r="AQ16" s="4">
        <v>1.273148148148148E-4</v>
      </c>
      <c r="AR16" s="1" t="s">
        <v>59</v>
      </c>
      <c r="AS16" s="1" t="s">
        <v>46</v>
      </c>
      <c r="AT16" s="4">
        <v>4.6296296296296294E-5</v>
      </c>
      <c r="AU16" s="1" t="s">
        <v>60</v>
      </c>
      <c r="AV16" s="1" t="s">
        <v>46</v>
      </c>
      <c r="AW16" s="4">
        <v>6.944444444444444E-5</v>
      </c>
      <c r="AX16" s="1" t="s">
        <v>61</v>
      </c>
      <c r="AY16" s="1" t="s">
        <v>56</v>
      </c>
      <c r="AZ16" s="4">
        <v>2.3148148148148147E-5</v>
      </c>
      <c r="BA16" s="1" t="s">
        <v>61</v>
      </c>
      <c r="BB16" s="1" t="s">
        <v>56</v>
      </c>
      <c r="BC16" s="4">
        <v>0.0010532407407407407</v>
      </c>
      <c r="BD16" s="1" t="s">
        <v>61</v>
      </c>
      <c r="BE16" s="1" t="s">
        <v>56</v>
      </c>
      <c r="BF16" s="4">
        <v>5.787037037037037E-5</v>
      </c>
      <c r="BG16" s="1" t="s">
        <v>61</v>
      </c>
      <c r="BH16" s="1" t="s">
        <v>56</v>
      </c>
      <c r="BI16" s="4">
        <v>3.472222222222222E-5</v>
      </c>
      <c r="BJ16" s="1" t="s">
        <v>61</v>
      </c>
      <c r="BK16" s="1" t="s">
        <v>56</v>
      </c>
      <c r="BL16" s="4">
        <v>3.472222222222222E-5</v>
      </c>
      <c r="BM16" s="1" t="s">
        <v>61</v>
      </c>
      <c r="BN16" s="1" t="s">
        <v>56</v>
      </c>
      <c r="BO16" s="4">
        <v>3.472222222222222E-5</v>
      </c>
      <c r="BP16" s="1" t="s">
        <v>61</v>
      </c>
      <c r="BQ16" s="1" t="s">
        <v>56</v>
      </c>
      <c r="BR16" s="4">
        <v>3.472222222222222E-5</v>
      </c>
      <c r="BS16" s="1" t="s">
        <v>61</v>
      </c>
      <c r="BT16" s="1" t="s">
        <v>56</v>
      </c>
      <c r="BU16" s="4">
        <v>8.101851851851852E-5</v>
      </c>
      <c r="BV16" s="1" t="s">
        <v>61</v>
      </c>
      <c r="BW16" s="1" t="s">
        <v>56</v>
      </c>
      <c r="BX16" s="4">
        <v>3.472222222222222E-5</v>
      </c>
      <c r="BY16" s="1" t="s">
        <v>61</v>
      </c>
      <c r="BZ16" s="1" t="s">
        <v>56</v>
      </c>
      <c r="CA16" s="4">
        <v>2.3148148148148147E-5</v>
      </c>
      <c r="CB16" s="1" t="s">
        <v>61</v>
      </c>
      <c r="CC16" s="1" t="s">
        <v>56</v>
      </c>
      <c r="CD16" s="4">
        <v>3.472222222222222E-5</v>
      </c>
      <c r="CE16" s="1" t="s">
        <v>61</v>
      </c>
      <c r="CF16" s="1" t="s">
        <v>56</v>
      </c>
      <c r="CG16" s="4">
        <v>5.787037037037037E-5</v>
      </c>
      <c r="CH16" s="1" t="s">
        <v>61</v>
      </c>
      <c r="CI16" s="1" t="s">
        <v>56</v>
      </c>
      <c r="CJ16" s="4">
        <v>3.472222222222222E-5</v>
      </c>
      <c r="CK16" s="1" t="s">
        <v>61</v>
      </c>
      <c r="CL16" s="1" t="s">
        <v>56</v>
      </c>
      <c r="CM16" s="4">
        <v>3.472222222222222E-5</v>
      </c>
      <c r="CN16" s="1" t="s">
        <v>61</v>
      </c>
      <c r="CO16" s="1" t="s">
        <v>56</v>
      </c>
      <c r="CP16" s="4">
        <v>4.6296296296296294E-5</v>
      </c>
      <c r="CQ16" s="4">
        <v>0.07163194444444444</v>
      </c>
      <c r="CR16" s="5">
        <v>8.0</v>
      </c>
      <c r="CS16" s="1" t="s">
        <v>68</v>
      </c>
      <c r="CT16" s="1" t="s">
        <v>69</v>
      </c>
    </row>
    <row r="17">
      <c r="A17" s="2">
        <v>44809.0</v>
      </c>
      <c r="B17" s="1" t="s">
        <v>198</v>
      </c>
      <c r="C17" s="1" t="s">
        <v>199</v>
      </c>
      <c r="D17" s="1" t="s">
        <v>200</v>
      </c>
      <c r="E17" s="3"/>
      <c r="F17" s="2">
        <v>44860.0</v>
      </c>
      <c r="G17" s="4">
        <v>0.8020601851851852</v>
      </c>
      <c r="H17" s="1" t="s">
        <v>45</v>
      </c>
      <c r="I17" s="1" t="s">
        <v>46</v>
      </c>
      <c r="J17" s="4">
        <v>1.1574074074074075E-4</v>
      </c>
      <c r="K17" s="1" t="s">
        <v>47</v>
      </c>
      <c r="L17" s="1" t="s">
        <v>46</v>
      </c>
      <c r="M17" s="4">
        <v>1.0416666666666667E-4</v>
      </c>
      <c r="N17" s="1" t="s">
        <v>61</v>
      </c>
      <c r="O17" s="1" t="s">
        <v>56</v>
      </c>
      <c r="P17" s="4">
        <v>1.1574074074074075E-4</v>
      </c>
      <c r="Q17" s="1" t="s">
        <v>66</v>
      </c>
      <c r="R17" s="1" t="s">
        <v>56</v>
      </c>
      <c r="S17" s="4">
        <v>3.472222222222222E-5</v>
      </c>
      <c r="T17" s="1" t="s">
        <v>50</v>
      </c>
      <c r="U17" s="1" t="s">
        <v>46</v>
      </c>
      <c r="V17" s="4">
        <v>6.944444444444444E-5</v>
      </c>
      <c r="W17" s="1" t="s">
        <v>51</v>
      </c>
      <c r="X17" s="1" t="s">
        <v>46</v>
      </c>
      <c r="Y17" s="4">
        <v>5.787037037037037E-5</v>
      </c>
      <c r="Z17" s="1" t="s">
        <v>52</v>
      </c>
      <c r="AA17" s="1" t="s">
        <v>46</v>
      </c>
      <c r="AB17" s="4">
        <v>5.787037037037037E-5</v>
      </c>
      <c r="AC17" s="1" t="s">
        <v>53</v>
      </c>
      <c r="AD17" s="1" t="s">
        <v>46</v>
      </c>
      <c r="AE17" s="4">
        <v>1.0416666666666667E-4</v>
      </c>
      <c r="AF17" s="1" t="s">
        <v>61</v>
      </c>
      <c r="AG17" s="1" t="s">
        <v>56</v>
      </c>
      <c r="AH17" s="4">
        <v>4.6296296296296294E-5</v>
      </c>
      <c r="AI17" s="1" t="s">
        <v>75</v>
      </c>
      <c r="AJ17" s="1" t="s">
        <v>46</v>
      </c>
      <c r="AK17" s="4">
        <v>6.944444444444444E-5</v>
      </c>
      <c r="AL17" s="1" t="s">
        <v>57</v>
      </c>
      <c r="AM17" s="1" t="s">
        <v>46</v>
      </c>
      <c r="AN17" s="4">
        <v>6.944444444444444E-5</v>
      </c>
      <c r="AO17" s="1" t="s">
        <v>61</v>
      </c>
      <c r="AP17" s="1" t="s">
        <v>56</v>
      </c>
      <c r="AQ17" s="4">
        <v>5.787037037037037E-5</v>
      </c>
      <c r="AR17" s="1" t="s">
        <v>59</v>
      </c>
      <c r="AS17" s="1" t="s">
        <v>46</v>
      </c>
      <c r="AT17" s="4">
        <v>4.6296296296296294E-5</v>
      </c>
      <c r="AU17" s="1" t="s">
        <v>61</v>
      </c>
      <c r="AV17" s="1" t="s">
        <v>56</v>
      </c>
      <c r="AW17" s="4">
        <v>4.6296296296296294E-5</v>
      </c>
      <c r="AX17" s="1" t="s">
        <v>61</v>
      </c>
      <c r="AY17" s="1" t="s">
        <v>56</v>
      </c>
      <c r="AZ17" s="4">
        <v>3.472222222222222E-5</v>
      </c>
      <c r="BA17" s="1" t="s">
        <v>61</v>
      </c>
      <c r="BB17" s="1" t="s">
        <v>56</v>
      </c>
      <c r="BC17" s="4">
        <v>2.3148148148148147E-5</v>
      </c>
      <c r="BD17" s="1" t="s">
        <v>61</v>
      </c>
      <c r="BE17" s="1" t="s">
        <v>56</v>
      </c>
      <c r="BF17" s="4">
        <v>2.3148148148148147E-5</v>
      </c>
      <c r="BG17" s="1" t="s">
        <v>61</v>
      </c>
      <c r="BH17" s="1" t="s">
        <v>56</v>
      </c>
      <c r="BI17" s="4">
        <v>4.6296296296296294E-5</v>
      </c>
      <c r="BJ17" s="1" t="s">
        <v>61</v>
      </c>
      <c r="BK17" s="1" t="s">
        <v>56</v>
      </c>
      <c r="BL17" s="4">
        <v>3.472222222222222E-5</v>
      </c>
      <c r="BM17" s="1" t="s">
        <v>61</v>
      </c>
      <c r="BN17" s="1" t="s">
        <v>56</v>
      </c>
      <c r="BO17" s="4">
        <v>2.3148148148148147E-5</v>
      </c>
      <c r="BP17" s="1" t="s">
        <v>61</v>
      </c>
      <c r="BQ17" s="1" t="s">
        <v>56</v>
      </c>
      <c r="BR17" s="4">
        <v>3.472222222222222E-5</v>
      </c>
      <c r="BS17" s="1" t="s">
        <v>61</v>
      </c>
      <c r="BT17" s="1" t="s">
        <v>56</v>
      </c>
      <c r="BU17" s="4">
        <v>3.472222222222222E-5</v>
      </c>
      <c r="BV17" s="1" t="s">
        <v>61</v>
      </c>
      <c r="BW17" s="1" t="s">
        <v>56</v>
      </c>
      <c r="BX17" s="4">
        <v>2.3148148148148147E-5</v>
      </c>
      <c r="BY17" s="1" t="s">
        <v>61</v>
      </c>
      <c r="BZ17" s="1" t="s">
        <v>56</v>
      </c>
      <c r="CA17" s="4">
        <v>3.472222222222222E-5</v>
      </c>
      <c r="CB17" s="1" t="s">
        <v>61</v>
      </c>
      <c r="CC17" s="1" t="s">
        <v>56</v>
      </c>
      <c r="CD17" s="4">
        <v>2.3148148148148147E-5</v>
      </c>
      <c r="CE17" s="1" t="s">
        <v>61</v>
      </c>
      <c r="CF17" s="1" t="s">
        <v>56</v>
      </c>
      <c r="CG17" s="4">
        <v>4.6296296296296294E-5</v>
      </c>
      <c r="CH17" s="1" t="s">
        <v>61</v>
      </c>
      <c r="CI17" s="1" t="s">
        <v>56</v>
      </c>
      <c r="CJ17" s="4">
        <v>4.6296296296296294E-5</v>
      </c>
      <c r="CK17" s="1" t="s">
        <v>61</v>
      </c>
      <c r="CL17" s="1" t="s">
        <v>56</v>
      </c>
      <c r="CM17" s="4">
        <v>3.472222222222222E-5</v>
      </c>
      <c r="CN17" s="1" t="s">
        <v>61</v>
      </c>
      <c r="CO17" s="1" t="s">
        <v>56</v>
      </c>
      <c r="CP17" s="4">
        <v>3.472222222222222E-5</v>
      </c>
      <c r="CQ17" s="4">
        <v>0.0014930555555555556</v>
      </c>
      <c r="CR17" s="5">
        <v>9.0</v>
      </c>
      <c r="CS17" s="1" t="s">
        <v>68</v>
      </c>
      <c r="CT17" s="1" t="s">
        <v>69</v>
      </c>
    </row>
    <row r="18">
      <c r="A18" s="2">
        <v>44809.0</v>
      </c>
      <c r="B18" s="1" t="s">
        <v>70</v>
      </c>
      <c r="C18" s="1" t="s">
        <v>201</v>
      </c>
      <c r="D18" s="1" t="s">
        <v>202</v>
      </c>
      <c r="E18" s="3"/>
      <c r="F18" s="2">
        <v>44864.0</v>
      </c>
      <c r="G18" s="4">
        <v>0.41856481481481483</v>
      </c>
      <c r="H18" s="1" t="s">
        <v>45</v>
      </c>
      <c r="I18" s="1" t="s">
        <v>46</v>
      </c>
      <c r="J18" s="4">
        <v>0.051180555555555556</v>
      </c>
      <c r="K18" s="1" t="s">
        <v>203</v>
      </c>
      <c r="L18" s="1" t="s">
        <v>56</v>
      </c>
      <c r="M18" s="4">
        <v>6.944444444444444E-5</v>
      </c>
      <c r="N18" s="1" t="s">
        <v>48</v>
      </c>
      <c r="O18" s="1" t="s">
        <v>46</v>
      </c>
      <c r="P18" s="4">
        <v>8.101851851851852E-5</v>
      </c>
      <c r="Q18" s="1" t="s">
        <v>49</v>
      </c>
      <c r="R18" s="1" t="s">
        <v>46</v>
      </c>
      <c r="S18" s="4">
        <v>9.259259259259259E-5</v>
      </c>
      <c r="T18" s="1" t="s">
        <v>61</v>
      </c>
      <c r="U18" s="1" t="s">
        <v>56</v>
      </c>
      <c r="V18" s="4">
        <v>3.472222222222222E-5</v>
      </c>
      <c r="W18" s="1" t="s">
        <v>61</v>
      </c>
      <c r="X18" s="1" t="s">
        <v>56</v>
      </c>
      <c r="Y18" s="4">
        <v>3.472222222222222E-5</v>
      </c>
      <c r="Z18" s="1" t="s">
        <v>204</v>
      </c>
      <c r="AA18" s="1" t="s">
        <v>56</v>
      </c>
      <c r="AB18" s="4">
        <v>1.0416666666666667E-4</v>
      </c>
      <c r="AC18" s="1" t="s">
        <v>53</v>
      </c>
      <c r="AD18" s="1" t="s">
        <v>46</v>
      </c>
      <c r="AE18" s="4">
        <v>9.259259259259259E-5</v>
      </c>
      <c r="AF18" s="1" t="s">
        <v>61</v>
      </c>
      <c r="AG18" s="1" t="s">
        <v>56</v>
      </c>
      <c r="AH18" s="4">
        <v>4.6296296296296294E-5</v>
      </c>
      <c r="AI18" s="1" t="s">
        <v>75</v>
      </c>
      <c r="AJ18" s="1" t="s">
        <v>46</v>
      </c>
      <c r="AK18" s="4">
        <v>4.6296296296296294E-5</v>
      </c>
      <c r="AL18" s="1" t="s">
        <v>61</v>
      </c>
      <c r="AM18" s="1" t="s">
        <v>56</v>
      </c>
      <c r="AN18" s="4">
        <v>4.6296296296296294E-5</v>
      </c>
      <c r="AO18" s="1" t="s">
        <v>61</v>
      </c>
      <c r="AP18" s="1" t="s">
        <v>56</v>
      </c>
      <c r="AQ18" s="4">
        <v>2.3148148148148147E-5</v>
      </c>
      <c r="AR18" s="1" t="s">
        <v>59</v>
      </c>
      <c r="AS18" s="1" t="s">
        <v>46</v>
      </c>
      <c r="AT18" s="4">
        <v>1.0416666666666667E-4</v>
      </c>
      <c r="AU18" s="1" t="s">
        <v>167</v>
      </c>
      <c r="AV18" s="1" t="s">
        <v>56</v>
      </c>
      <c r="AW18" s="4">
        <v>3.472222222222222E-5</v>
      </c>
      <c r="AX18" s="1" t="s">
        <v>61</v>
      </c>
      <c r="AY18" s="1" t="s">
        <v>56</v>
      </c>
      <c r="AZ18" s="4">
        <v>2.3148148148148147E-5</v>
      </c>
      <c r="BA18" s="1" t="s">
        <v>61</v>
      </c>
      <c r="BB18" s="1" t="s">
        <v>56</v>
      </c>
      <c r="BC18" s="4">
        <v>1.1574074074074073E-5</v>
      </c>
      <c r="BD18" s="1" t="s">
        <v>61</v>
      </c>
      <c r="BE18" s="1" t="s">
        <v>56</v>
      </c>
      <c r="BF18" s="4">
        <v>2.3148148148148147E-5</v>
      </c>
      <c r="BG18" s="1" t="s">
        <v>61</v>
      </c>
      <c r="BH18" s="1" t="s">
        <v>56</v>
      </c>
      <c r="BI18" s="4">
        <v>3.472222222222222E-5</v>
      </c>
      <c r="BJ18" s="1" t="s">
        <v>61</v>
      </c>
      <c r="BK18" s="1" t="s">
        <v>56</v>
      </c>
      <c r="BL18" s="4">
        <v>1.1574074074074073E-5</v>
      </c>
      <c r="BM18" s="1" t="s">
        <v>61</v>
      </c>
      <c r="BN18" s="1" t="s">
        <v>56</v>
      </c>
      <c r="BO18" s="4">
        <v>3.472222222222222E-5</v>
      </c>
      <c r="BP18" s="1" t="s">
        <v>61</v>
      </c>
      <c r="BQ18" s="1" t="s">
        <v>56</v>
      </c>
      <c r="BR18" s="4">
        <v>2.3148148148148147E-5</v>
      </c>
      <c r="BS18" s="1" t="s">
        <v>61</v>
      </c>
      <c r="BT18" s="1" t="s">
        <v>56</v>
      </c>
      <c r="BU18" s="4">
        <v>2.3148148148148147E-5</v>
      </c>
      <c r="BV18" s="1" t="s">
        <v>61</v>
      </c>
      <c r="BW18" s="1" t="s">
        <v>56</v>
      </c>
      <c r="BX18" s="4">
        <v>2.3148148148148147E-5</v>
      </c>
      <c r="BY18" s="1" t="s">
        <v>61</v>
      </c>
      <c r="BZ18" s="1" t="s">
        <v>56</v>
      </c>
      <c r="CA18" s="4">
        <v>4.6296296296296294E-5</v>
      </c>
      <c r="CB18" s="1" t="s">
        <v>61</v>
      </c>
      <c r="CC18" s="1" t="s">
        <v>56</v>
      </c>
      <c r="CD18" s="4">
        <v>3.472222222222222E-5</v>
      </c>
      <c r="CE18" s="1" t="s">
        <v>61</v>
      </c>
      <c r="CF18" s="1" t="s">
        <v>56</v>
      </c>
      <c r="CG18" s="4">
        <v>3.472222222222222E-5</v>
      </c>
      <c r="CH18" s="1" t="s">
        <v>61</v>
      </c>
      <c r="CI18" s="1" t="s">
        <v>56</v>
      </c>
      <c r="CJ18" s="4">
        <v>2.3148148148148147E-5</v>
      </c>
      <c r="CK18" s="1" t="s">
        <v>61</v>
      </c>
      <c r="CL18" s="1" t="s">
        <v>56</v>
      </c>
      <c r="CM18" s="4">
        <v>3.472222222222222E-5</v>
      </c>
      <c r="CN18" s="1" t="s">
        <v>61</v>
      </c>
      <c r="CO18" s="1" t="s">
        <v>56</v>
      </c>
      <c r="CP18" s="4">
        <v>2.3148148148148147E-5</v>
      </c>
      <c r="CQ18" s="4">
        <v>0.052395833333333336</v>
      </c>
      <c r="CR18" s="5">
        <v>6.0</v>
      </c>
      <c r="CS18" s="1" t="s">
        <v>68</v>
      </c>
      <c r="CT18" s="1" t="s">
        <v>69</v>
      </c>
    </row>
    <row r="19">
      <c r="A19" s="2">
        <v>44809.0</v>
      </c>
      <c r="B19" s="1" t="s">
        <v>70</v>
      </c>
      <c r="C19" s="1" t="s">
        <v>205</v>
      </c>
      <c r="D19" s="1" t="s">
        <v>206</v>
      </c>
      <c r="E19" s="3"/>
      <c r="F19" s="2">
        <v>44869.0</v>
      </c>
      <c r="G19" s="4">
        <v>0.7976273148148149</v>
      </c>
      <c r="H19" s="1" t="s">
        <v>45</v>
      </c>
      <c r="I19" s="1" t="s">
        <v>46</v>
      </c>
      <c r="J19" s="4">
        <v>0.11071759259259259</v>
      </c>
      <c r="K19" s="1" t="s">
        <v>47</v>
      </c>
      <c r="L19" s="1" t="s">
        <v>46</v>
      </c>
      <c r="M19" s="4">
        <v>1.1574074074074075E-4</v>
      </c>
      <c r="N19" s="1" t="s">
        <v>48</v>
      </c>
      <c r="O19" s="1" t="s">
        <v>46</v>
      </c>
      <c r="P19" s="4">
        <v>5.787037037037037E-5</v>
      </c>
      <c r="Q19" s="1" t="s">
        <v>49</v>
      </c>
      <c r="R19" s="1" t="s">
        <v>46</v>
      </c>
      <c r="S19" s="4">
        <v>1.388888888888889E-4</v>
      </c>
      <c r="T19" s="1" t="s">
        <v>50</v>
      </c>
      <c r="U19" s="1" t="s">
        <v>46</v>
      </c>
      <c r="V19" s="4">
        <v>3.0092592592592595E-4</v>
      </c>
      <c r="W19" s="1" t="s">
        <v>51</v>
      </c>
      <c r="X19" s="1" t="s">
        <v>46</v>
      </c>
      <c r="Y19" s="4">
        <v>4.6296296296296294E-5</v>
      </c>
      <c r="Z19" s="1" t="s">
        <v>84</v>
      </c>
      <c r="AA19" s="1" t="s">
        <v>56</v>
      </c>
      <c r="AB19" s="4">
        <v>1.9675925925925926E-4</v>
      </c>
      <c r="AC19" s="1" t="s">
        <v>53</v>
      </c>
      <c r="AD19" s="1" t="s">
        <v>46</v>
      </c>
      <c r="AE19" s="4">
        <v>1.0416666666666667E-4</v>
      </c>
      <c r="AF19" s="1" t="s">
        <v>207</v>
      </c>
      <c r="AG19" s="1" t="s">
        <v>56</v>
      </c>
      <c r="AH19" s="4">
        <v>1.9675925925925926E-4</v>
      </c>
      <c r="AI19" s="1" t="s">
        <v>86</v>
      </c>
      <c r="AJ19" s="1" t="s">
        <v>56</v>
      </c>
      <c r="AK19" s="4">
        <v>1.388888888888889E-4</v>
      </c>
      <c r="AL19" s="1" t="s">
        <v>57</v>
      </c>
      <c r="AM19" s="1" t="s">
        <v>46</v>
      </c>
      <c r="AN19" s="4">
        <v>6.944444444444444E-5</v>
      </c>
      <c r="AO19" s="1" t="s">
        <v>61</v>
      </c>
      <c r="AP19" s="1" t="s">
        <v>56</v>
      </c>
      <c r="AQ19" s="4">
        <v>1.7361111111111112E-4</v>
      </c>
      <c r="AR19" s="1" t="s">
        <v>59</v>
      </c>
      <c r="AS19" s="1" t="s">
        <v>46</v>
      </c>
      <c r="AT19" s="4">
        <v>6.25E-4</v>
      </c>
      <c r="AU19" s="1" t="s">
        <v>208</v>
      </c>
      <c r="AV19" s="1" t="s">
        <v>56</v>
      </c>
      <c r="AW19" s="4">
        <v>2.546296296296296E-4</v>
      </c>
      <c r="AX19" s="1" t="s">
        <v>61</v>
      </c>
      <c r="AY19" s="1" t="s">
        <v>56</v>
      </c>
      <c r="AZ19" s="4">
        <v>1.0416666666666667E-4</v>
      </c>
      <c r="BA19" s="1" t="s">
        <v>61</v>
      </c>
      <c r="BB19" s="1" t="s">
        <v>56</v>
      </c>
      <c r="BC19" s="4">
        <v>5.787037037037037E-5</v>
      </c>
      <c r="BD19" s="1" t="s">
        <v>61</v>
      </c>
      <c r="BE19" s="1" t="s">
        <v>56</v>
      </c>
      <c r="BF19" s="4">
        <v>8.449074074074074E-4</v>
      </c>
      <c r="BG19" s="1" t="s">
        <v>61</v>
      </c>
      <c r="BH19" s="1" t="s">
        <v>56</v>
      </c>
      <c r="BI19" s="4">
        <v>2.314814814814815E-4</v>
      </c>
      <c r="BJ19" s="1" t="s">
        <v>75</v>
      </c>
      <c r="BK19" s="1" t="s">
        <v>56</v>
      </c>
      <c r="BL19" s="4">
        <v>1.1574074074074075E-4</v>
      </c>
      <c r="BM19" s="1" t="s">
        <v>95</v>
      </c>
      <c r="BN19" s="1" t="s">
        <v>56</v>
      </c>
      <c r="BO19" s="4">
        <v>1.273148148148148E-4</v>
      </c>
      <c r="BP19" s="1" t="s">
        <v>209</v>
      </c>
      <c r="BQ19" s="1" t="s">
        <v>46</v>
      </c>
      <c r="BR19" s="4">
        <v>4.6296296296296294E-5</v>
      </c>
      <c r="BS19" s="1" t="s">
        <v>75</v>
      </c>
      <c r="BT19" s="1" t="s">
        <v>46</v>
      </c>
      <c r="BU19" s="4">
        <v>1.273148148148148E-4</v>
      </c>
      <c r="BV19" s="1" t="s">
        <v>210</v>
      </c>
      <c r="BW19" s="1" t="s">
        <v>56</v>
      </c>
      <c r="BX19" s="4">
        <v>1.6203703703703703E-4</v>
      </c>
      <c r="BY19" s="1" t="s">
        <v>66</v>
      </c>
      <c r="BZ19" s="1" t="s">
        <v>46</v>
      </c>
      <c r="CA19" s="4">
        <v>5.787037037037037E-5</v>
      </c>
      <c r="CB19" s="1" t="s">
        <v>61</v>
      </c>
      <c r="CC19" s="1" t="s">
        <v>56</v>
      </c>
      <c r="CD19" s="4">
        <v>1.5046296296296297E-4</v>
      </c>
      <c r="CE19" s="1" t="s">
        <v>61</v>
      </c>
      <c r="CF19" s="1" t="s">
        <v>56</v>
      </c>
      <c r="CG19" s="4">
        <v>4.6296296296296294E-5</v>
      </c>
      <c r="CH19" s="1" t="s">
        <v>61</v>
      </c>
      <c r="CI19" s="1" t="s">
        <v>56</v>
      </c>
      <c r="CJ19" s="4">
        <v>4.6296296296296294E-5</v>
      </c>
      <c r="CK19" s="1" t="s">
        <v>61</v>
      </c>
      <c r="CL19" s="1" t="s">
        <v>56</v>
      </c>
      <c r="CM19" s="4">
        <v>3.472222222222222E-5</v>
      </c>
      <c r="CN19" s="1" t="s">
        <v>61</v>
      </c>
      <c r="CO19" s="1" t="s">
        <v>56</v>
      </c>
      <c r="CP19" s="4">
        <v>1.1574074074074073E-5</v>
      </c>
      <c r="CQ19" s="4">
        <v>0.11530092592592593</v>
      </c>
      <c r="CR19" s="5">
        <v>12.0</v>
      </c>
      <c r="CS19" s="1" t="s">
        <v>68</v>
      </c>
      <c r="CT19" s="1" t="s">
        <v>69</v>
      </c>
    </row>
    <row r="20">
      <c r="A20" s="2">
        <v>44809.0</v>
      </c>
      <c r="B20" s="1" t="s">
        <v>211</v>
      </c>
      <c r="C20" s="1" t="s">
        <v>212</v>
      </c>
      <c r="D20" s="1" t="s">
        <v>213</v>
      </c>
      <c r="E20" s="3"/>
      <c r="F20" s="2">
        <v>44860.0</v>
      </c>
      <c r="G20" s="4">
        <v>0.6693171296296296</v>
      </c>
      <c r="H20" s="1" t="s">
        <v>45</v>
      </c>
      <c r="I20" s="1" t="s">
        <v>46</v>
      </c>
      <c r="J20" s="4">
        <v>0.07668981481481481</v>
      </c>
      <c r="K20" s="1" t="s">
        <v>47</v>
      </c>
      <c r="L20" s="1" t="s">
        <v>46</v>
      </c>
      <c r="M20" s="4">
        <v>8.101851851851852E-5</v>
      </c>
      <c r="N20" s="1" t="s">
        <v>61</v>
      </c>
      <c r="O20" s="1" t="s">
        <v>56</v>
      </c>
      <c r="P20" s="4">
        <v>5.787037037037037E-5</v>
      </c>
      <c r="Q20" s="1" t="s">
        <v>49</v>
      </c>
      <c r="R20" s="1" t="s">
        <v>46</v>
      </c>
      <c r="S20" s="4">
        <v>3.472222222222222E-5</v>
      </c>
      <c r="T20" s="1" t="s">
        <v>214</v>
      </c>
      <c r="U20" s="1" t="s">
        <v>56</v>
      </c>
      <c r="V20" s="4">
        <v>5.787037037037037E-5</v>
      </c>
      <c r="W20" s="1" t="s">
        <v>51</v>
      </c>
      <c r="X20" s="1" t="s">
        <v>46</v>
      </c>
      <c r="Y20" s="4">
        <v>4.6296296296296294E-5</v>
      </c>
      <c r="Z20" s="1" t="s">
        <v>215</v>
      </c>
      <c r="AA20" s="1" t="s">
        <v>56</v>
      </c>
      <c r="AB20" s="4">
        <v>6.944444444444444E-5</v>
      </c>
      <c r="AC20" s="1" t="s">
        <v>197</v>
      </c>
      <c r="AD20" s="1" t="s">
        <v>56</v>
      </c>
      <c r="AE20" s="4">
        <v>6.944444444444444E-5</v>
      </c>
      <c r="AF20" s="1" t="s">
        <v>61</v>
      </c>
      <c r="AG20" s="1" t="s">
        <v>56</v>
      </c>
      <c r="AH20" s="4">
        <v>4.6296296296296294E-5</v>
      </c>
      <c r="AI20" s="1" t="s">
        <v>61</v>
      </c>
      <c r="AJ20" s="1" t="s">
        <v>56</v>
      </c>
      <c r="AK20" s="4">
        <v>3.472222222222222E-5</v>
      </c>
      <c r="AL20" s="1" t="s">
        <v>57</v>
      </c>
      <c r="AM20" s="1" t="s">
        <v>46</v>
      </c>
      <c r="AN20" s="4">
        <v>5.787037037037037E-5</v>
      </c>
      <c r="AO20" s="1" t="s">
        <v>216</v>
      </c>
      <c r="AP20" s="1" t="s">
        <v>56</v>
      </c>
      <c r="AQ20" s="4">
        <v>8.101851851851852E-5</v>
      </c>
      <c r="AR20" s="1" t="s">
        <v>217</v>
      </c>
      <c r="AS20" s="1" t="s">
        <v>56</v>
      </c>
      <c r="AT20" s="4">
        <v>4.6296296296296294E-5</v>
      </c>
      <c r="AU20" s="1" t="s">
        <v>61</v>
      </c>
      <c r="AV20" s="1" t="s">
        <v>56</v>
      </c>
      <c r="AW20" s="4">
        <v>6.944444444444444E-5</v>
      </c>
      <c r="AX20" s="1" t="s">
        <v>61</v>
      </c>
      <c r="AY20" s="1" t="s">
        <v>56</v>
      </c>
      <c r="AZ20" s="4">
        <v>1.1574074074074073E-5</v>
      </c>
      <c r="BA20" s="1" t="s">
        <v>90</v>
      </c>
      <c r="BB20" s="1" t="s">
        <v>46</v>
      </c>
      <c r="BC20" s="4">
        <v>1.0416666666666667E-4</v>
      </c>
      <c r="BD20" s="1" t="s">
        <v>61</v>
      </c>
      <c r="BE20" s="1" t="s">
        <v>56</v>
      </c>
      <c r="BF20" s="4">
        <v>6.944444444444444E-5</v>
      </c>
      <c r="BG20" s="1" t="s">
        <v>61</v>
      </c>
      <c r="BH20" s="1" t="s">
        <v>56</v>
      </c>
      <c r="BI20" s="4">
        <v>3.472222222222222E-5</v>
      </c>
      <c r="BJ20" s="1" t="s">
        <v>61</v>
      </c>
      <c r="BK20" s="1" t="s">
        <v>56</v>
      </c>
      <c r="BL20" s="4">
        <v>2.3148148148148147E-5</v>
      </c>
      <c r="BM20" s="1" t="s">
        <v>61</v>
      </c>
      <c r="BN20" s="1" t="s">
        <v>56</v>
      </c>
      <c r="BO20" s="4">
        <v>2.3148148148148147E-5</v>
      </c>
      <c r="BP20" s="1" t="s">
        <v>61</v>
      </c>
      <c r="BQ20" s="1" t="s">
        <v>56</v>
      </c>
      <c r="BR20" s="4">
        <v>2.3148148148148147E-5</v>
      </c>
      <c r="BS20" s="1" t="s">
        <v>61</v>
      </c>
      <c r="BT20" s="1" t="s">
        <v>56</v>
      </c>
      <c r="BU20" s="4">
        <v>2.3148148148148147E-5</v>
      </c>
      <c r="BV20" s="1" t="s">
        <v>61</v>
      </c>
      <c r="BW20" s="1" t="s">
        <v>56</v>
      </c>
      <c r="BX20" s="4">
        <v>3.472222222222222E-5</v>
      </c>
      <c r="BY20" s="1" t="s">
        <v>61</v>
      </c>
      <c r="BZ20" s="1" t="s">
        <v>56</v>
      </c>
      <c r="CA20" s="4">
        <v>2.3148148148148147E-5</v>
      </c>
      <c r="CB20" s="1" t="s">
        <v>61</v>
      </c>
      <c r="CC20" s="1" t="s">
        <v>56</v>
      </c>
      <c r="CD20" s="4">
        <v>2.3148148148148147E-5</v>
      </c>
      <c r="CE20" s="1" t="s">
        <v>61</v>
      </c>
      <c r="CF20" s="1" t="s">
        <v>56</v>
      </c>
      <c r="CG20" s="4">
        <v>2.3148148148148147E-5</v>
      </c>
      <c r="CH20" s="1" t="s">
        <v>61</v>
      </c>
      <c r="CI20" s="1" t="s">
        <v>56</v>
      </c>
      <c r="CJ20" s="4">
        <v>4.6296296296296294E-5</v>
      </c>
      <c r="CK20" s="1" t="s">
        <v>61</v>
      </c>
      <c r="CL20" s="1" t="s">
        <v>56</v>
      </c>
      <c r="CM20" s="4">
        <v>4.6296296296296294E-5</v>
      </c>
      <c r="CN20" s="1" t="s">
        <v>61</v>
      </c>
      <c r="CO20" s="1" t="s">
        <v>56</v>
      </c>
      <c r="CP20" s="4">
        <v>2.3148148148148147E-5</v>
      </c>
      <c r="CQ20" s="4">
        <v>0.07797453703703704</v>
      </c>
      <c r="CR20" s="5">
        <v>6.0</v>
      </c>
      <c r="CS20" s="1" t="s">
        <v>68</v>
      </c>
      <c r="CT20" s="1" t="s">
        <v>69</v>
      </c>
    </row>
    <row r="21">
      <c r="A21" s="2">
        <v>44809.0</v>
      </c>
      <c r="B21" s="1" t="s">
        <v>42</v>
      </c>
      <c r="C21" s="1" t="s">
        <v>218</v>
      </c>
      <c r="D21" s="1" t="s">
        <v>219</v>
      </c>
      <c r="E21" s="1" t="s">
        <v>220</v>
      </c>
      <c r="F21" s="2">
        <v>44864.0</v>
      </c>
      <c r="G21" s="4">
        <v>0.627974537037037</v>
      </c>
      <c r="H21" s="1" t="s">
        <v>45</v>
      </c>
      <c r="I21" s="1" t="s">
        <v>46</v>
      </c>
      <c r="J21" s="4">
        <v>0.002627314814814815</v>
      </c>
      <c r="K21" s="1" t="s">
        <v>47</v>
      </c>
      <c r="L21" s="1" t="s">
        <v>46</v>
      </c>
      <c r="M21" s="4">
        <v>0.004189814814814815</v>
      </c>
      <c r="N21" s="1" t="s">
        <v>48</v>
      </c>
      <c r="O21" s="1" t="s">
        <v>46</v>
      </c>
      <c r="P21" s="4">
        <v>0.08569444444444445</v>
      </c>
      <c r="Q21" s="1" t="s">
        <v>49</v>
      </c>
      <c r="R21" s="1" t="s">
        <v>46</v>
      </c>
      <c r="S21" s="4">
        <v>0.0016666666666666668</v>
      </c>
      <c r="T21" s="1" t="s">
        <v>50</v>
      </c>
      <c r="U21" s="1" t="s">
        <v>46</v>
      </c>
      <c r="V21" s="4">
        <v>0.006111111111111111</v>
      </c>
      <c r="W21" s="1" t="s">
        <v>51</v>
      </c>
      <c r="X21" s="1" t="s">
        <v>46</v>
      </c>
      <c r="Y21" s="4">
        <v>0.0022685185185185187</v>
      </c>
      <c r="Z21" s="1" t="s">
        <v>52</v>
      </c>
      <c r="AA21" s="1" t="s">
        <v>46</v>
      </c>
      <c r="AB21" s="4">
        <v>0.0019560185185185184</v>
      </c>
      <c r="AC21" s="1" t="s">
        <v>53</v>
      </c>
      <c r="AD21" s="1" t="s">
        <v>46</v>
      </c>
      <c r="AE21" s="4">
        <v>0.005185185185185185</v>
      </c>
      <c r="AF21" s="1" t="s">
        <v>221</v>
      </c>
      <c r="AG21" s="1" t="s">
        <v>56</v>
      </c>
      <c r="AH21" s="4">
        <v>0.01369212962962963</v>
      </c>
      <c r="AI21" s="1" t="s">
        <v>75</v>
      </c>
      <c r="AJ21" s="1" t="s">
        <v>46</v>
      </c>
      <c r="AK21" s="4">
        <v>0.0018402777777777777</v>
      </c>
      <c r="AL21" s="1" t="s">
        <v>57</v>
      </c>
      <c r="AM21" s="1" t="s">
        <v>46</v>
      </c>
      <c r="AN21" s="4">
        <v>8.564814814814815E-4</v>
      </c>
      <c r="AO21" s="1" t="s">
        <v>77</v>
      </c>
      <c r="AP21" s="1" t="s">
        <v>46</v>
      </c>
      <c r="AQ21" s="4">
        <v>0.001585648148148148</v>
      </c>
      <c r="AR21" s="1" t="s">
        <v>59</v>
      </c>
      <c r="AS21" s="1" t="s">
        <v>46</v>
      </c>
      <c r="AT21" s="4">
        <v>0.0011226851851851851</v>
      </c>
      <c r="AU21" s="1" t="s">
        <v>60</v>
      </c>
      <c r="AV21" s="1" t="s">
        <v>46</v>
      </c>
      <c r="AW21" s="4">
        <v>0.0018865740740740742</v>
      </c>
      <c r="AX21" s="1" t="s">
        <v>210</v>
      </c>
      <c r="AY21" s="1" t="s">
        <v>56</v>
      </c>
      <c r="AZ21" s="4">
        <v>0.0052430555555555555</v>
      </c>
      <c r="BA21" s="1" t="s">
        <v>90</v>
      </c>
      <c r="BB21" s="1" t="s">
        <v>46</v>
      </c>
      <c r="BC21" s="4">
        <v>0.002037037037037037</v>
      </c>
      <c r="BD21" s="1" t="s">
        <v>62</v>
      </c>
      <c r="BE21" s="1" t="s">
        <v>46</v>
      </c>
      <c r="BF21" s="4">
        <v>0.003738425925925926</v>
      </c>
      <c r="BG21" s="1" t="s">
        <v>63</v>
      </c>
      <c r="BH21" s="1" t="s">
        <v>46</v>
      </c>
      <c r="BI21" s="4">
        <v>0.010162037037037037</v>
      </c>
      <c r="BJ21" s="1" t="s">
        <v>222</v>
      </c>
      <c r="BK21" s="1" t="s">
        <v>56</v>
      </c>
      <c r="BL21" s="4">
        <v>0.012152777777777778</v>
      </c>
      <c r="BM21" s="1" t="s">
        <v>223</v>
      </c>
      <c r="BN21" s="1" t="s">
        <v>56</v>
      </c>
      <c r="BO21" s="4">
        <v>0.001388888888888889</v>
      </c>
      <c r="BP21" s="1" t="s">
        <v>224</v>
      </c>
      <c r="BQ21" s="1" t="s">
        <v>56</v>
      </c>
      <c r="BR21" s="4">
        <v>3.2407407407407406E-4</v>
      </c>
      <c r="BS21" s="1" t="s">
        <v>61</v>
      </c>
      <c r="BT21" s="1" t="s">
        <v>56</v>
      </c>
      <c r="BU21" s="4">
        <v>9.259259259259259E-5</v>
      </c>
      <c r="BV21" s="1" t="s">
        <v>167</v>
      </c>
      <c r="BW21" s="1" t="s">
        <v>46</v>
      </c>
      <c r="BX21" s="4">
        <v>0.002037037037037037</v>
      </c>
      <c r="BY21" s="1" t="s">
        <v>61</v>
      </c>
      <c r="BZ21" s="1" t="s">
        <v>56</v>
      </c>
      <c r="CA21" s="4">
        <v>0.007025462962962963</v>
      </c>
      <c r="CB21" s="1" t="s">
        <v>61</v>
      </c>
      <c r="CC21" s="1" t="s">
        <v>56</v>
      </c>
      <c r="CD21" s="4">
        <v>9.259259259259259E-5</v>
      </c>
      <c r="CE21" s="1" t="s">
        <v>61</v>
      </c>
      <c r="CF21" s="1" t="s">
        <v>56</v>
      </c>
      <c r="CG21" s="4">
        <v>1.8518518518518518E-4</v>
      </c>
      <c r="CH21" s="1" t="s">
        <v>61</v>
      </c>
      <c r="CI21" s="1" t="s">
        <v>56</v>
      </c>
      <c r="CJ21" s="4">
        <v>6.944444444444444E-5</v>
      </c>
      <c r="CK21" s="1" t="s">
        <v>61</v>
      </c>
      <c r="CL21" s="1" t="s">
        <v>56</v>
      </c>
      <c r="CM21" s="4">
        <v>8.101851851851852E-5</v>
      </c>
      <c r="CN21" s="1" t="s">
        <v>61</v>
      </c>
      <c r="CO21" s="1" t="s">
        <v>56</v>
      </c>
      <c r="CP21" s="4">
        <v>4.6296296296296294E-5</v>
      </c>
      <c r="CQ21" s="4">
        <v>0.1753587962962963</v>
      </c>
      <c r="CR21" s="5">
        <v>17.0</v>
      </c>
      <c r="CS21" s="1" t="s">
        <v>68</v>
      </c>
      <c r="CT21" s="1" t="s">
        <v>69</v>
      </c>
    </row>
    <row r="22">
      <c r="A22" s="2">
        <v>44809.0</v>
      </c>
      <c r="B22" s="1" t="s">
        <v>70</v>
      </c>
      <c r="C22" s="1" t="s">
        <v>225</v>
      </c>
      <c r="D22" s="1" t="s">
        <v>226</v>
      </c>
      <c r="E22" s="3"/>
      <c r="F22" s="2">
        <v>44864.0</v>
      </c>
      <c r="G22" s="4">
        <v>0.41824074074074075</v>
      </c>
      <c r="H22" s="1" t="s">
        <v>45</v>
      </c>
      <c r="I22" s="1" t="s">
        <v>46</v>
      </c>
      <c r="J22" s="4">
        <v>0.1511111111111111</v>
      </c>
      <c r="K22" s="1" t="s">
        <v>47</v>
      </c>
      <c r="L22" s="1" t="s">
        <v>46</v>
      </c>
      <c r="M22" s="4">
        <v>1.5046296296296297E-4</v>
      </c>
      <c r="N22" s="1" t="s">
        <v>48</v>
      </c>
      <c r="O22" s="1" t="s">
        <v>46</v>
      </c>
      <c r="P22" s="4">
        <v>9.259259259259259E-5</v>
      </c>
      <c r="Q22" s="1" t="s">
        <v>66</v>
      </c>
      <c r="R22" s="1" t="s">
        <v>56</v>
      </c>
      <c r="S22" s="4">
        <v>1.1574074074074075E-4</v>
      </c>
      <c r="T22" s="1" t="s">
        <v>50</v>
      </c>
      <c r="U22" s="1" t="s">
        <v>46</v>
      </c>
      <c r="V22" s="4">
        <v>1.0416666666666667E-4</v>
      </c>
      <c r="W22" s="1" t="s">
        <v>51</v>
      </c>
      <c r="X22" s="1" t="s">
        <v>46</v>
      </c>
      <c r="Y22" s="4">
        <v>4.6296296296296294E-5</v>
      </c>
      <c r="Z22" s="1" t="s">
        <v>52</v>
      </c>
      <c r="AA22" s="1" t="s">
        <v>46</v>
      </c>
      <c r="AB22" s="4">
        <v>5.787037037037037E-5</v>
      </c>
      <c r="AC22" s="1" t="s">
        <v>197</v>
      </c>
      <c r="AD22" s="1" t="s">
        <v>56</v>
      </c>
      <c r="AE22" s="4">
        <v>9.259259259259259E-5</v>
      </c>
      <c r="AF22" s="1" t="s">
        <v>54</v>
      </c>
      <c r="AG22" s="1" t="s">
        <v>46</v>
      </c>
      <c r="AH22" s="4">
        <v>9.259259259259259E-5</v>
      </c>
      <c r="AI22" s="1" t="s">
        <v>75</v>
      </c>
      <c r="AJ22" s="1" t="s">
        <v>46</v>
      </c>
      <c r="AK22" s="4">
        <v>6.944444444444444E-5</v>
      </c>
      <c r="AL22" s="1" t="s">
        <v>57</v>
      </c>
      <c r="AM22" s="1" t="s">
        <v>46</v>
      </c>
      <c r="AN22" s="4">
        <v>1.0416666666666667E-4</v>
      </c>
      <c r="AO22" s="1" t="s">
        <v>88</v>
      </c>
      <c r="AP22" s="1" t="s">
        <v>56</v>
      </c>
      <c r="AQ22" s="4">
        <v>6.944444444444444E-5</v>
      </c>
      <c r="AR22" s="1" t="s">
        <v>59</v>
      </c>
      <c r="AS22" s="1" t="s">
        <v>46</v>
      </c>
      <c r="AT22" s="4">
        <v>6.944444444444444E-5</v>
      </c>
      <c r="AU22" s="1" t="s">
        <v>60</v>
      </c>
      <c r="AV22" s="1" t="s">
        <v>46</v>
      </c>
      <c r="AW22" s="4">
        <v>6.944444444444444E-5</v>
      </c>
      <c r="AX22" s="1" t="s">
        <v>89</v>
      </c>
      <c r="AY22" s="1" t="s">
        <v>56</v>
      </c>
      <c r="AZ22" s="4">
        <v>5.787037037037037E-5</v>
      </c>
      <c r="BA22" s="1" t="s">
        <v>90</v>
      </c>
      <c r="BB22" s="1" t="s">
        <v>46</v>
      </c>
      <c r="BC22" s="4">
        <v>2.546296296296296E-4</v>
      </c>
      <c r="BD22" s="1" t="s">
        <v>62</v>
      </c>
      <c r="BE22" s="1" t="s">
        <v>46</v>
      </c>
      <c r="BF22" s="4">
        <v>2.662037037037037E-4</v>
      </c>
      <c r="BG22" s="1" t="s">
        <v>63</v>
      </c>
      <c r="BH22" s="1" t="s">
        <v>46</v>
      </c>
      <c r="BI22" s="4">
        <v>1.5046296296296297E-4</v>
      </c>
      <c r="BJ22" s="1" t="s">
        <v>75</v>
      </c>
      <c r="BK22" s="1" t="s">
        <v>56</v>
      </c>
      <c r="BL22" s="4">
        <v>5.787037037037037E-5</v>
      </c>
      <c r="BM22" s="1" t="s">
        <v>95</v>
      </c>
      <c r="BN22" s="1" t="s">
        <v>56</v>
      </c>
      <c r="BO22" s="4">
        <v>6.944444444444444E-5</v>
      </c>
      <c r="BP22" s="1" t="s">
        <v>227</v>
      </c>
      <c r="BQ22" s="1" t="s">
        <v>56</v>
      </c>
      <c r="BR22" s="4">
        <v>1.388888888888889E-4</v>
      </c>
      <c r="BS22" s="1" t="s">
        <v>228</v>
      </c>
      <c r="BT22" s="1" t="s">
        <v>56</v>
      </c>
      <c r="BU22" s="4">
        <v>8.101851851851852E-5</v>
      </c>
      <c r="BV22" s="1" t="s">
        <v>118</v>
      </c>
      <c r="BW22" s="1" t="s">
        <v>56</v>
      </c>
      <c r="BX22" s="4">
        <v>9.259259259259259E-5</v>
      </c>
      <c r="BY22" s="1" t="s">
        <v>229</v>
      </c>
      <c r="BZ22" s="1" t="s">
        <v>56</v>
      </c>
      <c r="CA22" s="4">
        <v>3.472222222222222E-5</v>
      </c>
      <c r="CB22" s="1" t="s">
        <v>61</v>
      </c>
      <c r="CC22" s="1" t="s">
        <v>56</v>
      </c>
      <c r="CD22" s="4">
        <v>1.8518518518518518E-4</v>
      </c>
      <c r="CE22" s="1" t="s">
        <v>61</v>
      </c>
      <c r="CF22" s="1" t="s">
        <v>56</v>
      </c>
      <c r="CG22" s="4">
        <v>0.0069560185185185185</v>
      </c>
      <c r="CH22" s="1" t="s">
        <v>61</v>
      </c>
      <c r="CI22" s="1" t="s">
        <v>56</v>
      </c>
      <c r="CJ22" s="4">
        <v>2.3148148148148147E-5</v>
      </c>
      <c r="CK22" s="1" t="s">
        <v>61</v>
      </c>
      <c r="CL22" s="1" t="s">
        <v>56</v>
      </c>
      <c r="CM22" s="4">
        <v>2.3148148148148147E-5</v>
      </c>
      <c r="CN22" s="1" t="s">
        <v>61</v>
      </c>
      <c r="CO22" s="1" t="s">
        <v>56</v>
      </c>
      <c r="CP22" s="4">
        <v>1.1574074074074075E-4</v>
      </c>
      <c r="CQ22" s="4">
        <v>0.1607523148148148</v>
      </c>
      <c r="CR22" s="5">
        <v>14.0</v>
      </c>
      <c r="CS22" s="1" t="s">
        <v>68</v>
      </c>
      <c r="CT22" s="1" t="s">
        <v>69</v>
      </c>
    </row>
    <row r="23">
      <c r="A23" s="2">
        <v>44809.0</v>
      </c>
      <c r="B23" s="1" t="s">
        <v>42</v>
      </c>
      <c r="C23" s="1" t="s">
        <v>230</v>
      </c>
      <c r="D23" s="1" t="s">
        <v>231</v>
      </c>
      <c r="E23" s="3"/>
      <c r="F23" s="2">
        <v>44858.0</v>
      </c>
      <c r="G23" s="4">
        <v>0.7101620370370371</v>
      </c>
      <c r="H23" s="1" t="s">
        <v>45</v>
      </c>
      <c r="I23" s="1" t="s">
        <v>46</v>
      </c>
      <c r="J23" s="4">
        <v>0.0028125</v>
      </c>
      <c r="K23" s="1" t="s">
        <v>232</v>
      </c>
      <c r="L23" s="1" t="s">
        <v>56</v>
      </c>
      <c r="M23" s="4">
        <v>0.0045138888888888885</v>
      </c>
      <c r="N23" s="1" t="s">
        <v>73</v>
      </c>
      <c r="O23" s="1" t="s">
        <v>56</v>
      </c>
      <c r="P23" s="4">
        <v>0.004953703703703704</v>
      </c>
      <c r="Q23" s="1" t="s">
        <v>66</v>
      </c>
      <c r="R23" s="1" t="s">
        <v>56</v>
      </c>
      <c r="S23" s="4">
        <v>0.0015972222222222223</v>
      </c>
      <c r="T23" s="1" t="s">
        <v>50</v>
      </c>
      <c r="U23" s="1" t="s">
        <v>46</v>
      </c>
      <c r="V23" s="4">
        <v>0.0061805555555555555</v>
      </c>
      <c r="W23" s="1" t="s">
        <v>51</v>
      </c>
      <c r="X23" s="1" t="s">
        <v>46</v>
      </c>
      <c r="Y23" s="4">
        <v>0.0016782407407407408</v>
      </c>
      <c r="Z23" s="1" t="s">
        <v>52</v>
      </c>
      <c r="AA23" s="1" t="s">
        <v>46</v>
      </c>
      <c r="AB23" s="4">
        <v>0.002361111111111111</v>
      </c>
      <c r="AC23" s="1" t="s">
        <v>53</v>
      </c>
      <c r="AD23" s="1" t="s">
        <v>46</v>
      </c>
      <c r="AE23" s="4">
        <v>0.0044907407407407405</v>
      </c>
      <c r="AF23" s="1" t="s">
        <v>54</v>
      </c>
      <c r="AG23" s="1" t="s">
        <v>46</v>
      </c>
      <c r="AH23" s="4">
        <v>0.005300925925925926</v>
      </c>
      <c r="AI23" s="1" t="s">
        <v>75</v>
      </c>
      <c r="AJ23" s="1" t="s">
        <v>46</v>
      </c>
      <c r="AK23" s="4">
        <v>0.0014467592592592592</v>
      </c>
      <c r="AL23" s="1" t="s">
        <v>57</v>
      </c>
      <c r="AM23" s="1" t="s">
        <v>46</v>
      </c>
      <c r="AN23" s="4">
        <v>0.0018402777777777777</v>
      </c>
      <c r="AO23" s="1" t="s">
        <v>77</v>
      </c>
      <c r="AP23" s="1" t="s">
        <v>46</v>
      </c>
      <c r="AQ23" s="4">
        <v>0.007928240740740741</v>
      </c>
      <c r="AR23" s="1" t="s">
        <v>59</v>
      </c>
      <c r="AS23" s="1" t="s">
        <v>46</v>
      </c>
      <c r="AT23" s="4">
        <v>9.953703703703704E-4</v>
      </c>
      <c r="AU23" s="1" t="s">
        <v>60</v>
      </c>
      <c r="AV23" s="1" t="s">
        <v>46</v>
      </c>
      <c r="AW23" s="4">
        <v>0.0016898148148148148</v>
      </c>
      <c r="AX23" s="1" t="s">
        <v>60</v>
      </c>
      <c r="AY23" s="1" t="s">
        <v>46</v>
      </c>
      <c r="AZ23" s="4">
        <v>0.013622685185185186</v>
      </c>
      <c r="BA23" s="1" t="s">
        <v>90</v>
      </c>
      <c r="BB23" s="1" t="s">
        <v>46</v>
      </c>
      <c r="BC23" s="4">
        <v>0.0027314814814814814</v>
      </c>
      <c r="BD23" s="1" t="s">
        <v>62</v>
      </c>
      <c r="BE23" s="1" t="s">
        <v>46</v>
      </c>
      <c r="BF23" s="4">
        <v>0.009942129629629629</v>
      </c>
      <c r="BG23" s="1" t="s">
        <v>63</v>
      </c>
      <c r="BH23" s="1" t="s">
        <v>46</v>
      </c>
      <c r="BI23" s="4">
        <v>0.007673611111111111</v>
      </c>
      <c r="BJ23" s="1" t="s">
        <v>64</v>
      </c>
      <c r="BK23" s="1" t="s">
        <v>46</v>
      </c>
      <c r="BL23" s="4">
        <v>0.005393518518518519</v>
      </c>
      <c r="BM23" s="1" t="s">
        <v>233</v>
      </c>
      <c r="BN23" s="1" t="s">
        <v>56</v>
      </c>
      <c r="BO23" s="4">
        <v>0.02443287037037037</v>
      </c>
      <c r="BP23" s="1" t="s">
        <v>233</v>
      </c>
      <c r="BQ23" s="1" t="s">
        <v>56</v>
      </c>
      <c r="BR23" s="4">
        <v>0.0021180555555555558</v>
      </c>
      <c r="BS23" s="1" t="s">
        <v>139</v>
      </c>
      <c r="BT23" s="1" t="s">
        <v>46</v>
      </c>
      <c r="BU23" s="4">
        <v>0.011458333333333333</v>
      </c>
      <c r="BV23" s="1" t="s">
        <v>233</v>
      </c>
      <c r="BW23" s="1" t="s">
        <v>56</v>
      </c>
      <c r="BX23" s="4">
        <v>0.008275462962962964</v>
      </c>
      <c r="BY23" s="1" t="s">
        <v>66</v>
      </c>
      <c r="BZ23" s="1" t="s">
        <v>46</v>
      </c>
      <c r="CA23" s="4">
        <v>0.009108796296296297</v>
      </c>
      <c r="CB23" s="1" t="s">
        <v>233</v>
      </c>
      <c r="CC23" s="1" t="s">
        <v>56</v>
      </c>
      <c r="CD23" s="4">
        <v>0.015474537037037037</v>
      </c>
      <c r="CE23" s="1" t="s">
        <v>234</v>
      </c>
      <c r="CF23" s="1" t="s">
        <v>56</v>
      </c>
      <c r="CG23" s="4">
        <v>0.00619212962962963</v>
      </c>
      <c r="CH23" s="1" t="s">
        <v>234</v>
      </c>
      <c r="CI23" s="1" t="s">
        <v>56</v>
      </c>
      <c r="CJ23" s="4">
        <v>2.8935185185185184E-4</v>
      </c>
      <c r="CK23" s="1" t="s">
        <v>235</v>
      </c>
      <c r="CL23" s="1" t="s">
        <v>56</v>
      </c>
      <c r="CM23" s="4">
        <v>6.365740740740741E-4</v>
      </c>
      <c r="CN23" s="1" t="s">
        <v>235</v>
      </c>
      <c r="CO23" s="1" t="s">
        <v>56</v>
      </c>
      <c r="CP23" s="4">
        <v>3.472222222222222E-5</v>
      </c>
      <c r="CQ23" s="4">
        <v>0.16517361111111112</v>
      </c>
      <c r="CR23" s="5">
        <v>18.0</v>
      </c>
      <c r="CS23" s="1" t="s">
        <v>68</v>
      </c>
      <c r="CT23" s="1" t="s">
        <v>69</v>
      </c>
    </row>
    <row r="24">
      <c r="A24" s="2">
        <v>44809.0</v>
      </c>
      <c r="B24" s="1" t="s">
        <v>236</v>
      </c>
      <c r="C24" s="1" t="s">
        <v>237</v>
      </c>
      <c r="D24" s="1" t="s">
        <v>238</v>
      </c>
      <c r="E24" s="1" t="s">
        <v>185</v>
      </c>
      <c r="F24" s="2">
        <v>44859.0</v>
      </c>
      <c r="G24" s="4">
        <v>0.4608333333333333</v>
      </c>
      <c r="H24" s="1" t="s">
        <v>45</v>
      </c>
      <c r="I24" s="1" t="s">
        <v>46</v>
      </c>
      <c r="J24" s="4">
        <v>0.010497685185185185</v>
      </c>
      <c r="K24" s="1" t="s">
        <v>47</v>
      </c>
      <c r="L24" s="1" t="s">
        <v>46</v>
      </c>
      <c r="M24" s="4">
        <v>0.00818287037037037</v>
      </c>
      <c r="N24" s="1" t="s">
        <v>73</v>
      </c>
      <c r="O24" s="1" t="s">
        <v>56</v>
      </c>
      <c r="P24" s="4">
        <v>0.019097222222222224</v>
      </c>
      <c r="Q24" s="1" t="s">
        <v>61</v>
      </c>
      <c r="R24" s="1" t="s">
        <v>56</v>
      </c>
      <c r="S24" s="4">
        <v>8.217592592592593E-4</v>
      </c>
      <c r="T24" s="1" t="s">
        <v>50</v>
      </c>
      <c r="U24" s="1" t="s">
        <v>46</v>
      </c>
      <c r="V24" s="4">
        <v>0.004629629629629629</v>
      </c>
      <c r="W24" s="1" t="s">
        <v>51</v>
      </c>
      <c r="X24" s="1" t="s">
        <v>46</v>
      </c>
      <c r="Y24" s="4">
        <v>0.004884259259259259</v>
      </c>
      <c r="Z24" s="1" t="s">
        <v>98</v>
      </c>
      <c r="AA24" s="1" t="s">
        <v>56</v>
      </c>
      <c r="AB24" s="4">
        <v>0.005810185185185186</v>
      </c>
      <c r="AC24" s="1" t="s">
        <v>153</v>
      </c>
      <c r="AD24" s="1" t="s">
        <v>56</v>
      </c>
      <c r="AE24" s="4">
        <v>0.0035416666666666665</v>
      </c>
      <c r="AF24" s="1" t="s">
        <v>61</v>
      </c>
      <c r="AG24" s="1" t="s">
        <v>56</v>
      </c>
      <c r="AH24" s="4">
        <v>0.0016666666666666668</v>
      </c>
      <c r="AI24" s="1" t="s">
        <v>86</v>
      </c>
      <c r="AJ24" s="1" t="s">
        <v>56</v>
      </c>
      <c r="AK24" s="4">
        <v>0.007673611111111111</v>
      </c>
      <c r="AL24" s="1" t="s">
        <v>57</v>
      </c>
      <c r="AM24" s="1" t="s">
        <v>46</v>
      </c>
      <c r="AN24" s="4">
        <v>0.003946759259259259</v>
      </c>
      <c r="AO24" s="1" t="s">
        <v>61</v>
      </c>
      <c r="AP24" s="1" t="s">
        <v>56</v>
      </c>
      <c r="AQ24" s="4">
        <v>7.407407407407407E-4</v>
      </c>
      <c r="AR24" s="1" t="s">
        <v>158</v>
      </c>
      <c r="AS24" s="1" t="s">
        <v>56</v>
      </c>
      <c r="AT24" s="4">
        <v>0.0044675925925925924</v>
      </c>
      <c r="AU24" s="1" t="s">
        <v>60</v>
      </c>
      <c r="AV24" s="1" t="s">
        <v>46</v>
      </c>
      <c r="AW24" s="4">
        <v>0.005069444444444444</v>
      </c>
      <c r="AX24" s="1" t="s">
        <v>239</v>
      </c>
      <c r="AY24" s="1" t="s">
        <v>56</v>
      </c>
      <c r="AZ24" s="4">
        <v>0.003599537037037037</v>
      </c>
      <c r="BA24" s="1" t="s">
        <v>61</v>
      </c>
      <c r="BB24" s="1" t="s">
        <v>56</v>
      </c>
      <c r="BC24" s="4">
        <v>5.092592592592592E-4</v>
      </c>
      <c r="BD24" s="1" t="s">
        <v>61</v>
      </c>
      <c r="BE24" s="1" t="s">
        <v>56</v>
      </c>
      <c r="BF24" s="4">
        <v>4.166666666666667E-4</v>
      </c>
      <c r="BG24" s="1" t="s">
        <v>240</v>
      </c>
      <c r="BH24" s="1" t="s">
        <v>56</v>
      </c>
      <c r="BI24" s="4">
        <v>0.019733796296296298</v>
      </c>
      <c r="BJ24" s="1" t="s">
        <v>49</v>
      </c>
      <c r="BK24" s="1" t="s">
        <v>56</v>
      </c>
      <c r="BL24" s="4">
        <v>0.00369212962962963</v>
      </c>
      <c r="BM24" s="1" t="s">
        <v>61</v>
      </c>
      <c r="BN24" s="1" t="s">
        <v>56</v>
      </c>
      <c r="BO24" s="4">
        <v>0.0013541666666666667</v>
      </c>
      <c r="BP24" s="1" t="s">
        <v>61</v>
      </c>
      <c r="BQ24" s="1" t="s">
        <v>56</v>
      </c>
      <c r="BR24" s="4">
        <v>1.388888888888889E-4</v>
      </c>
      <c r="BS24" s="1" t="s">
        <v>45</v>
      </c>
      <c r="BT24" s="1" t="s">
        <v>56</v>
      </c>
      <c r="BU24" s="4">
        <v>0.005335648148148148</v>
      </c>
      <c r="BV24" s="1" t="s">
        <v>94</v>
      </c>
      <c r="BW24" s="1" t="s">
        <v>56</v>
      </c>
      <c r="BX24" s="4">
        <v>0.0038194444444444443</v>
      </c>
      <c r="BY24" s="1" t="s">
        <v>61</v>
      </c>
      <c r="BZ24" s="1" t="s">
        <v>56</v>
      </c>
      <c r="CA24" s="4">
        <v>2.0833333333333335E-4</v>
      </c>
      <c r="CB24" s="1" t="s">
        <v>61</v>
      </c>
      <c r="CC24" s="1" t="s">
        <v>56</v>
      </c>
      <c r="CD24" s="4">
        <v>2.8935185185185184E-4</v>
      </c>
      <c r="CE24" s="1" t="s">
        <v>61</v>
      </c>
      <c r="CF24" s="1" t="s">
        <v>56</v>
      </c>
      <c r="CG24" s="4">
        <v>8.449074074074074E-4</v>
      </c>
      <c r="CH24" s="1" t="s">
        <v>61</v>
      </c>
      <c r="CI24" s="1" t="s">
        <v>56</v>
      </c>
      <c r="CJ24" s="4">
        <v>8.101851851851852E-5</v>
      </c>
      <c r="CK24" s="1" t="s">
        <v>61</v>
      </c>
      <c r="CL24" s="1" t="s">
        <v>56</v>
      </c>
      <c r="CM24" s="4">
        <v>2.8935185185185184E-4</v>
      </c>
      <c r="CN24" s="1" t="s">
        <v>61</v>
      </c>
      <c r="CO24" s="1" t="s">
        <v>56</v>
      </c>
      <c r="CP24" s="4">
        <v>6.944444444444444E-5</v>
      </c>
      <c r="CQ24" s="4">
        <v>0.12141203703703704</v>
      </c>
      <c r="CR24" s="5">
        <v>6.0</v>
      </c>
      <c r="CS24" s="1" t="s">
        <v>68</v>
      </c>
      <c r="CT24" s="1" t="s">
        <v>69</v>
      </c>
    </row>
    <row r="25">
      <c r="A25" s="2">
        <v>44809.0</v>
      </c>
      <c r="B25" s="1" t="s">
        <v>241</v>
      </c>
      <c r="C25" s="1" t="s">
        <v>242</v>
      </c>
      <c r="D25" s="1" t="s">
        <v>243</v>
      </c>
      <c r="E25" s="3"/>
      <c r="F25" s="2">
        <v>44860.0</v>
      </c>
      <c r="G25" s="4">
        <v>0.4726851851851852</v>
      </c>
      <c r="H25" s="1" t="s">
        <v>45</v>
      </c>
      <c r="I25" s="1" t="s">
        <v>46</v>
      </c>
      <c r="J25" s="4">
        <v>0.1445486111111111</v>
      </c>
      <c r="K25" s="1" t="s">
        <v>232</v>
      </c>
      <c r="L25" s="1" t="s">
        <v>56</v>
      </c>
      <c r="M25" s="4">
        <v>9.490740740740741E-4</v>
      </c>
      <c r="N25" s="1" t="s">
        <v>173</v>
      </c>
      <c r="O25" s="1" t="s">
        <v>56</v>
      </c>
      <c r="P25" s="4">
        <v>6.944444444444444E-5</v>
      </c>
      <c r="Q25" s="1" t="s">
        <v>59</v>
      </c>
      <c r="R25" s="1" t="s">
        <v>56</v>
      </c>
      <c r="S25" s="4">
        <v>3.356481481481481E-4</v>
      </c>
      <c r="T25" s="1" t="s">
        <v>74</v>
      </c>
      <c r="U25" s="1" t="s">
        <v>56</v>
      </c>
      <c r="V25" s="4">
        <v>9.259259259259259E-5</v>
      </c>
      <c r="W25" s="1" t="s">
        <v>233</v>
      </c>
      <c r="X25" s="1" t="s">
        <v>56</v>
      </c>
      <c r="Y25" s="4">
        <v>2.8935185185185184E-4</v>
      </c>
      <c r="Z25" s="1" t="s">
        <v>244</v>
      </c>
      <c r="AA25" s="1" t="s">
        <v>56</v>
      </c>
      <c r="AB25" s="4">
        <v>8.101851851851852E-5</v>
      </c>
      <c r="AC25" s="1" t="s">
        <v>244</v>
      </c>
      <c r="AD25" s="1" t="s">
        <v>56</v>
      </c>
      <c r="AE25" s="4">
        <v>3.587962962962963E-4</v>
      </c>
      <c r="AF25" s="1" t="s">
        <v>233</v>
      </c>
      <c r="AG25" s="1" t="s">
        <v>56</v>
      </c>
      <c r="AH25" s="4">
        <v>3.472222222222222E-5</v>
      </c>
      <c r="AI25" s="1" t="s">
        <v>233</v>
      </c>
      <c r="AJ25" s="1" t="s">
        <v>56</v>
      </c>
      <c r="AK25" s="4">
        <v>4.6296296296296294E-5</v>
      </c>
      <c r="AL25" s="1" t="s">
        <v>57</v>
      </c>
      <c r="AM25" s="1" t="s">
        <v>46</v>
      </c>
      <c r="AN25" s="4">
        <v>8.101851851851852E-5</v>
      </c>
      <c r="AO25" s="1" t="s">
        <v>233</v>
      </c>
      <c r="AP25" s="1" t="s">
        <v>56</v>
      </c>
      <c r="AQ25" s="4">
        <v>5.787037037037037E-5</v>
      </c>
      <c r="AR25" s="1" t="s">
        <v>59</v>
      </c>
      <c r="AS25" s="1" t="s">
        <v>46</v>
      </c>
      <c r="AT25" s="4">
        <v>4.6296296296296294E-5</v>
      </c>
      <c r="AU25" s="1" t="s">
        <v>60</v>
      </c>
      <c r="AV25" s="1" t="s">
        <v>46</v>
      </c>
      <c r="AW25" s="4">
        <v>4.6296296296296294E-5</v>
      </c>
      <c r="AX25" s="1" t="s">
        <v>233</v>
      </c>
      <c r="AY25" s="1" t="s">
        <v>56</v>
      </c>
      <c r="AZ25" s="4">
        <v>3.472222222222222E-5</v>
      </c>
      <c r="BA25" s="1" t="s">
        <v>90</v>
      </c>
      <c r="BB25" s="1" t="s">
        <v>46</v>
      </c>
      <c r="BC25" s="4">
        <v>1.388888888888889E-4</v>
      </c>
      <c r="BD25" s="1" t="s">
        <v>233</v>
      </c>
      <c r="BE25" s="1" t="s">
        <v>56</v>
      </c>
      <c r="BF25" s="4">
        <v>6.944444444444444E-5</v>
      </c>
      <c r="BG25" s="1" t="s">
        <v>233</v>
      </c>
      <c r="BH25" s="1" t="s">
        <v>56</v>
      </c>
      <c r="BI25" s="4">
        <v>5.787037037037037E-5</v>
      </c>
      <c r="BJ25" s="1" t="s">
        <v>233</v>
      </c>
      <c r="BK25" s="1" t="s">
        <v>56</v>
      </c>
      <c r="BL25" s="4">
        <v>3.472222222222222E-5</v>
      </c>
      <c r="BM25" s="1" t="s">
        <v>233</v>
      </c>
      <c r="BN25" s="1" t="s">
        <v>56</v>
      </c>
      <c r="BO25" s="4">
        <v>2.3148148148148147E-5</v>
      </c>
      <c r="BP25" s="1" t="s">
        <v>233</v>
      </c>
      <c r="BQ25" s="1" t="s">
        <v>56</v>
      </c>
      <c r="BR25" s="4">
        <v>2.3148148148148147E-5</v>
      </c>
      <c r="BS25" s="1" t="s">
        <v>233</v>
      </c>
      <c r="BT25" s="1" t="s">
        <v>56</v>
      </c>
      <c r="BU25" s="4">
        <v>3.472222222222222E-5</v>
      </c>
      <c r="BV25" s="1" t="s">
        <v>233</v>
      </c>
      <c r="BW25" s="1" t="s">
        <v>56</v>
      </c>
      <c r="BX25" s="4">
        <v>3.472222222222222E-5</v>
      </c>
      <c r="BY25" s="1" t="s">
        <v>233</v>
      </c>
      <c r="BZ25" s="1" t="s">
        <v>56</v>
      </c>
      <c r="CA25" s="4">
        <v>3.472222222222222E-5</v>
      </c>
      <c r="CB25" s="1" t="s">
        <v>233</v>
      </c>
      <c r="CC25" s="1" t="s">
        <v>56</v>
      </c>
      <c r="CD25" s="4">
        <v>3.472222222222222E-5</v>
      </c>
      <c r="CE25" s="1" t="s">
        <v>233</v>
      </c>
      <c r="CF25" s="1" t="s">
        <v>56</v>
      </c>
      <c r="CG25" s="4">
        <v>1.1574074074074075E-4</v>
      </c>
      <c r="CH25" s="1" t="s">
        <v>233</v>
      </c>
      <c r="CI25" s="1" t="s">
        <v>56</v>
      </c>
      <c r="CJ25" s="4">
        <v>4.6296296296296294E-5</v>
      </c>
      <c r="CK25" s="1" t="s">
        <v>233</v>
      </c>
      <c r="CL25" s="1" t="s">
        <v>56</v>
      </c>
      <c r="CM25" s="4">
        <v>2.3148148148148147E-5</v>
      </c>
      <c r="CN25" s="1" t="s">
        <v>233</v>
      </c>
      <c r="CO25" s="1" t="s">
        <v>56</v>
      </c>
      <c r="CP25" s="4">
        <v>3.472222222222222E-5</v>
      </c>
      <c r="CQ25" s="4">
        <v>0.14777777777777779</v>
      </c>
      <c r="CR25" s="5">
        <v>5.0</v>
      </c>
      <c r="CS25" s="1" t="s">
        <v>68</v>
      </c>
      <c r="CT25" s="1" t="s">
        <v>69</v>
      </c>
    </row>
    <row r="26">
      <c r="A26" s="2">
        <v>44809.0</v>
      </c>
      <c r="B26" s="1" t="s">
        <v>245</v>
      </c>
      <c r="C26" s="1" t="s">
        <v>246</v>
      </c>
      <c r="D26" s="1" t="s">
        <v>247</v>
      </c>
      <c r="E26" s="3"/>
      <c r="F26" s="2">
        <v>44878.0</v>
      </c>
      <c r="G26" s="4">
        <v>0.8320138888888889</v>
      </c>
      <c r="H26" s="1" t="s">
        <v>45</v>
      </c>
      <c r="I26" s="1" t="s">
        <v>46</v>
      </c>
      <c r="J26" s="4">
        <v>0.0032523148148148147</v>
      </c>
      <c r="K26" s="1" t="s">
        <v>47</v>
      </c>
      <c r="L26" s="1" t="s">
        <v>46</v>
      </c>
      <c r="M26" s="4">
        <v>0.003576388888888889</v>
      </c>
      <c r="N26" s="1" t="s">
        <v>48</v>
      </c>
      <c r="O26" s="1" t="s">
        <v>46</v>
      </c>
      <c r="P26" s="4">
        <v>0.005497685185185185</v>
      </c>
      <c r="Q26" s="1" t="s">
        <v>66</v>
      </c>
      <c r="R26" s="1" t="s">
        <v>56</v>
      </c>
      <c r="S26" s="4">
        <v>0.0010763888888888889</v>
      </c>
      <c r="T26" s="1" t="s">
        <v>74</v>
      </c>
      <c r="U26" s="1" t="s">
        <v>56</v>
      </c>
      <c r="V26" s="4">
        <v>0.0021296296296296298</v>
      </c>
      <c r="W26" s="1" t="s">
        <v>51</v>
      </c>
      <c r="X26" s="1" t="s">
        <v>46</v>
      </c>
      <c r="Y26" s="4">
        <v>0.0017708333333333332</v>
      </c>
      <c r="Z26" s="1" t="s">
        <v>187</v>
      </c>
      <c r="AA26" s="1" t="s">
        <v>56</v>
      </c>
      <c r="AB26" s="4">
        <v>0.0031018518518518517</v>
      </c>
      <c r="AC26" s="1" t="s">
        <v>85</v>
      </c>
      <c r="AD26" s="1" t="s">
        <v>56</v>
      </c>
      <c r="AE26" s="4">
        <v>0.0034837962962962965</v>
      </c>
      <c r="AF26" s="1" t="s">
        <v>54</v>
      </c>
      <c r="AG26" s="1" t="s">
        <v>46</v>
      </c>
      <c r="AH26" s="4">
        <v>0.016967592592592593</v>
      </c>
      <c r="AI26" s="1" t="s">
        <v>59</v>
      </c>
      <c r="AJ26" s="1" t="s">
        <v>56</v>
      </c>
      <c r="AK26" s="4">
        <v>0.0014236111111111112</v>
      </c>
      <c r="AL26" s="1" t="s">
        <v>248</v>
      </c>
      <c r="AM26" s="1" t="s">
        <v>56</v>
      </c>
      <c r="AN26" s="4">
        <v>0.0020717592592592593</v>
      </c>
      <c r="AO26" s="1" t="s">
        <v>77</v>
      </c>
      <c r="AP26" s="1" t="s">
        <v>46</v>
      </c>
      <c r="AQ26" s="4">
        <v>0.001712962962962963</v>
      </c>
      <c r="AR26" s="1" t="s">
        <v>59</v>
      </c>
      <c r="AS26" s="1" t="s">
        <v>46</v>
      </c>
      <c r="AT26" s="4">
        <v>0.0020486111111111113</v>
      </c>
      <c r="AU26" s="1" t="s">
        <v>60</v>
      </c>
      <c r="AV26" s="1" t="s">
        <v>46</v>
      </c>
      <c r="AW26" s="4">
        <v>0.005162037037037037</v>
      </c>
      <c r="AX26" s="1" t="s">
        <v>210</v>
      </c>
      <c r="AY26" s="1" t="s">
        <v>56</v>
      </c>
      <c r="AZ26" s="4">
        <v>0.007905092592592592</v>
      </c>
      <c r="BA26" s="1" t="s">
        <v>90</v>
      </c>
      <c r="BB26" s="1" t="s">
        <v>46</v>
      </c>
      <c r="BC26" s="4">
        <v>0.004814814814814815</v>
      </c>
      <c r="BD26" s="1" t="s">
        <v>249</v>
      </c>
      <c r="BE26" s="1" t="s">
        <v>56</v>
      </c>
      <c r="BF26" s="4">
        <v>0.0077546296296296295</v>
      </c>
      <c r="BG26" s="1" t="s">
        <v>250</v>
      </c>
      <c r="BH26" s="1" t="s">
        <v>56</v>
      </c>
      <c r="BI26" s="4">
        <v>0.0071643518518518514</v>
      </c>
      <c r="BJ26" s="1" t="s">
        <v>92</v>
      </c>
      <c r="BK26" s="1" t="s">
        <v>56</v>
      </c>
      <c r="BL26" s="4">
        <v>0.004583333333333333</v>
      </c>
      <c r="BM26" s="1" t="s">
        <v>92</v>
      </c>
      <c r="BN26" s="1" t="s">
        <v>56</v>
      </c>
      <c r="BO26" s="4">
        <v>2.3148148148148147E-5</v>
      </c>
      <c r="BP26" s="1" t="s">
        <v>92</v>
      </c>
      <c r="BQ26" s="1" t="s">
        <v>56</v>
      </c>
      <c r="BR26" s="4">
        <v>3.472222222222222E-5</v>
      </c>
      <c r="BS26" s="1" t="s">
        <v>75</v>
      </c>
      <c r="BT26" s="1" t="s">
        <v>46</v>
      </c>
      <c r="BU26" s="4">
        <v>0.005821759259259259</v>
      </c>
      <c r="BV26" s="1" t="s">
        <v>167</v>
      </c>
      <c r="BW26" s="1" t="s">
        <v>46</v>
      </c>
      <c r="BX26" s="4">
        <v>0.0014930555555555556</v>
      </c>
      <c r="BY26" s="1" t="s">
        <v>59</v>
      </c>
      <c r="BZ26" s="1" t="s">
        <v>56</v>
      </c>
      <c r="CA26" s="4">
        <v>0.008564814814814815</v>
      </c>
      <c r="CB26" s="1" t="s">
        <v>168</v>
      </c>
      <c r="CC26" s="1" t="s">
        <v>46</v>
      </c>
      <c r="CD26" s="4">
        <v>0.021689814814814815</v>
      </c>
      <c r="CE26" s="1" t="s">
        <v>92</v>
      </c>
      <c r="CF26" s="1" t="s">
        <v>56</v>
      </c>
      <c r="CG26" s="4">
        <v>0.015104166666666667</v>
      </c>
      <c r="CH26" s="1" t="s">
        <v>92</v>
      </c>
      <c r="CI26" s="1" t="s">
        <v>56</v>
      </c>
      <c r="CJ26" s="4">
        <v>6.944444444444444E-5</v>
      </c>
      <c r="CK26" s="1" t="s">
        <v>92</v>
      </c>
      <c r="CL26" s="1" t="s">
        <v>56</v>
      </c>
      <c r="CM26" s="4">
        <v>7.291666666666667E-4</v>
      </c>
      <c r="CN26" s="1" t="s">
        <v>92</v>
      </c>
      <c r="CO26" s="1" t="s">
        <v>56</v>
      </c>
      <c r="CP26" s="4">
        <v>5.787037037037037E-5</v>
      </c>
      <c r="CQ26" s="4">
        <v>0.13908564814814814</v>
      </c>
      <c r="CR26" s="5">
        <v>12.0</v>
      </c>
      <c r="CS26" s="1" t="s">
        <v>68</v>
      </c>
      <c r="CT26" s="1" t="s">
        <v>69</v>
      </c>
    </row>
    <row r="27">
      <c r="A27" s="2">
        <v>44809.0</v>
      </c>
      <c r="B27" s="1" t="s">
        <v>251</v>
      </c>
      <c r="C27" s="1" t="s">
        <v>252</v>
      </c>
      <c r="D27" s="1" t="s">
        <v>253</v>
      </c>
      <c r="E27" s="3"/>
      <c r="F27" s="2">
        <v>44863.0</v>
      </c>
      <c r="G27" s="4">
        <v>0.3963773148148148</v>
      </c>
      <c r="H27" s="1" t="s">
        <v>45</v>
      </c>
      <c r="I27" s="1" t="s">
        <v>46</v>
      </c>
      <c r="J27" s="4">
        <v>0.005960648148148148</v>
      </c>
      <c r="K27" s="1" t="s">
        <v>47</v>
      </c>
      <c r="L27" s="1" t="s">
        <v>46</v>
      </c>
      <c r="M27" s="4">
        <v>0.006550925925925926</v>
      </c>
      <c r="N27" s="1" t="s">
        <v>73</v>
      </c>
      <c r="O27" s="1" t="s">
        <v>56</v>
      </c>
      <c r="P27" s="4">
        <v>0.004618055555555556</v>
      </c>
      <c r="Q27" s="1" t="s">
        <v>49</v>
      </c>
      <c r="R27" s="1" t="s">
        <v>46</v>
      </c>
      <c r="S27" s="4">
        <v>0.0023263888888888887</v>
      </c>
      <c r="T27" s="1" t="s">
        <v>254</v>
      </c>
      <c r="U27" s="1" t="s">
        <v>56</v>
      </c>
      <c r="V27" s="4">
        <v>0.0060648148148148145</v>
      </c>
      <c r="W27" s="1" t="s">
        <v>51</v>
      </c>
      <c r="X27" s="1" t="s">
        <v>46</v>
      </c>
      <c r="Y27" s="4">
        <v>0.007048611111111111</v>
      </c>
      <c r="Z27" s="1" t="s">
        <v>52</v>
      </c>
      <c r="AA27" s="1" t="s">
        <v>46</v>
      </c>
      <c r="AB27" s="4">
        <v>0.01050925925925926</v>
      </c>
      <c r="AC27" s="1" t="s">
        <v>153</v>
      </c>
      <c r="AD27" s="1" t="s">
        <v>56</v>
      </c>
      <c r="AE27" s="4">
        <v>0.0069791666666666665</v>
      </c>
      <c r="AF27" s="1" t="s">
        <v>255</v>
      </c>
      <c r="AG27" s="1" t="s">
        <v>56</v>
      </c>
      <c r="AH27" s="4">
        <v>0.042326388888888886</v>
      </c>
      <c r="AI27" s="1" t="s">
        <v>75</v>
      </c>
      <c r="AJ27" s="1" t="s">
        <v>46</v>
      </c>
      <c r="AK27" s="4">
        <v>0.002939814814814815</v>
      </c>
      <c r="AL27" s="1" t="s">
        <v>57</v>
      </c>
      <c r="AM27" s="1" t="s">
        <v>46</v>
      </c>
      <c r="AN27" s="4">
        <v>0.0036226851851851854</v>
      </c>
      <c r="AO27" s="1" t="s">
        <v>77</v>
      </c>
      <c r="AP27" s="1" t="s">
        <v>46</v>
      </c>
      <c r="AQ27" s="4">
        <v>0.012523148148148148</v>
      </c>
      <c r="AR27" s="1" t="s">
        <v>59</v>
      </c>
      <c r="AS27" s="1" t="s">
        <v>46</v>
      </c>
      <c r="AT27" s="4">
        <v>0.008287037037037037</v>
      </c>
      <c r="AU27" s="1" t="s">
        <v>60</v>
      </c>
      <c r="AV27" s="1" t="s">
        <v>46</v>
      </c>
      <c r="AW27" s="4">
        <v>0.004409722222222222</v>
      </c>
      <c r="AX27" s="1" t="s">
        <v>61</v>
      </c>
      <c r="AY27" s="1" t="s">
        <v>56</v>
      </c>
      <c r="AZ27" s="4">
        <v>0.012453703703703703</v>
      </c>
      <c r="BA27" s="1" t="s">
        <v>61</v>
      </c>
      <c r="BB27" s="1" t="s">
        <v>56</v>
      </c>
      <c r="BC27" s="4">
        <v>0.005104166666666667</v>
      </c>
      <c r="BD27" s="1" t="s">
        <v>61</v>
      </c>
      <c r="BE27" s="1" t="s">
        <v>56</v>
      </c>
      <c r="BF27" s="4">
        <v>2.8935185185185184E-4</v>
      </c>
      <c r="BG27" s="1" t="s">
        <v>61</v>
      </c>
      <c r="BH27" s="1" t="s">
        <v>56</v>
      </c>
      <c r="BI27" s="4">
        <v>1.8518518518518518E-4</v>
      </c>
      <c r="BJ27" s="1" t="s">
        <v>61</v>
      </c>
      <c r="BK27" s="1" t="s">
        <v>56</v>
      </c>
      <c r="BL27" s="4">
        <v>4.050925925925926E-4</v>
      </c>
      <c r="BM27" s="1" t="s">
        <v>61</v>
      </c>
      <c r="BN27" s="1" t="s">
        <v>56</v>
      </c>
      <c r="BO27" s="4">
        <v>1.6203703703703703E-4</v>
      </c>
      <c r="BP27" s="1" t="s">
        <v>61</v>
      </c>
      <c r="BQ27" s="1" t="s">
        <v>56</v>
      </c>
      <c r="BR27" s="4">
        <v>1.0416666666666667E-4</v>
      </c>
      <c r="BS27" s="1" t="s">
        <v>61</v>
      </c>
      <c r="BT27" s="1" t="s">
        <v>56</v>
      </c>
      <c r="BU27" s="4">
        <v>4.861111111111111E-4</v>
      </c>
      <c r="BV27" s="1" t="s">
        <v>61</v>
      </c>
      <c r="BW27" s="1" t="s">
        <v>56</v>
      </c>
      <c r="BX27" s="4">
        <v>2.4305555555555555E-4</v>
      </c>
      <c r="BY27" s="1" t="s">
        <v>61</v>
      </c>
      <c r="BZ27" s="1" t="s">
        <v>56</v>
      </c>
      <c r="CA27" s="4">
        <v>4.166666666666667E-4</v>
      </c>
      <c r="CB27" s="1" t="s">
        <v>61</v>
      </c>
      <c r="CC27" s="1" t="s">
        <v>56</v>
      </c>
      <c r="CD27" s="4">
        <v>0.005231481481481481</v>
      </c>
      <c r="CE27" s="1" t="s">
        <v>61</v>
      </c>
      <c r="CF27" s="1" t="s">
        <v>56</v>
      </c>
      <c r="CG27" s="4">
        <v>1.8518518518518518E-4</v>
      </c>
      <c r="CH27" s="1" t="s">
        <v>61</v>
      </c>
      <c r="CI27" s="1" t="s">
        <v>56</v>
      </c>
      <c r="CJ27" s="4">
        <v>1.6203703703703703E-4</v>
      </c>
      <c r="CK27" s="1" t="s">
        <v>61</v>
      </c>
      <c r="CL27" s="1" t="s">
        <v>56</v>
      </c>
      <c r="CM27" s="4">
        <v>2.199074074074074E-4</v>
      </c>
      <c r="CN27" s="1" t="s">
        <v>61</v>
      </c>
      <c r="CO27" s="1" t="s">
        <v>56</v>
      </c>
      <c r="CP27" s="4">
        <v>1.9675925925925926E-4</v>
      </c>
      <c r="CQ27" s="4">
        <v>0.15001157407407406</v>
      </c>
      <c r="CR27" s="5">
        <v>10.0</v>
      </c>
      <c r="CS27" s="1" t="s">
        <v>68</v>
      </c>
      <c r="CT27" s="1" t="s">
        <v>69</v>
      </c>
    </row>
    <row r="28">
      <c r="A28" s="2">
        <v>44809.0</v>
      </c>
      <c r="B28" s="1" t="s">
        <v>256</v>
      </c>
      <c r="C28" s="1" t="s">
        <v>257</v>
      </c>
      <c r="D28" s="1" t="s">
        <v>258</v>
      </c>
      <c r="E28" s="3"/>
      <c r="F28" s="2">
        <v>44858.0</v>
      </c>
      <c r="G28" s="4">
        <v>0.7101851851851851</v>
      </c>
      <c r="H28" s="1" t="s">
        <v>45</v>
      </c>
      <c r="I28" s="1" t="s">
        <v>46</v>
      </c>
      <c r="J28" s="4">
        <v>0.1405787037037037</v>
      </c>
      <c r="K28" s="1" t="s">
        <v>47</v>
      </c>
      <c r="L28" s="1" t="s">
        <v>46</v>
      </c>
      <c r="M28" s="4">
        <v>1.273148148148148E-4</v>
      </c>
      <c r="N28" s="1" t="s">
        <v>48</v>
      </c>
      <c r="O28" s="1" t="s">
        <v>46</v>
      </c>
      <c r="P28" s="4">
        <v>8.101851851851852E-5</v>
      </c>
      <c r="Q28" s="1" t="s">
        <v>49</v>
      </c>
      <c r="R28" s="1" t="s">
        <v>46</v>
      </c>
      <c r="S28" s="4">
        <v>6.944444444444444E-5</v>
      </c>
      <c r="T28" s="1" t="s">
        <v>50</v>
      </c>
      <c r="U28" s="1" t="s">
        <v>46</v>
      </c>
      <c r="V28" s="4">
        <v>8.101851851851852E-5</v>
      </c>
      <c r="W28" s="1" t="s">
        <v>51</v>
      </c>
      <c r="X28" s="1" t="s">
        <v>46</v>
      </c>
      <c r="Y28" s="4">
        <v>6.944444444444444E-5</v>
      </c>
      <c r="Z28" s="1" t="s">
        <v>52</v>
      </c>
      <c r="AA28" s="1" t="s">
        <v>46</v>
      </c>
      <c r="AB28" s="4">
        <v>8.101851851851852E-5</v>
      </c>
      <c r="AC28" s="1" t="s">
        <v>53</v>
      </c>
      <c r="AD28" s="1" t="s">
        <v>46</v>
      </c>
      <c r="AE28" s="4">
        <v>1.273148148148148E-4</v>
      </c>
      <c r="AF28" s="1" t="s">
        <v>54</v>
      </c>
      <c r="AG28" s="1" t="s">
        <v>46</v>
      </c>
      <c r="AH28" s="4">
        <v>1.1574074074074075E-4</v>
      </c>
      <c r="AI28" s="1" t="s">
        <v>86</v>
      </c>
      <c r="AJ28" s="1" t="s">
        <v>56</v>
      </c>
      <c r="AK28" s="4">
        <v>9.259259259259259E-5</v>
      </c>
      <c r="AL28" s="1" t="s">
        <v>57</v>
      </c>
      <c r="AM28" s="1" t="s">
        <v>46</v>
      </c>
      <c r="AN28" s="4">
        <v>9.259259259259259E-5</v>
      </c>
      <c r="AO28" s="1" t="s">
        <v>77</v>
      </c>
      <c r="AP28" s="1" t="s">
        <v>46</v>
      </c>
      <c r="AQ28" s="4">
        <v>1.9675925925925926E-4</v>
      </c>
      <c r="AR28" s="1" t="s">
        <v>59</v>
      </c>
      <c r="AS28" s="1" t="s">
        <v>46</v>
      </c>
      <c r="AT28" s="4">
        <v>5.787037037037037E-5</v>
      </c>
      <c r="AU28" s="1" t="s">
        <v>60</v>
      </c>
      <c r="AV28" s="1" t="s">
        <v>46</v>
      </c>
      <c r="AW28" s="4">
        <v>5.787037037037037E-5</v>
      </c>
      <c r="AX28" s="1" t="s">
        <v>259</v>
      </c>
      <c r="AY28" s="1" t="s">
        <v>56</v>
      </c>
      <c r="AZ28" s="4">
        <v>1.6203703703703703E-4</v>
      </c>
      <c r="BA28" s="1" t="s">
        <v>90</v>
      </c>
      <c r="BB28" s="1" t="s">
        <v>46</v>
      </c>
      <c r="BC28" s="4">
        <v>2.546296296296296E-4</v>
      </c>
      <c r="BD28" s="1" t="s">
        <v>62</v>
      </c>
      <c r="BE28" s="1" t="s">
        <v>46</v>
      </c>
      <c r="BF28" s="4">
        <v>2.662037037037037E-4</v>
      </c>
      <c r="BG28" s="1" t="s">
        <v>260</v>
      </c>
      <c r="BH28" s="1" t="s">
        <v>56</v>
      </c>
      <c r="BI28" s="4">
        <v>9.259259259259259E-5</v>
      </c>
      <c r="BJ28" s="1" t="s">
        <v>64</v>
      </c>
      <c r="BK28" s="1" t="s">
        <v>46</v>
      </c>
      <c r="BL28" s="4">
        <v>1.0416666666666667E-4</v>
      </c>
      <c r="BM28" s="1" t="s">
        <v>261</v>
      </c>
      <c r="BN28" s="1" t="s">
        <v>46</v>
      </c>
      <c r="BO28" s="4">
        <v>6.944444444444444E-5</v>
      </c>
      <c r="BP28" s="1" t="s">
        <v>209</v>
      </c>
      <c r="BQ28" s="1" t="s">
        <v>46</v>
      </c>
      <c r="BR28" s="4">
        <v>4.6296296296296294E-5</v>
      </c>
      <c r="BS28" s="1" t="s">
        <v>262</v>
      </c>
      <c r="BT28" s="1" t="s">
        <v>56</v>
      </c>
      <c r="BU28" s="4">
        <v>9.259259259259259E-5</v>
      </c>
      <c r="BV28" s="1" t="s">
        <v>167</v>
      </c>
      <c r="BW28" s="1" t="s">
        <v>46</v>
      </c>
      <c r="BX28" s="4">
        <v>6.944444444444444E-5</v>
      </c>
      <c r="BY28" s="1" t="s">
        <v>66</v>
      </c>
      <c r="BZ28" s="1" t="s">
        <v>46</v>
      </c>
      <c r="CA28" s="4">
        <v>5.787037037037037E-5</v>
      </c>
      <c r="CB28" s="1" t="s">
        <v>168</v>
      </c>
      <c r="CC28" s="1" t="s">
        <v>46</v>
      </c>
      <c r="CD28" s="4">
        <v>3.4722222222222224E-4</v>
      </c>
      <c r="CE28" s="1" t="s">
        <v>263</v>
      </c>
      <c r="CF28" s="1" t="s">
        <v>46</v>
      </c>
      <c r="CG28" s="4">
        <v>4.2824074074074075E-4</v>
      </c>
      <c r="CH28" s="1" t="s">
        <v>264</v>
      </c>
      <c r="CI28" s="1" t="s">
        <v>56</v>
      </c>
      <c r="CJ28" s="4">
        <v>1.0416666666666667E-4</v>
      </c>
      <c r="CK28" s="1" t="s">
        <v>265</v>
      </c>
      <c r="CL28" s="1" t="s">
        <v>56</v>
      </c>
      <c r="CM28" s="4">
        <v>3.356481481481481E-4</v>
      </c>
      <c r="CN28" s="1" t="s">
        <v>266</v>
      </c>
      <c r="CO28" s="1" t="s">
        <v>56</v>
      </c>
      <c r="CP28" s="4">
        <v>1.388888888888889E-4</v>
      </c>
      <c r="CQ28" s="4">
        <v>0.14439814814814814</v>
      </c>
      <c r="CR28" s="5">
        <v>22.0</v>
      </c>
      <c r="CS28" s="1" t="s">
        <v>68</v>
      </c>
      <c r="CT28" s="1" t="s">
        <v>69</v>
      </c>
    </row>
    <row r="29">
      <c r="A29" s="2">
        <v>44809.0</v>
      </c>
      <c r="B29" s="1" t="s">
        <v>267</v>
      </c>
      <c r="C29" s="1" t="s">
        <v>268</v>
      </c>
      <c r="D29" s="1" t="s">
        <v>269</v>
      </c>
      <c r="E29" s="3"/>
      <c r="F29" s="2">
        <v>44864.0</v>
      </c>
      <c r="G29" s="4">
        <v>0.46791666666666665</v>
      </c>
      <c r="H29" s="1" t="s">
        <v>45</v>
      </c>
      <c r="I29" s="1" t="s">
        <v>46</v>
      </c>
      <c r="J29" s="4">
        <v>0.13711805555555556</v>
      </c>
      <c r="K29" s="1" t="s">
        <v>47</v>
      </c>
      <c r="L29" s="1" t="s">
        <v>46</v>
      </c>
      <c r="M29" s="4">
        <v>1.0416666666666667E-4</v>
      </c>
      <c r="N29" s="1" t="s">
        <v>173</v>
      </c>
      <c r="O29" s="1" t="s">
        <v>56</v>
      </c>
      <c r="P29" s="4">
        <v>5.787037037037037E-5</v>
      </c>
      <c r="Q29" s="1" t="s">
        <v>49</v>
      </c>
      <c r="R29" s="1" t="s">
        <v>46</v>
      </c>
      <c r="S29" s="4">
        <v>8.101851851851852E-5</v>
      </c>
      <c r="T29" s="1" t="s">
        <v>50</v>
      </c>
      <c r="U29" s="1" t="s">
        <v>46</v>
      </c>
      <c r="V29" s="4">
        <v>6.944444444444444E-5</v>
      </c>
      <c r="W29" s="1" t="s">
        <v>51</v>
      </c>
      <c r="X29" s="1" t="s">
        <v>46</v>
      </c>
      <c r="Y29" s="4">
        <v>5.787037037037037E-5</v>
      </c>
      <c r="Z29" s="1" t="s">
        <v>187</v>
      </c>
      <c r="AA29" s="1" t="s">
        <v>56</v>
      </c>
      <c r="AB29" s="4">
        <v>9.259259259259259E-5</v>
      </c>
      <c r="AC29" s="1" t="s">
        <v>53</v>
      </c>
      <c r="AD29" s="1" t="s">
        <v>46</v>
      </c>
      <c r="AE29" s="4">
        <v>5.787037037037037E-5</v>
      </c>
      <c r="AF29" s="1" t="s">
        <v>54</v>
      </c>
      <c r="AG29" s="1" t="s">
        <v>46</v>
      </c>
      <c r="AH29" s="4">
        <v>5.787037037037037E-5</v>
      </c>
      <c r="AI29" s="1" t="s">
        <v>75</v>
      </c>
      <c r="AJ29" s="1" t="s">
        <v>46</v>
      </c>
      <c r="AK29" s="4">
        <v>5.787037037037037E-5</v>
      </c>
      <c r="AL29" s="1" t="s">
        <v>57</v>
      </c>
      <c r="AM29" s="1" t="s">
        <v>46</v>
      </c>
      <c r="AN29" s="4">
        <v>9.259259259259259E-5</v>
      </c>
      <c r="AO29" s="1" t="s">
        <v>270</v>
      </c>
      <c r="AP29" s="1" t="s">
        <v>56</v>
      </c>
      <c r="AQ29" s="4">
        <v>6.944444444444444E-5</v>
      </c>
      <c r="AR29" s="1" t="s">
        <v>59</v>
      </c>
      <c r="AS29" s="1" t="s">
        <v>46</v>
      </c>
      <c r="AT29" s="4">
        <v>4.6296296296296294E-5</v>
      </c>
      <c r="AU29" s="1" t="s">
        <v>60</v>
      </c>
      <c r="AV29" s="1" t="s">
        <v>46</v>
      </c>
      <c r="AW29" s="4">
        <v>8.101851851851852E-4</v>
      </c>
      <c r="AX29" s="1" t="s">
        <v>61</v>
      </c>
      <c r="AY29" s="1" t="s">
        <v>56</v>
      </c>
      <c r="AZ29" s="4">
        <v>1.273148148148148E-4</v>
      </c>
      <c r="BA29" s="1" t="s">
        <v>90</v>
      </c>
      <c r="BB29" s="1" t="s">
        <v>46</v>
      </c>
      <c r="BC29" s="4">
        <v>1.7361111111111112E-4</v>
      </c>
      <c r="BD29" s="1" t="s">
        <v>271</v>
      </c>
      <c r="BE29" s="1" t="s">
        <v>56</v>
      </c>
      <c r="BF29" s="4">
        <v>5.787037037037037E-5</v>
      </c>
      <c r="BG29" s="1" t="s">
        <v>272</v>
      </c>
      <c r="BH29" s="1" t="s">
        <v>56</v>
      </c>
      <c r="BI29" s="4">
        <v>8.101851851851852E-5</v>
      </c>
      <c r="BJ29" s="1" t="s">
        <v>210</v>
      </c>
      <c r="BK29" s="1" t="s">
        <v>56</v>
      </c>
      <c r="BL29" s="4">
        <v>5.208333333333333E-4</v>
      </c>
      <c r="BM29" s="1" t="s">
        <v>61</v>
      </c>
      <c r="BN29" s="1" t="s">
        <v>56</v>
      </c>
      <c r="BO29" s="4">
        <v>2.3148148148148147E-5</v>
      </c>
      <c r="BP29" s="1" t="s">
        <v>61</v>
      </c>
      <c r="BQ29" s="1" t="s">
        <v>56</v>
      </c>
      <c r="BR29" s="4">
        <v>4.6296296296296294E-5</v>
      </c>
      <c r="BS29" s="1" t="s">
        <v>273</v>
      </c>
      <c r="BT29" s="1" t="s">
        <v>56</v>
      </c>
      <c r="BU29" s="4">
        <v>6.944444444444444E-5</v>
      </c>
      <c r="BV29" s="1" t="s">
        <v>167</v>
      </c>
      <c r="BW29" s="1" t="s">
        <v>46</v>
      </c>
      <c r="BX29" s="4">
        <v>1.0416666666666667E-4</v>
      </c>
      <c r="BY29" s="1" t="s">
        <v>66</v>
      </c>
      <c r="BZ29" s="1" t="s">
        <v>46</v>
      </c>
      <c r="CA29" s="4">
        <v>3.472222222222222E-5</v>
      </c>
      <c r="CB29" s="1" t="s">
        <v>274</v>
      </c>
      <c r="CC29" s="1" t="s">
        <v>56</v>
      </c>
      <c r="CD29" s="4">
        <v>2.662037037037037E-4</v>
      </c>
      <c r="CE29" s="1" t="s">
        <v>78</v>
      </c>
      <c r="CF29" s="1" t="s">
        <v>56</v>
      </c>
      <c r="CG29" s="4">
        <v>3.935185185185185E-4</v>
      </c>
      <c r="CH29" s="1" t="s">
        <v>98</v>
      </c>
      <c r="CI29" s="1" t="s">
        <v>46</v>
      </c>
      <c r="CJ29" s="4">
        <v>8.217592592592593E-4</v>
      </c>
      <c r="CK29" s="1" t="s">
        <v>61</v>
      </c>
      <c r="CL29" s="1" t="s">
        <v>56</v>
      </c>
      <c r="CM29" s="4">
        <v>4.6296296296296294E-5</v>
      </c>
      <c r="CN29" s="1" t="s">
        <v>61</v>
      </c>
      <c r="CO29" s="1" t="s">
        <v>56</v>
      </c>
      <c r="CP29" s="4">
        <v>1.1574074074074073E-5</v>
      </c>
      <c r="CQ29" s="4">
        <v>0.1415625</v>
      </c>
      <c r="CR29" s="5">
        <v>15.0</v>
      </c>
      <c r="CS29" s="1" t="s">
        <v>68</v>
      </c>
      <c r="CT29" s="1" t="s">
        <v>69</v>
      </c>
    </row>
    <row r="30">
      <c r="A30" s="2">
        <v>44809.0</v>
      </c>
      <c r="B30" s="1" t="s">
        <v>251</v>
      </c>
      <c r="C30" s="1" t="s">
        <v>275</v>
      </c>
      <c r="D30" s="1" t="s">
        <v>276</v>
      </c>
      <c r="E30" s="3"/>
      <c r="F30" s="2">
        <v>44863.0</v>
      </c>
      <c r="G30" s="4">
        <v>0.6364930555555556</v>
      </c>
      <c r="H30" s="1" t="s">
        <v>45</v>
      </c>
      <c r="I30" s="1" t="s">
        <v>46</v>
      </c>
      <c r="J30" s="4">
        <v>0.11708333333333333</v>
      </c>
      <c r="K30" s="1" t="s">
        <v>277</v>
      </c>
      <c r="L30" s="1" t="s">
        <v>56</v>
      </c>
      <c r="M30" s="4">
        <v>0.0017824074074074075</v>
      </c>
      <c r="N30" s="1" t="s">
        <v>61</v>
      </c>
      <c r="O30" s="1" t="s">
        <v>56</v>
      </c>
      <c r="P30" s="4">
        <v>4.6296296296296294E-5</v>
      </c>
      <c r="Q30" s="1" t="s">
        <v>66</v>
      </c>
      <c r="R30" s="1" t="s">
        <v>56</v>
      </c>
      <c r="S30" s="4">
        <v>1.5046296296296297E-4</v>
      </c>
      <c r="T30" s="1" t="s">
        <v>74</v>
      </c>
      <c r="U30" s="1" t="s">
        <v>56</v>
      </c>
      <c r="V30" s="4">
        <v>2.4305555555555555E-4</v>
      </c>
      <c r="W30" s="1" t="s">
        <v>61</v>
      </c>
      <c r="X30" s="1" t="s">
        <v>56</v>
      </c>
      <c r="Y30" s="4">
        <v>1.0416666666666667E-4</v>
      </c>
      <c r="Z30" s="1" t="s">
        <v>52</v>
      </c>
      <c r="AA30" s="1" t="s">
        <v>46</v>
      </c>
      <c r="AB30" s="4">
        <v>1.7361111111111112E-4</v>
      </c>
      <c r="AC30" s="1" t="s">
        <v>53</v>
      </c>
      <c r="AD30" s="1" t="s">
        <v>46</v>
      </c>
      <c r="AE30" s="4">
        <v>1.9675925925925926E-4</v>
      </c>
      <c r="AF30" s="1" t="s">
        <v>61</v>
      </c>
      <c r="AG30" s="1" t="s">
        <v>56</v>
      </c>
      <c r="AH30" s="4">
        <v>2.662037037037037E-4</v>
      </c>
      <c r="AI30" s="1" t="s">
        <v>61</v>
      </c>
      <c r="AJ30" s="1" t="s">
        <v>56</v>
      </c>
      <c r="AK30" s="4">
        <v>1.1574074074074075E-4</v>
      </c>
      <c r="AL30" s="1" t="s">
        <v>57</v>
      </c>
      <c r="AM30" s="1" t="s">
        <v>46</v>
      </c>
      <c r="AN30" s="4">
        <v>1.1574074074074075E-4</v>
      </c>
      <c r="AO30" s="1" t="s">
        <v>61</v>
      </c>
      <c r="AP30" s="1" t="s">
        <v>56</v>
      </c>
      <c r="AQ30" s="4">
        <v>1.7361111111111112E-4</v>
      </c>
      <c r="AR30" s="1" t="s">
        <v>217</v>
      </c>
      <c r="AS30" s="1" t="s">
        <v>56</v>
      </c>
      <c r="AT30" s="4">
        <v>9.259259259259259E-5</v>
      </c>
      <c r="AU30" s="1" t="s">
        <v>60</v>
      </c>
      <c r="AV30" s="1" t="s">
        <v>46</v>
      </c>
      <c r="AW30" s="4">
        <v>1.0416666666666667E-4</v>
      </c>
      <c r="AX30" s="1" t="s">
        <v>61</v>
      </c>
      <c r="AY30" s="1" t="s">
        <v>56</v>
      </c>
      <c r="AZ30" s="4">
        <v>9.259259259259259E-5</v>
      </c>
      <c r="BA30" s="1" t="s">
        <v>61</v>
      </c>
      <c r="BB30" s="1" t="s">
        <v>56</v>
      </c>
      <c r="BC30" s="4">
        <v>3.472222222222222E-5</v>
      </c>
      <c r="BD30" s="1" t="s">
        <v>278</v>
      </c>
      <c r="BE30" s="1" t="s">
        <v>56</v>
      </c>
      <c r="BF30" s="4">
        <v>0.0025694444444444445</v>
      </c>
      <c r="BG30" s="1" t="s">
        <v>61</v>
      </c>
      <c r="BH30" s="1" t="s">
        <v>56</v>
      </c>
      <c r="BI30" s="4">
        <v>8.101851851851852E-5</v>
      </c>
      <c r="BJ30" s="1" t="s">
        <v>61</v>
      </c>
      <c r="BK30" s="1" t="s">
        <v>56</v>
      </c>
      <c r="BL30" s="4">
        <v>8.101851851851852E-5</v>
      </c>
      <c r="BM30" s="1" t="s">
        <v>61</v>
      </c>
      <c r="BN30" s="1" t="s">
        <v>56</v>
      </c>
      <c r="BO30" s="4">
        <v>1.0416666666666667E-4</v>
      </c>
      <c r="BP30" s="1" t="s">
        <v>61</v>
      </c>
      <c r="BQ30" s="1" t="s">
        <v>56</v>
      </c>
      <c r="BR30" s="4">
        <v>2.3148148148148147E-5</v>
      </c>
      <c r="BS30" s="1" t="s">
        <v>61</v>
      </c>
      <c r="BT30" s="1" t="s">
        <v>56</v>
      </c>
      <c r="BU30" s="4">
        <v>1.0416666666666667E-4</v>
      </c>
      <c r="BV30" s="1" t="s">
        <v>167</v>
      </c>
      <c r="BW30" s="1" t="s">
        <v>46</v>
      </c>
      <c r="BX30" s="4">
        <v>1.273148148148148E-4</v>
      </c>
      <c r="BY30" s="1" t="s">
        <v>61</v>
      </c>
      <c r="BZ30" s="1" t="s">
        <v>56</v>
      </c>
      <c r="CA30" s="4">
        <v>1.0416666666666667E-4</v>
      </c>
      <c r="CB30" s="1" t="s">
        <v>158</v>
      </c>
      <c r="CC30" s="1" t="s">
        <v>56</v>
      </c>
      <c r="CD30" s="4">
        <v>1.5046296296296297E-4</v>
      </c>
      <c r="CE30" s="1" t="s">
        <v>61</v>
      </c>
      <c r="CF30" s="1" t="s">
        <v>56</v>
      </c>
      <c r="CG30" s="4">
        <v>1.273148148148148E-4</v>
      </c>
      <c r="CH30" s="1" t="s">
        <v>61</v>
      </c>
      <c r="CI30" s="1" t="s">
        <v>56</v>
      </c>
      <c r="CJ30" s="4">
        <v>4.6296296296296294E-5</v>
      </c>
      <c r="CK30" s="1" t="s">
        <v>61</v>
      </c>
      <c r="CL30" s="1" t="s">
        <v>56</v>
      </c>
      <c r="CM30" s="4">
        <v>5.787037037037037E-5</v>
      </c>
      <c r="CN30" s="1" t="s">
        <v>61</v>
      </c>
      <c r="CO30" s="1" t="s">
        <v>56</v>
      </c>
      <c r="CP30" s="4">
        <v>6.944444444444444E-5</v>
      </c>
      <c r="CQ30" s="4">
        <v>0.1244212962962963</v>
      </c>
      <c r="CR30" s="5">
        <v>6.0</v>
      </c>
      <c r="CS30" s="1" t="s">
        <v>68</v>
      </c>
      <c r="CT30" s="1" t="s">
        <v>69</v>
      </c>
    </row>
    <row r="31">
      <c r="A31" s="2">
        <v>44809.0</v>
      </c>
      <c r="B31" s="1" t="s">
        <v>251</v>
      </c>
      <c r="C31" s="1" t="s">
        <v>279</v>
      </c>
      <c r="D31" s="1" t="s">
        <v>280</v>
      </c>
      <c r="E31" s="3"/>
      <c r="F31" s="2">
        <v>44860.0</v>
      </c>
      <c r="G31" s="4">
        <v>0.7105671296296296</v>
      </c>
      <c r="H31" s="1" t="s">
        <v>45</v>
      </c>
      <c r="I31" s="1" t="s">
        <v>46</v>
      </c>
      <c r="J31" s="4">
        <v>0.07842592592592593</v>
      </c>
      <c r="K31" s="1" t="s">
        <v>47</v>
      </c>
      <c r="L31" s="1" t="s">
        <v>46</v>
      </c>
      <c r="M31" s="4">
        <v>2.199074074074074E-4</v>
      </c>
      <c r="N31" s="1" t="s">
        <v>48</v>
      </c>
      <c r="O31" s="1" t="s">
        <v>46</v>
      </c>
      <c r="P31" s="4">
        <v>5.787037037037037E-5</v>
      </c>
      <c r="Q31" s="1" t="s">
        <v>49</v>
      </c>
      <c r="R31" s="1" t="s">
        <v>46</v>
      </c>
      <c r="S31" s="4">
        <v>3.0092592592592595E-4</v>
      </c>
      <c r="T31" s="1" t="s">
        <v>50</v>
      </c>
      <c r="U31" s="1" t="s">
        <v>46</v>
      </c>
      <c r="V31" s="4">
        <v>3.472222222222222E-5</v>
      </c>
      <c r="W31" s="1" t="s">
        <v>51</v>
      </c>
      <c r="X31" s="1" t="s">
        <v>46</v>
      </c>
      <c r="Y31" s="4">
        <v>0.01800925925925926</v>
      </c>
      <c r="Z31" s="1" t="s">
        <v>52</v>
      </c>
      <c r="AA31" s="1" t="s">
        <v>46</v>
      </c>
      <c r="AB31" s="4">
        <v>9.25925925925926E-4</v>
      </c>
      <c r="AC31" s="1" t="s">
        <v>53</v>
      </c>
      <c r="AD31" s="1" t="s">
        <v>46</v>
      </c>
      <c r="AE31" s="4">
        <v>1.6203703703703703E-4</v>
      </c>
      <c r="AF31" s="1" t="s">
        <v>281</v>
      </c>
      <c r="AG31" s="1" t="s">
        <v>56</v>
      </c>
      <c r="AH31" s="4">
        <v>0.0025</v>
      </c>
      <c r="AI31" s="1" t="s">
        <v>75</v>
      </c>
      <c r="AJ31" s="1" t="s">
        <v>46</v>
      </c>
      <c r="AK31" s="4">
        <v>2.199074074074074E-4</v>
      </c>
      <c r="AL31" s="1" t="s">
        <v>57</v>
      </c>
      <c r="AM31" s="1" t="s">
        <v>46</v>
      </c>
      <c r="AN31" s="4">
        <v>5.787037037037037E-5</v>
      </c>
      <c r="AO31" s="1" t="s">
        <v>282</v>
      </c>
      <c r="AP31" s="1" t="s">
        <v>56</v>
      </c>
      <c r="AQ31" s="4">
        <v>0.0059490740740740745</v>
      </c>
      <c r="AR31" s="1" t="s">
        <v>59</v>
      </c>
      <c r="AS31" s="1" t="s">
        <v>46</v>
      </c>
      <c r="AT31" s="4">
        <v>1.1574074074074075E-4</v>
      </c>
      <c r="AU31" s="1" t="s">
        <v>60</v>
      </c>
      <c r="AV31" s="1" t="s">
        <v>46</v>
      </c>
      <c r="AW31" s="4">
        <v>6.944444444444444E-5</v>
      </c>
      <c r="AX31" s="1" t="s">
        <v>283</v>
      </c>
      <c r="AY31" s="1" t="s">
        <v>56</v>
      </c>
      <c r="AZ31" s="4">
        <v>3.472222222222222E-5</v>
      </c>
      <c r="BA31" s="1" t="s">
        <v>284</v>
      </c>
      <c r="BB31" s="1" t="s">
        <v>56</v>
      </c>
      <c r="BC31" s="4">
        <v>1.7361111111111112E-4</v>
      </c>
      <c r="BD31" s="1" t="s">
        <v>284</v>
      </c>
      <c r="BE31" s="1" t="s">
        <v>56</v>
      </c>
      <c r="BF31" s="4">
        <v>9.259259259259259E-5</v>
      </c>
      <c r="BG31" s="1" t="s">
        <v>284</v>
      </c>
      <c r="BH31" s="1" t="s">
        <v>56</v>
      </c>
      <c r="BI31" s="4">
        <v>8.101851851851852E-5</v>
      </c>
      <c r="BJ31" s="1" t="s">
        <v>285</v>
      </c>
      <c r="BK31" s="1" t="s">
        <v>56</v>
      </c>
      <c r="BL31" s="4">
        <v>5.787037037037037E-5</v>
      </c>
      <c r="BM31" s="1" t="s">
        <v>284</v>
      </c>
      <c r="BN31" s="1" t="s">
        <v>56</v>
      </c>
      <c r="BO31" s="4">
        <v>9.259259259259259E-5</v>
      </c>
      <c r="BP31" s="1" t="s">
        <v>284</v>
      </c>
      <c r="BQ31" s="1" t="s">
        <v>56</v>
      </c>
      <c r="BR31" s="4">
        <v>4.6296296296296294E-5</v>
      </c>
      <c r="BS31" s="1" t="s">
        <v>284</v>
      </c>
      <c r="BT31" s="1" t="s">
        <v>56</v>
      </c>
      <c r="BU31" s="4">
        <v>6.944444444444444E-5</v>
      </c>
      <c r="BV31" s="1" t="s">
        <v>284</v>
      </c>
      <c r="BW31" s="1" t="s">
        <v>56</v>
      </c>
      <c r="BX31" s="4">
        <v>4.6296296296296294E-5</v>
      </c>
      <c r="BY31" s="1" t="s">
        <v>284</v>
      </c>
      <c r="BZ31" s="1" t="s">
        <v>56</v>
      </c>
      <c r="CA31" s="4">
        <v>5.787037037037037E-5</v>
      </c>
      <c r="CB31" s="1" t="s">
        <v>284</v>
      </c>
      <c r="CC31" s="1" t="s">
        <v>56</v>
      </c>
      <c r="CD31" s="4">
        <v>4.6296296296296294E-5</v>
      </c>
      <c r="CE31" s="1" t="s">
        <v>285</v>
      </c>
      <c r="CF31" s="1" t="s">
        <v>56</v>
      </c>
      <c r="CG31" s="4">
        <v>6.944444444444444E-5</v>
      </c>
      <c r="CH31" s="1" t="s">
        <v>285</v>
      </c>
      <c r="CI31" s="1" t="s">
        <v>56</v>
      </c>
      <c r="CJ31" s="4">
        <v>9.259259259259259E-5</v>
      </c>
      <c r="CK31" s="1" t="s">
        <v>284</v>
      </c>
      <c r="CL31" s="1" t="s">
        <v>56</v>
      </c>
      <c r="CM31" s="4">
        <v>5.787037037037037E-5</v>
      </c>
      <c r="CN31" s="1" t="s">
        <v>285</v>
      </c>
      <c r="CO31" s="1" t="s">
        <v>56</v>
      </c>
      <c r="CP31" s="4">
        <v>5.787037037037037E-5</v>
      </c>
      <c r="CQ31" s="4">
        <v>0.108125</v>
      </c>
      <c r="CR31" s="5">
        <v>12.0</v>
      </c>
      <c r="CS31" s="1" t="s">
        <v>68</v>
      </c>
      <c r="CT31" s="1" t="s">
        <v>69</v>
      </c>
    </row>
    <row r="32">
      <c r="A32" s="2">
        <v>44809.0</v>
      </c>
      <c r="B32" s="1" t="s">
        <v>113</v>
      </c>
      <c r="C32" s="1" t="s">
        <v>286</v>
      </c>
      <c r="D32" s="1" t="s">
        <v>287</v>
      </c>
      <c r="E32" s="3"/>
      <c r="F32" s="2">
        <v>44860.0</v>
      </c>
      <c r="G32" s="4">
        <v>0.8493287037037037</v>
      </c>
      <c r="H32" s="1" t="s">
        <v>45</v>
      </c>
      <c r="I32" s="1" t="s">
        <v>46</v>
      </c>
      <c r="J32" s="4">
        <v>0.10699074074074075</v>
      </c>
      <c r="K32" s="1" t="s">
        <v>47</v>
      </c>
      <c r="L32" s="1" t="s">
        <v>46</v>
      </c>
      <c r="M32" s="4">
        <v>1.7361111111111112E-4</v>
      </c>
      <c r="N32" s="1" t="s">
        <v>75</v>
      </c>
      <c r="O32" s="1" t="s">
        <v>56</v>
      </c>
      <c r="P32" s="4">
        <v>8.101851851851852E-5</v>
      </c>
      <c r="Q32" s="1" t="s">
        <v>49</v>
      </c>
      <c r="R32" s="1" t="s">
        <v>46</v>
      </c>
      <c r="S32" s="4">
        <v>5.787037037037037E-5</v>
      </c>
      <c r="T32" s="1" t="s">
        <v>50</v>
      </c>
      <c r="U32" s="1" t="s">
        <v>46</v>
      </c>
      <c r="V32" s="4">
        <v>9.259259259259259E-5</v>
      </c>
      <c r="W32" s="1" t="s">
        <v>61</v>
      </c>
      <c r="X32" s="1" t="s">
        <v>56</v>
      </c>
      <c r="Y32" s="4">
        <v>6.944444444444444E-5</v>
      </c>
      <c r="Z32" s="1" t="s">
        <v>187</v>
      </c>
      <c r="AA32" s="1" t="s">
        <v>56</v>
      </c>
      <c r="AB32" s="4">
        <v>1.388888888888889E-4</v>
      </c>
      <c r="AC32" s="1" t="s">
        <v>53</v>
      </c>
      <c r="AD32" s="1" t="s">
        <v>46</v>
      </c>
      <c r="AE32" s="4">
        <v>1.0416666666666667E-4</v>
      </c>
      <c r="AF32" s="1" t="s">
        <v>61</v>
      </c>
      <c r="AG32" s="1" t="s">
        <v>56</v>
      </c>
      <c r="AH32" s="4">
        <v>1.0416666666666667E-4</v>
      </c>
      <c r="AI32" s="1" t="s">
        <v>75</v>
      </c>
      <c r="AJ32" s="1" t="s">
        <v>46</v>
      </c>
      <c r="AK32" s="4">
        <v>6.944444444444444E-5</v>
      </c>
      <c r="AL32" s="1" t="s">
        <v>57</v>
      </c>
      <c r="AM32" s="1" t="s">
        <v>46</v>
      </c>
      <c r="AN32" s="4">
        <v>1.1574074074074075E-4</v>
      </c>
      <c r="AO32" s="1" t="s">
        <v>77</v>
      </c>
      <c r="AP32" s="1" t="s">
        <v>46</v>
      </c>
      <c r="AQ32" s="4">
        <v>2.314814814814815E-4</v>
      </c>
      <c r="AR32" s="1" t="s">
        <v>59</v>
      </c>
      <c r="AS32" s="1" t="s">
        <v>46</v>
      </c>
      <c r="AT32" s="4">
        <v>9.259259259259259E-5</v>
      </c>
      <c r="AU32" s="1" t="s">
        <v>60</v>
      </c>
      <c r="AV32" s="1" t="s">
        <v>46</v>
      </c>
      <c r="AW32" s="4">
        <v>8.101851851851852E-5</v>
      </c>
      <c r="AX32" s="1" t="s">
        <v>61</v>
      </c>
      <c r="AY32" s="1" t="s">
        <v>56</v>
      </c>
      <c r="AZ32" s="4">
        <v>4.6296296296296294E-5</v>
      </c>
      <c r="BA32" s="1" t="s">
        <v>90</v>
      </c>
      <c r="BB32" s="1" t="s">
        <v>46</v>
      </c>
      <c r="BC32" s="4">
        <v>2.777777777777778E-4</v>
      </c>
      <c r="BD32" s="1" t="s">
        <v>288</v>
      </c>
      <c r="BE32" s="1" t="s">
        <v>56</v>
      </c>
      <c r="BF32" s="4">
        <v>8.217592592592593E-4</v>
      </c>
      <c r="BG32" s="1" t="s">
        <v>61</v>
      </c>
      <c r="BH32" s="1" t="s">
        <v>56</v>
      </c>
      <c r="BI32" s="4">
        <v>0.0052199074074074075</v>
      </c>
      <c r="BJ32" s="1" t="s">
        <v>117</v>
      </c>
      <c r="BK32" s="1" t="s">
        <v>56</v>
      </c>
      <c r="BL32" s="4">
        <v>6.944444444444444E-5</v>
      </c>
      <c r="BM32" s="1" t="s">
        <v>139</v>
      </c>
      <c r="BN32" s="1" t="s">
        <v>56</v>
      </c>
      <c r="BO32" s="4">
        <v>4.6296296296296294E-5</v>
      </c>
      <c r="BP32" s="1" t="s">
        <v>64</v>
      </c>
      <c r="BQ32" s="1" t="s">
        <v>56</v>
      </c>
      <c r="BR32" s="4">
        <v>2.3148148148148147E-5</v>
      </c>
      <c r="BS32" s="1" t="s">
        <v>61</v>
      </c>
      <c r="BT32" s="1" t="s">
        <v>56</v>
      </c>
      <c r="BU32" s="4">
        <v>3.472222222222222E-5</v>
      </c>
      <c r="BV32" s="1" t="s">
        <v>167</v>
      </c>
      <c r="BW32" s="1" t="s">
        <v>46</v>
      </c>
      <c r="BX32" s="4">
        <v>8.101851851851852E-5</v>
      </c>
      <c r="BY32" s="1" t="s">
        <v>61</v>
      </c>
      <c r="BZ32" s="1" t="s">
        <v>56</v>
      </c>
      <c r="CA32" s="4">
        <v>4.6296296296296294E-5</v>
      </c>
      <c r="CB32" s="1" t="s">
        <v>61</v>
      </c>
      <c r="CC32" s="1" t="s">
        <v>56</v>
      </c>
      <c r="CD32" s="4">
        <v>2.3148148148148147E-5</v>
      </c>
      <c r="CE32" s="1" t="s">
        <v>61</v>
      </c>
      <c r="CF32" s="1" t="s">
        <v>56</v>
      </c>
      <c r="CG32" s="4">
        <v>9.259259259259259E-5</v>
      </c>
      <c r="CH32" s="1" t="s">
        <v>61</v>
      </c>
      <c r="CI32" s="1" t="s">
        <v>56</v>
      </c>
      <c r="CJ32" s="4">
        <v>2.3148148148148147E-5</v>
      </c>
      <c r="CK32" s="1" t="s">
        <v>61</v>
      </c>
      <c r="CL32" s="1" t="s">
        <v>56</v>
      </c>
      <c r="CM32" s="4">
        <v>2.3148148148148147E-5</v>
      </c>
      <c r="CN32" s="1" t="s">
        <v>61</v>
      </c>
      <c r="CO32" s="1" t="s">
        <v>56</v>
      </c>
      <c r="CP32" s="4">
        <v>3.472222222222222E-5</v>
      </c>
      <c r="CQ32" s="4">
        <v>0.1152662037037037</v>
      </c>
      <c r="CR32" s="5">
        <v>12.0</v>
      </c>
      <c r="CS32" s="1" t="s">
        <v>68</v>
      </c>
      <c r="CT32" s="1" t="s">
        <v>69</v>
      </c>
    </row>
    <row r="33">
      <c r="A33" s="2">
        <v>44809.0</v>
      </c>
      <c r="B33" s="1" t="s">
        <v>42</v>
      </c>
      <c r="C33" s="1" t="s">
        <v>289</v>
      </c>
      <c r="D33" s="1" t="s">
        <v>290</v>
      </c>
      <c r="E33" s="3"/>
      <c r="F33" s="2">
        <v>44859.0</v>
      </c>
      <c r="G33" s="4">
        <v>0.7117476851851852</v>
      </c>
      <c r="H33" s="1" t="s">
        <v>45</v>
      </c>
      <c r="I33" s="1" t="s">
        <v>46</v>
      </c>
      <c r="J33" s="4">
        <v>0.0021412037037037038</v>
      </c>
      <c r="K33" s="1" t="s">
        <v>47</v>
      </c>
      <c r="L33" s="1" t="s">
        <v>46</v>
      </c>
      <c r="M33" s="4">
        <v>0.00375</v>
      </c>
      <c r="N33" s="1" t="s">
        <v>291</v>
      </c>
      <c r="O33" s="1" t="s">
        <v>56</v>
      </c>
      <c r="P33" s="4">
        <v>0.013668981481481482</v>
      </c>
      <c r="Q33" s="1" t="s">
        <v>66</v>
      </c>
      <c r="R33" s="1" t="s">
        <v>56</v>
      </c>
      <c r="S33" s="4">
        <v>0.0034027777777777776</v>
      </c>
      <c r="T33" s="1" t="s">
        <v>50</v>
      </c>
      <c r="U33" s="1" t="s">
        <v>46</v>
      </c>
      <c r="V33" s="4">
        <v>0.002199074074074074</v>
      </c>
      <c r="W33" s="1" t="s">
        <v>94</v>
      </c>
      <c r="X33" s="1" t="s">
        <v>56</v>
      </c>
      <c r="Y33" s="4">
        <v>0.002013888888888889</v>
      </c>
      <c r="Z33" s="1" t="s">
        <v>187</v>
      </c>
      <c r="AA33" s="1" t="s">
        <v>56</v>
      </c>
      <c r="AB33" s="4">
        <v>0.00587962962962963</v>
      </c>
      <c r="AC33" s="1" t="s">
        <v>85</v>
      </c>
      <c r="AD33" s="1" t="s">
        <v>56</v>
      </c>
      <c r="AE33" s="4">
        <v>0.0043055555555555555</v>
      </c>
      <c r="AF33" s="1" t="s">
        <v>292</v>
      </c>
      <c r="AG33" s="1" t="s">
        <v>56</v>
      </c>
      <c r="AH33" s="4">
        <v>4.398148148148148E-4</v>
      </c>
      <c r="AI33" s="1" t="s">
        <v>75</v>
      </c>
      <c r="AJ33" s="1" t="s">
        <v>46</v>
      </c>
      <c r="AK33" s="4">
        <v>0.0025</v>
      </c>
      <c r="AL33" s="1" t="s">
        <v>293</v>
      </c>
      <c r="AM33" s="1" t="s">
        <v>56</v>
      </c>
      <c r="AN33" s="4">
        <v>0.002905092592592593</v>
      </c>
      <c r="AO33" s="1" t="s">
        <v>77</v>
      </c>
      <c r="AP33" s="1" t="s">
        <v>46</v>
      </c>
      <c r="AQ33" s="4">
        <v>0.005532407407407408</v>
      </c>
      <c r="AR33" s="1" t="s">
        <v>59</v>
      </c>
      <c r="AS33" s="1" t="s">
        <v>46</v>
      </c>
      <c r="AT33" s="4">
        <v>9.606481481481482E-4</v>
      </c>
      <c r="AU33" s="1" t="s">
        <v>60</v>
      </c>
      <c r="AV33" s="1" t="s">
        <v>46</v>
      </c>
      <c r="AW33" s="4">
        <v>0.0021875</v>
      </c>
      <c r="AX33" s="1" t="s">
        <v>283</v>
      </c>
      <c r="AY33" s="1" t="s">
        <v>56</v>
      </c>
      <c r="AZ33" s="4">
        <v>0.0035069444444444445</v>
      </c>
      <c r="BA33" s="1" t="s">
        <v>159</v>
      </c>
      <c r="BB33" s="1" t="s">
        <v>56</v>
      </c>
      <c r="BC33" s="4">
        <v>0.002476851851851852</v>
      </c>
      <c r="BD33" s="1" t="s">
        <v>294</v>
      </c>
      <c r="BE33" s="1" t="s">
        <v>56</v>
      </c>
      <c r="BF33" s="4">
        <v>0.00712962962962963</v>
      </c>
      <c r="BG33" s="1" t="s">
        <v>294</v>
      </c>
      <c r="BH33" s="1" t="s">
        <v>56</v>
      </c>
      <c r="BI33" s="4">
        <v>6.944444444444444E-5</v>
      </c>
      <c r="BJ33" s="1" t="s">
        <v>64</v>
      </c>
      <c r="BK33" s="1" t="s">
        <v>46</v>
      </c>
      <c r="BL33" s="4">
        <v>0.002210648148148148</v>
      </c>
      <c r="BM33" s="1" t="s">
        <v>295</v>
      </c>
      <c r="BN33" s="1" t="s">
        <v>56</v>
      </c>
      <c r="BO33" s="4">
        <v>0.0016782407407407408</v>
      </c>
      <c r="BP33" s="1" t="s">
        <v>292</v>
      </c>
      <c r="BQ33" s="1" t="s">
        <v>56</v>
      </c>
      <c r="BR33" s="4">
        <v>1.0416666666666667E-4</v>
      </c>
      <c r="BS33" s="1" t="s">
        <v>294</v>
      </c>
      <c r="BT33" s="1" t="s">
        <v>56</v>
      </c>
      <c r="BU33" s="4">
        <v>0.001863425925925926</v>
      </c>
      <c r="BV33" s="1" t="s">
        <v>294</v>
      </c>
      <c r="BW33" s="1" t="s">
        <v>56</v>
      </c>
      <c r="BX33" s="4">
        <v>8.101851851851852E-5</v>
      </c>
      <c r="BY33" s="1" t="s">
        <v>296</v>
      </c>
      <c r="BZ33" s="1" t="s">
        <v>56</v>
      </c>
      <c r="CA33" s="4">
        <v>0.001574074074074074</v>
      </c>
      <c r="CB33" s="1" t="s">
        <v>296</v>
      </c>
      <c r="CC33" s="1" t="s">
        <v>56</v>
      </c>
      <c r="CD33" s="4">
        <v>6.944444444444444E-5</v>
      </c>
      <c r="CE33" s="1" t="s">
        <v>296</v>
      </c>
      <c r="CF33" s="1" t="s">
        <v>56</v>
      </c>
      <c r="CG33" s="4">
        <v>4.6296296296296294E-5</v>
      </c>
      <c r="CH33" s="1" t="s">
        <v>296</v>
      </c>
      <c r="CI33" s="1" t="s">
        <v>56</v>
      </c>
      <c r="CJ33" s="4">
        <v>5.787037037037037E-5</v>
      </c>
      <c r="CK33" s="1" t="s">
        <v>296</v>
      </c>
      <c r="CL33" s="1" t="s">
        <v>56</v>
      </c>
      <c r="CM33" s="4">
        <v>2.3148148148148147E-5</v>
      </c>
      <c r="CN33" s="1" t="s">
        <v>296</v>
      </c>
      <c r="CO33" s="1" t="s">
        <v>56</v>
      </c>
      <c r="CP33" s="4">
        <v>1.0416666666666667E-4</v>
      </c>
      <c r="CQ33" s="4">
        <v>0.07288194444444444</v>
      </c>
      <c r="CR33" s="5">
        <v>8.0</v>
      </c>
      <c r="CS33" s="1" t="s">
        <v>68</v>
      </c>
      <c r="CT33" s="1" t="s">
        <v>69</v>
      </c>
    </row>
    <row r="34">
      <c r="A34" s="2">
        <v>44809.0</v>
      </c>
      <c r="B34" s="1" t="s">
        <v>297</v>
      </c>
      <c r="C34" s="1" t="s">
        <v>298</v>
      </c>
      <c r="D34" s="1" t="s">
        <v>299</v>
      </c>
      <c r="E34" s="3"/>
      <c r="F34" s="2">
        <v>44859.0</v>
      </c>
      <c r="G34" s="4">
        <v>0.7177662037037037</v>
      </c>
      <c r="H34" s="1" t="s">
        <v>45</v>
      </c>
      <c r="I34" s="1" t="s">
        <v>46</v>
      </c>
      <c r="J34" s="4">
        <v>0.14056712962962964</v>
      </c>
      <c r="K34" s="1" t="s">
        <v>47</v>
      </c>
      <c r="L34" s="1" t="s">
        <v>46</v>
      </c>
      <c r="M34" s="4">
        <v>9.259259259259259E-5</v>
      </c>
      <c r="N34" s="1" t="s">
        <v>73</v>
      </c>
      <c r="O34" s="1" t="s">
        <v>56</v>
      </c>
      <c r="P34" s="4">
        <v>3.472222222222222E-5</v>
      </c>
      <c r="Q34" s="1" t="s">
        <v>49</v>
      </c>
      <c r="R34" s="1" t="s">
        <v>46</v>
      </c>
      <c r="S34" s="4">
        <v>8.101851851851852E-4</v>
      </c>
      <c r="T34" s="1" t="s">
        <v>50</v>
      </c>
      <c r="U34" s="1" t="s">
        <v>46</v>
      </c>
      <c r="V34" s="4">
        <v>6.944444444444444E-5</v>
      </c>
      <c r="W34" s="1" t="s">
        <v>51</v>
      </c>
      <c r="X34" s="1" t="s">
        <v>46</v>
      </c>
      <c r="Y34" s="4">
        <v>5.787037037037037E-5</v>
      </c>
      <c r="Z34" s="1" t="s">
        <v>52</v>
      </c>
      <c r="AA34" s="1" t="s">
        <v>46</v>
      </c>
      <c r="AB34" s="4">
        <v>6.944444444444444E-5</v>
      </c>
      <c r="AC34" s="1" t="s">
        <v>300</v>
      </c>
      <c r="AD34" s="1" t="s">
        <v>56</v>
      </c>
      <c r="AE34" s="4">
        <v>8.101851851851852E-5</v>
      </c>
      <c r="AF34" s="1" t="s">
        <v>61</v>
      </c>
      <c r="AG34" s="1" t="s">
        <v>56</v>
      </c>
      <c r="AH34" s="4">
        <v>1.7361111111111112E-4</v>
      </c>
      <c r="AI34" s="1" t="s">
        <v>75</v>
      </c>
      <c r="AJ34" s="1" t="s">
        <v>46</v>
      </c>
      <c r="AK34" s="4">
        <v>9.259259259259259E-5</v>
      </c>
      <c r="AL34" s="1" t="s">
        <v>57</v>
      </c>
      <c r="AM34" s="1" t="s">
        <v>46</v>
      </c>
      <c r="AN34" s="4">
        <v>0.0018402777777777777</v>
      </c>
      <c r="AO34" s="1" t="s">
        <v>210</v>
      </c>
      <c r="AP34" s="1" t="s">
        <v>56</v>
      </c>
      <c r="AQ34" s="4">
        <v>4.6296296296296294E-5</v>
      </c>
      <c r="AR34" s="1" t="s">
        <v>59</v>
      </c>
      <c r="AS34" s="1" t="s">
        <v>46</v>
      </c>
      <c r="AT34" s="4">
        <v>6.944444444444444E-5</v>
      </c>
      <c r="AU34" s="1" t="s">
        <v>61</v>
      </c>
      <c r="AV34" s="1" t="s">
        <v>56</v>
      </c>
      <c r="AW34" s="4">
        <v>2.8935185185185184E-4</v>
      </c>
      <c r="AX34" s="1" t="s">
        <v>61</v>
      </c>
      <c r="AY34" s="1" t="s">
        <v>56</v>
      </c>
      <c r="AZ34" s="4">
        <v>1.388888888888889E-4</v>
      </c>
      <c r="BA34" s="1" t="s">
        <v>90</v>
      </c>
      <c r="BB34" s="1" t="s">
        <v>46</v>
      </c>
      <c r="BC34" s="4">
        <v>3.356481481481481E-4</v>
      </c>
      <c r="BD34" s="1" t="s">
        <v>62</v>
      </c>
      <c r="BE34" s="1" t="s">
        <v>46</v>
      </c>
      <c r="BF34" s="4">
        <v>2.4305555555555555E-4</v>
      </c>
      <c r="BG34" s="1" t="s">
        <v>61</v>
      </c>
      <c r="BH34" s="1" t="s">
        <v>56</v>
      </c>
      <c r="BI34" s="4">
        <v>3.472222222222222E-5</v>
      </c>
      <c r="BJ34" s="1" t="s">
        <v>61</v>
      </c>
      <c r="BK34" s="1" t="s">
        <v>56</v>
      </c>
      <c r="BL34" s="4">
        <v>2.3148148148148147E-5</v>
      </c>
      <c r="BM34" s="1" t="s">
        <v>61</v>
      </c>
      <c r="BN34" s="1" t="s">
        <v>56</v>
      </c>
      <c r="BO34" s="4">
        <v>2.3148148148148147E-5</v>
      </c>
      <c r="BP34" s="1" t="s">
        <v>61</v>
      </c>
      <c r="BQ34" s="1" t="s">
        <v>56</v>
      </c>
      <c r="BR34" s="4">
        <v>1.1574074074074073E-5</v>
      </c>
      <c r="BS34" s="1" t="s">
        <v>61</v>
      </c>
      <c r="BT34" s="1" t="s">
        <v>56</v>
      </c>
      <c r="BU34" s="4">
        <v>2.3148148148148147E-5</v>
      </c>
      <c r="BV34" s="1" t="s">
        <v>61</v>
      </c>
      <c r="BW34" s="1" t="s">
        <v>56</v>
      </c>
      <c r="BX34" s="4">
        <v>2.3148148148148147E-5</v>
      </c>
      <c r="BY34" s="1" t="s">
        <v>61</v>
      </c>
      <c r="BZ34" s="1" t="s">
        <v>56</v>
      </c>
      <c r="CA34" s="4">
        <v>1.1574074074074073E-5</v>
      </c>
      <c r="CB34" s="1" t="s">
        <v>61</v>
      </c>
      <c r="CC34" s="1" t="s">
        <v>56</v>
      </c>
      <c r="CD34" s="4">
        <v>1.1574074074074073E-5</v>
      </c>
      <c r="CE34" s="1" t="s">
        <v>61</v>
      </c>
      <c r="CF34" s="1" t="s">
        <v>56</v>
      </c>
      <c r="CG34" s="4">
        <v>3.472222222222222E-5</v>
      </c>
      <c r="CH34" s="1" t="s">
        <v>61</v>
      </c>
      <c r="CI34" s="1" t="s">
        <v>56</v>
      </c>
      <c r="CJ34" s="4">
        <v>2.3148148148148147E-5</v>
      </c>
      <c r="CK34" s="1" t="s">
        <v>61</v>
      </c>
      <c r="CL34" s="1" t="s">
        <v>56</v>
      </c>
      <c r="CM34" s="4">
        <v>2.3148148148148147E-5</v>
      </c>
      <c r="CN34" s="1" t="s">
        <v>61</v>
      </c>
      <c r="CO34" s="1" t="s">
        <v>56</v>
      </c>
      <c r="CP34" s="4">
        <v>2.3148148148148147E-5</v>
      </c>
      <c r="CQ34" s="4">
        <v>0.14527777777777778</v>
      </c>
      <c r="CR34" s="5">
        <v>11.0</v>
      </c>
      <c r="CS34" s="1" t="s">
        <v>68</v>
      </c>
      <c r="CT34" s="1" t="s">
        <v>69</v>
      </c>
    </row>
    <row r="35">
      <c r="A35" s="2">
        <v>44809.0</v>
      </c>
      <c r="B35" s="1" t="s">
        <v>301</v>
      </c>
      <c r="C35" s="1" t="s">
        <v>302</v>
      </c>
      <c r="D35" s="1" t="s">
        <v>303</v>
      </c>
      <c r="E35" s="3"/>
      <c r="F35" s="2">
        <v>44878.0</v>
      </c>
      <c r="G35" s="4">
        <v>0.7347916666666666</v>
      </c>
      <c r="H35" s="1" t="s">
        <v>45</v>
      </c>
      <c r="I35" s="1" t="s">
        <v>46</v>
      </c>
      <c r="J35" s="4">
        <v>0.001875</v>
      </c>
      <c r="K35" s="1" t="s">
        <v>47</v>
      </c>
      <c r="L35" s="1" t="s">
        <v>46</v>
      </c>
      <c r="M35" s="4">
        <v>0.006851851851851852</v>
      </c>
      <c r="N35" s="1" t="s">
        <v>48</v>
      </c>
      <c r="O35" s="1" t="s">
        <v>46</v>
      </c>
      <c r="P35" s="4">
        <v>0.01005787037037037</v>
      </c>
      <c r="Q35" s="1" t="s">
        <v>49</v>
      </c>
      <c r="R35" s="1" t="s">
        <v>46</v>
      </c>
      <c r="S35" s="4">
        <v>0.0015277777777777779</v>
      </c>
      <c r="T35" s="1" t="s">
        <v>50</v>
      </c>
      <c r="U35" s="1" t="s">
        <v>46</v>
      </c>
      <c r="V35" s="4">
        <v>0.009583333333333333</v>
      </c>
      <c r="W35" s="1" t="s">
        <v>51</v>
      </c>
      <c r="X35" s="1" t="s">
        <v>46</v>
      </c>
      <c r="Y35" s="4">
        <v>0.005451388888888889</v>
      </c>
      <c r="Z35" s="1" t="s">
        <v>52</v>
      </c>
      <c r="AA35" s="1" t="s">
        <v>46</v>
      </c>
      <c r="AB35" s="4">
        <v>0.003946759259259259</v>
      </c>
      <c r="AC35" s="1" t="s">
        <v>304</v>
      </c>
      <c r="AD35" s="1" t="s">
        <v>56</v>
      </c>
      <c r="AE35" s="4">
        <v>0.0038194444444444443</v>
      </c>
      <c r="AF35" s="1" t="s">
        <v>54</v>
      </c>
      <c r="AG35" s="1" t="s">
        <v>46</v>
      </c>
      <c r="AH35" s="4">
        <v>0.015497685185185186</v>
      </c>
      <c r="AI35" s="1" t="s">
        <v>75</v>
      </c>
      <c r="AJ35" s="1" t="s">
        <v>46</v>
      </c>
      <c r="AK35" s="4">
        <v>0.0025810185185185185</v>
      </c>
      <c r="AL35" s="1" t="s">
        <v>57</v>
      </c>
      <c r="AM35" s="1" t="s">
        <v>46</v>
      </c>
      <c r="AN35" s="4">
        <v>0.002037037037037037</v>
      </c>
      <c r="AO35" s="1" t="s">
        <v>77</v>
      </c>
      <c r="AP35" s="1" t="s">
        <v>46</v>
      </c>
      <c r="AQ35" s="4">
        <v>0.008043981481481482</v>
      </c>
      <c r="AR35" s="1" t="s">
        <v>59</v>
      </c>
      <c r="AS35" s="1" t="s">
        <v>46</v>
      </c>
      <c r="AT35" s="4">
        <v>0.0023148148148148147</v>
      </c>
      <c r="AU35" s="1" t="s">
        <v>60</v>
      </c>
      <c r="AV35" s="1" t="s">
        <v>46</v>
      </c>
      <c r="AW35" s="4">
        <v>0.0028472222222222223</v>
      </c>
      <c r="AX35" s="1" t="s">
        <v>283</v>
      </c>
      <c r="AY35" s="1" t="s">
        <v>56</v>
      </c>
      <c r="AZ35" s="4">
        <v>0.0077314814814814815</v>
      </c>
      <c r="BA35" s="1" t="s">
        <v>90</v>
      </c>
      <c r="BB35" s="1" t="s">
        <v>46</v>
      </c>
      <c r="BC35" s="4">
        <v>0.006990740740740741</v>
      </c>
      <c r="BD35" s="1" t="s">
        <v>62</v>
      </c>
      <c r="BE35" s="1" t="s">
        <v>46</v>
      </c>
      <c r="BF35" s="4">
        <v>0.013275462962962963</v>
      </c>
      <c r="BG35" s="1" t="s">
        <v>305</v>
      </c>
      <c r="BH35" s="1" t="s">
        <v>56</v>
      </c>
      <c r="BI35" s="4">
        <v>7.291666666666667E-4</v>
      </c>
      <c r="BJ35" s="1" t="s">
        <v>64</v>
      </c>
      <c r="BK35" s="1" t="s">
        <v>46</v>
      </c>
      <c r="BL35" s="4">
        <v>0.006458333333333333</v>
      </c>
      <c r="BM35" s="1" t="s">
        <v>261</v>
      </c>
      <c r="BN35" s="1" t="s">
        <v>46</v>
      </c>
      <c r="BO35" s="4">
        <v>0.0036226851851851854</v>
      </c>
      <c r="BP35" s="1" t="s">
        <v>306</v>
      </c>
      <c r="BQ35" s="1" t="s">
        <v>56</v>
      </c>
      <c r="BR35" s="4">
        <v>0.004270833333333333</v>
      </c>
      <c r="BS35" s="1" t="s">
        <v>307</v>
      </c>
      <c r="BT35" s="1" t="s">
        <v>56</v>
      </c>
      <c r="BU35" s="4">
        <v>2.199074074074074E-4</v>
      </c>
      <c r="BV35" s="1" t="s">
        <v>308</v>
      </c>
      <c r="BW35" s="1" t="s">
        <v>56</v>
      </c>
      <c r="BX35" s="4">
        <v>0.005439814814814815</v>
      </c>
      <c r="BY35" s="1" t="s">
        <v>86</v>
      </c>
      <c r="BZ35" s="1" t="s">
        <v>56</v>
      </c>
      <c r="CA35" s="4">
        <v>6.018518518518519E-4</v>
      </c>
      <c r="CB35" s="1" t="s">
        <v>309</v>
      </c>
      <c r="CC35" s="1" t="s">
        <v>56</v>
      </c>
      <c r="CD35" s="4">
        <v>4.7453703703703704E-4</v>
      </c>
      <c r="CE35" s="1" t="s">
        <v>310</v>
      </c>
      <c r="CF35" s="1" t="s">
        <v>56</v>
      </c>
      <c r="CG35" s="4">
        <v>9.259259259259259E-5</v>
      </c>
      <c r="CH35" s="1" t="s">
        <v>311</v>
      </c>
      <c r="CI35" s="1" t="s">
        <v>56</v>
      </c>
      <c r="CJ35" s="4">
        <v>1.273148148148148E-4</v>
      </c>
      <c r="CK35" s="1" t="s">
        <v>312</v>
      </c>
      <c r="CL35" s="1" t="s">
        <v>56</v>
      </c>
      <c r="CM35" s="4">
        <v>8.101851851851852E-5</v>
      </c>
      <c r="CN35" s="1" t="s">
        <v>313</v>
      </c>
      <c r="CO35" s="1" t="s">
        <v>56</v>
      </c>
      <c r="CP35" s="4">
        <v>6.944444444444444E-5</v>
      </c>
      <c r="CQ35" s="4">
        <v>0.12662037037037038</v>
      </c>
      <c r="CR35" s="5">
        <v>17.0</v>
      </c>
      <c r="CS35" s="1" t="s">
        <v>68</v>
      </c>
      <c r="CT35" s="1" t="s">
        <v>69</v>
      </c>
    </row>
    <row r="36">
      <c r="A36" s="2">
        <v>44809.0</v>
      </c>
      <c r="B36" s="1" t="s">
        <v>314</v>
      </c>
      <c r="C36" s="1" t="s">
        <v>315</v>
      </c>
      <c r="D36" s="1" t="s">
        <v>316</v>
      </c>
      <c r="E36" s="6"/>
      <c r="F36" s="2">
        <v>44875.0</v>
      </c>
      <c r="G36" s="4">
        <v>0.788599537037037</v>
      </c>
      <c r="H36" s="1" t="s">
        <v>45</v>
      </c>
      <c r="I36" s="1" t="s">
        <v>46</v>
      </c>
      <c r="J36" s="4">
        <v>0.0030555555555555557</v>
      </c>
      <c r="K36" s="1" t="s">
        <v>47</v>
      </c>
      <c r="L36" s="1" t="s">
        <v>46</v>
      </c>
      <c r="M36" s="4">
        <v>0.01087962962962963</v>
      </c>
      <c r="N36" s="1" t="s">
        <v>48</v>
      </c>
      <c r="O36" s="1" t="s">
        <v>46</v>
      </c>
      <c r="P36" s="4">
        <v>0.005787037037037037</v>
      </c>
      <c r="Q36" s="1" t="s">
        <v>49</v>
      </c>
      <c r="R36" s="1" t="s">
        <v>46</v>
      </c>
      <c r="S36" s="4">
        <v>0.003761574074074074</v>
      </c>
      <c r="T36" s="1" t="s">
        <v>50</v>
      </c>
      <c r="U36" s="1" t="s">
        <v>46</v>
      </c>
      <c r="V36" s="4">
        <v>0.007037037037037037</v>
      </c>
      <c r="W36" s="1" t="s">
        <v>61</v>
      </c>
      <c r="X36" s="1" t="s">
        <v>56</v>
      </c>
      <c r="Y36" s="4">
        <v>8.101851851851852E-5</v>
      </c>
      <c r="Z36" s="1" t="s">
        <v>52</v>
      </c>
      <c r="AA36" s="1" t="s">
        <v>46</v>
      </c>
      <c r="AB36" s="4">
        <v>0.0052662037037037035</v>
      </c>
      <c r="AC36" s="1" t="s">
        <v>53</v>
      </c>
      <c r="AD36" s="1" t="s">
        <v>46</v>
      </c>
      <c r="AE36" s="4">
        <v>0.0033449074074074076</v>
      </c>
      <c r="AF36" s="1" t="s">
        <v>61</v>
      </c>
      <c r="AG36" s="1" t="s">
        <v>56</v>
      </c>
      <c r="AH36" s="4">
        <v>1.0416666666666667E-4</v>
      </c>
      <c r="AI36" s="1" t="s">
        <v>75</v>
      </c>
      <c r="AJ36" s="1" t="s">
        <v>46</v>
      </c>
      <c r="AK36" s="4">
        <v>0.0028587962962962963</v>
      </c>
      <c r="AL36" s="1" t="s">
        <v>57</v>
      </c>
      <c r="AM36" s="1" t="s">
        <v>46</v>
      </c>
      <c r="AN36" s="4">
        <v>9.606481481481482E-4</v>
      </c>
      <c r="AO36" s="1" t="s">
        <v>61</v>
      </c>
      <c r="AP36" s="1" t="s">
        <v>56</v>
      </c>
      <c r="AQ36" s="4">
        <v>2.0833333333333335E-4</v>
      </c>
      <c r="AR36" s="1" t="s">
        <v>59</v>
      </c>
      <c r="AS36" s="1" t="s">
        <v>46</v>
      </c>
      <c r="AT36" s="4">
        <v>2.199074074074074E-4</v>
      </c>
      <c r="AU36" s="1" t="s">
        <v>61</v>
      </c>
      <c r="AV36" s="1" t="s">
        <v>56</v>
      </c>
      <c r="AW36" s="4">
        <v>2.777777777777778E-4</v>
      </c>
      <c r="AX36" s="1" t="s">
        <v>61</v>
      </c>
      <c r="AY36" s="1" t="s">
        <v>56</v>
      </c>
      <c r="AZ36" s="4">
        <v>6.944444444444444E-5</v>
      </c>
      <c r="BA36" s="1" t="s">
        <v>61</v>
      </c>
      <c r="BB36" s="1" t="s">
        <v>56</v>
      </c>
      <c r="BC36" s="4">
        <v>6.944444444444444E-5</v>
      </c>
      <c r="BD36" s="1" t="s">
        <v>61</v>
      </c>
      <c r="BE36" s="1" t="s">
        <v>56</v>
      </c>
      <c r="BF36" s="4">
        <v>3.472222222222222E-5</v>
      </c>
      <c r="BG36" s="1" t="s">
        <v>61</v>
      </c>
      <c r="BH36" s="1" t="s">
        <v>56</v>
      </c>
      <c r="BI36" s="4">
        <v>3.472222222222222E-5</v>
      </c>
      <c r="BJ36" s="1" t="s">
        <v>61</v>
      </c>
      <c r="BK36" s="1" t="s">
        <v>56</v>
      </c>
      <c r="BL36" s="4">
        <v>3.472222222222222E-5</v>
      </c>
      <c r="BM36" s="1" t="s">
        <v>61</v>
      </c>
      <c r="BN36" s="1" t="s">
        <v>56</v>
      </c>
      <c r="BO36" s="4">
        <v>4.6296296296296294E-5</v>
      </c>
      <c r="BP36" s="1" t="s">
        <v>61</v>
      </c>
      <c r="BQ36" s="1" t="s">
        <v>56</v>
      </c>
      <c r="BR36" s="4">
        <v>3.472222222222222E-5</v>
      </c>
      <c r="BS36" s="1" t="s">
        <v>61</v>
      </c>
      <c r="BT36" s="1" t="s">
        <v>56</v>
      </c>
      <c r="BU36" s="4">
        <v>4.6296296296296294E-5</v>
      </c>
      <c r="BV36" s="1" t="s">
        <v>61</v>
      </c>
      <c r="BW36" s="1" t="s">
        <v>56</v>
      </c>
      <c r="BX36" s="4">
        <v>2.3148148148148147E-5</v>
      </c>
      <c r="BY36" s="1" t="s">
        <v>61</v>
      </c>
      <c r="BZ36" s="1" t="s">
        <v>56</v>
      </c>
      <c r="CA36" s="4">
        <v>1.7361111111111112E-4</v>
      </c>
      <c r="CB36" s="1" t="s">
        <v>61</v>
      </c>
      <c r="CC36" s="1" t="s">
        <v>56</v>
      </c>
      <c r="CD36" s="4">
        <v>2.3148148148148147E-5</v>
      </c>
      <c r="CE36" s="1" t="s">
        <v>61</v>
      </c>
      <c r="CF36" s="1" t="s">
        <v>56</v>
      </c>
      <c r="CG36" s="4">
        <v>4.6296296296296294E-5</v>
      </c>
      <c r="CH36" s="1" t="s">
        <v>61</v>
      </c>
      <c r="CI36" s="1" t="s">
        <v>56</v>
      </c>
      <c r="CJ36" s="4">
        <v>2.3148148148148147E-5</v>
      </c>
      <c r="CK36" s="1" t="s">
        <v>61</v>
      </c>
      <c r="CL36" s="1" t="s">
        <v>56</v>
      </c>
      <c r="CM36" s="4">
        <v>3.472222222222222E-5</v>
      </c>
      <c r="CN36" s="1" t="s">
        <v>61</v>
      </c>
      <c r="CO36" s="1" t="s">
        <v>56</v>
      </c>
      <c r="CP36" s="4">
        <v>4.6296296296296294E-5</v>
      </c>
      <c r="CQ36" s="4">
        <v>0.044583333333333336</v>
      </c>
      <c r="CR36" s="5">
        <v>10.0</v>
      </c>
      <c r="CS36" s="1" t="s">
        <v>68</v>
      </c>
      <c r="CT36" s="1" t="s">
        <v>69</v>
      </c>
    </row>
    <row r="37">
      <c r="A37" s="2">
        <v>44809.0</v>
      </c>
      <c r="B37" s="1" t="s">
        <v>317</v>
      </c>
      <c r="C37" s="1" t="s">
        <v>318</v>
      </c>
      <c r="D37" s="1" t="s">
        <v>319</v>
      </c>
      <c r="E37" s="3"/>
      <c r="F37" s="2">
        <v>44864.0</v>
      </c>
      <c r="G37" s="4">
        <v>0.4184027777777778</v>
      </c>
      <c r="H37" s="1" t="s">
        <v>45</v>
      </c>
      <c r="I37" s="1" t="s">
        <v>46</v>
      </c>
      <c r="J37" s="4">
        <v>0.0010879629629629629</v>
      </c>
      <c r="K37" s="1" t="s">
        <v>47</v>
      </c>
      <c r="L37" s="1" t="s">
        <v>46</v>
      </c>
      <c r="M37" s="4">
        <v>0.026122685185185186</v>
      </c>
      <c r="N37" s="1" t="s">
        <v>48</v>
      </c>
      <c r="O37" s="1" t="s">
        <v>46</v>
      </c>
      <c r="P37" s="4">
        <v>0.009780092592592592</v>
      </c>
      <c r="Q37" s="1" t="s">
        <v>66</v>
      </c>
      <c r="R37" s="1" t="s">
        <v>56</v>
      </c>
      <c r="S37" s="4">
        <v>0.0011574074074074073</v>
      </c>
      <c r="T37" s="1" t="s">
        <v>320</v>
      </c>
      <c r="U37" s="1" t="s">
        <v>56</v>
      </c>
      <c r="V37" s="4">
        <v>0.010150462962962964</v>
      </c>
      <c r="W37" s="1" t="s">
        <v>51</v>
      </c>
      <c r="X37" s="1" t="s">
        <v>46</v>
      </c>
      <c r="Y37" s="4">
        <v>0.019953703703703703</v>
      </c>
      <c r="Z37" s="1" t="s">
        <v>291</v>
      </c>
      <c r="AA37" s="1" t="s">
        <v>56</v>
      </c>
      <c r="AB37" s="4">
        <v>0.009814814814814814</v>
      </c>
      <c r="AC37" s="1" t="s">
        <v>153</v>
      </c>
      <c r="AD37" s="1" t="s">
        <v>56</v>
      </c>
      <c r="AE37" s="4">
        <v>0.0034953703703703705</v>
      </c>
      <c r="AF37" s="1" t="s">
        <v>321</v>
      </c>
      <c r="AG37" s="1" t="s">
        <v>56</v>
      </c>
      <c r="AH37" s="4">
        <v>0.003958333333333334</v>
      </c>
      <c r="AI37" s="1" t="s">
        <v>322</v>
      </c>
      <c r="AJ37" s="1" t="s">
        <v>56</v>
      </c>
      <c r="AK37" s="4">
        <v>0.0012731481481481483</v>
      </c>
      <c r="AL37" s="1" t="s">
        <v>323</v>
      </c>
      <c r="AM37" s="1" t="s">
        <v>56</v>
      </c>
      <c r="AN37" s="4">
        <v>0.0011574074074074073</v>
      </c>
      <c r="AO37" s="1" t="s">
        <v>77</v>
      </c>
      <c r="AP37" s="1" t="s">
        <v>46</v>
      </c>
      <c r="AQ37" s="4">
        <v>0.003321759259259259</v>
      </c>
      <c r="AR37" s="1" t="s">
        <v>59</v>
      </c>
      <c r="AS37" s="1" t="s">
        <v>46</v>
      </c>
      <c r="AT37" s="4">
        <v>0.0019560185185185184</v>
      </c>
      <c r="AU37" s="1" t="s">
        <v>60</v>
      </c>
      <c r="AV37" s="1" t="s">
        <v>46</v>
      </c>
      <c r="AW37" s="4">
        <v>0.009467592592592593</v>
      </c>
      <c r="AX37" s="1" t="s">
        <v>321</v>
      </c>
      <c r="AY37" s="1" t="s">
        <v>56</v>
      </c>
      <c r="AZ37" s="4">
        <v>0.006944444444444444</v>
      </c>
      <c r="BA37" s="1" t="s">
        <v>90</v>
      </c>
      <c r="BB37" s="1" t="s">
        <v>46</v>
      </c>
      <c r="BC37" s="4">
        <v>0.006967592592592593</v>
      </c>
      <c r="BD37" s="1" t="s">
        <v>321</v>
      </c>
      <c r="BE37" s="1" t="s">
        <v>56</v>
      </c>
      <c r="BF37" s="4">
        <v>0.011238425925925926</v>
      </c>
      <c r="BG37" s="1" t="s">
        <v>321</v>
      </c>
      <c r="BH37" s="1" t="s">
        <v>56</v>
      </c>
      <c r="BI37" s="4">
        <v>4.6296296296296294E-5</v>
      </c>
      <c r="BJ37" s="1" t="s">
        <v>321</v>
      </c>
      <c r="BK37" s="1" t="s">
        <v>56</v>
      </c>
      <c r="BL37" s="4">
        <v>4.6296296296296294E-5</v>
      </c>
      <c r="BM37" s="1" t="s">
        <v>321</v>
      </c>
      <c r="BN37" s="1" t="s">
        <v>56</v>
      </c>
      <c r="BO37" s="4">
        <v>3.472222222222222E-5</v>
      </c>
      <c r="BP37" s="1" t="s">
        <v>321</v>
      </c>
      <c r="BQ37" s="1" t="s">
        <v>56</v>
      </c>
      <c r="BR37" s="4">
        <v>4.6296296296296294E-5</v>
      </c>
      <c r="BS37" s="1" t="s">
        <v>321</v>
      </c>
      <c r="BT37" s="1" t="s">
        <v>56</v>
      </c>
      <c r="BU37" s="4">
        <v>1.388888888888889E-4</v>
      </c>
      <c r="BV37" s="1" t="s">
        <v>321</v>
      </c>
      <c r="BW37" s="1" t="s">
        <v>56</v>
      </c>
      <c r="BX37" s="4">
        <v>5.324074074074074E-4</v>
      </c>
      <c r="BY37" s="1" t="s">
        <v>321</v>
      </c>
      <c r="BZ37" s="1" t="s">
        <v>56</v>
      </c>
      <c r="CA37" s="4">
        <v>8.101851851851852E-5</v>
      </c>
      <c r="CB37" s="1" t="s">
        <v>321</v>
      </c>
      <c r="CC37" s="1" t="s">
        <v>56</v>
      </c>
      <c r="CD37" s="4">
        <v>1.1574074074074075E-4</v>
      </c>
      <c r="CE37" s="1" t="s">
        <v>321</v>
      </c>
      <c r="CF37" s="1" t="s">
        <v>56</v>
      </c>
      <c r="CG37" s="4">
        <v>1.6203703703703703E-4</v>
      </c>
      <c r="CH37" s="1" t="s">
        <v>321</v>
      </c>
      <c r="CI37" s="1" t="s">
        <v>56</v>
      </c>
      <c r="CJ37" s="4">
        <v>6.944444444444444E-5</v>
      </c>
      <c r="CK37" s="1" t="s">
        <v>321</v>
      </c>
      <c r="CL37" s="1" t="s">
        <v>56</v>
      </c>
      <c r="CM37" s="4">
        <v>6.944444444444444E-5</v>
      </c>
      <c r="CN37" s="1" t="s">
        <v>321</v>
      </c>
      <c r="CO37" s="1" t="s">
        <v>56</v>
      </c>
      <c r="CP37" s="4">
        <v>5.787037037037037E-5</v>
      </c>
      <c r="CQ37" s="4">
        <v>0.12924768518518517</v>
      </c>
      <c r="CR37" s="5">
        <v>8.0</v>
      </c>
      <c r="CS37" s="1" t="s">
        <v>68</v>
      </c>
      <c r="CT37" s="1" t="s">
        <v>69</v>
      </c>
    </row>
    <row r="38">
      <c r="A38" s="2">
        <v>44809.0</v>
      </c>
      <c r="B38" s="1" t="s">
        <v>324</v>
      </c>
      <c r="C38" s="1" t="s">
        <v>325</v>
      </c>
      <c r="D38" s="1" t="s">
        <v>326</v>
      </c>
      <c r="E38" s="3"/>
      <c r="F38" s="2">
        <v>44860.0</v>
      </c>
      <c r="G38" s="4">
        <v>0.8514467592592593</v>
      </c>
      <c r="H38" s="1" t="s">
        <v>45</v>
      </c>
      <c r="I38" s="1" t="s">
        <v>46</v>
      </c>
      <c r="J38" s="4">
        <v>0.004872685185185185</v>
      </c>
      <c r="K38" s="1" t="s">
        <v>327</v>
      </c>
      <c r="L38" s="1" t="s">
        <v>56</v>
      </c>
      <c r="M38" s="4">
        <v>0.004675925925925926</v>
      </c>
      <c r="N38" s="1" t="s">
        <v>73</v>
      </c>
      <c r="O38" s="1" t="s">
        <v>56</v>
      </c>
      <c r="P38" s="4">
        <v>0.004016203703703704</v>
      </c>
      <c r="Q38" s="1" t="s">
        <v>49</v>
      </c>
      <c r="R38" s="1" t="s">
        <v>46</v>
      </c>
      <c r="S38" s="4">
        <v>0.002361111111111111</v>
      </c>
      <c r="T38" s="1" t="s">
        <v>328</v>
      </c>
      <c r="U38" s="1" t="s">
        <v>56</v>
      </c>
      <c r="V38" s="4">
        <v>0.004502314814814815</v>
      </c>
      <c r="W38" s="1" t="s">
        <v>329</v>
      </c>
      <c r="X38" s="1" t="s">
        <v>56</v>
      </c>
      <c r="Y38" s="4">
        <v>0.0031944444444444446</v>
      </c>
      <c r="Z38" s="1" t="s">
        <v>52</v>
      </c>
      <c r="AA38" s="1" t="s">
        <v>46</v>
      </c>
      <c r="AB38" s="4">
        <v>0.002384259259259259</v>
      </c>
      <c r="AC38" s="1" t="s">
        <v>53</v>
      </c>
      <c r="AD38" s="1" t="s">
        <v>46</v>
      </c>
      <c r="AE38" s="4">
        <v>0.004085648148148148</v>
      </c>
      <c r="AF38" s="1" t="s">
        <v>164</v>
      </c>
      <c r="AG38" s="1" t="s">
        <v>56</v>
      </c>
      <c r="AH38" s="4">
        <v>0.012106481481481482</v>
      </c>
      <c r="AI38" s="1" t="s">
        <v>75</v>
      </c>
      <c r="AJ38" s="1" t="s">
        <v>46</v>
      </c>
      <c r="AK38" s="4">
        <v>0.0025694444444444445</v>
      </c>
      <c r="AL38" s="1" t="s">
        <v>87</v>
      </c>
      <c r="AM38" s="1" t="s">
        <v>56</v>
      </c>
      <c r="AN38" s="4">
        <v>0.0016898148148148148</v>
      </c>
      <c r="AO38" s="1" t="s">
        <v>88</v>
      </c>
      <c r="AP38" s="1" t="s">
        <v>56</v>
      </c>
      <c r="AQ38" s="4">
        <v>0.012858796296296297</v>
      </c>
      <c r="AR38" s="1" t="s">
        <v>59</v>
      </c>
      <c r="AS38" s="1" t="s">
        <v>46</v>
      </c>
      <c r="AT38" s="4">
        <v>0.0010416666666666667</v>
      </c>
      <c r="AU38" s="1" t="s">
        <v>60</v>
      </c>
      <c r="AV38" s="1" t="s">
        <v>46</v>
      </c>
      <c r="AW38" s="4">
        <v>0.0038078703703703703</v>
      </c>
      <c r="AX38" s="1" t="s">
        <v>173</v>
      </c>
      <c r="AY38" s="1" t="s">
        <v>56</v>
      </c>
      <c r="AZ38" s="4">
        <v>0.01775462962962963</v>
      </c>
      <c r="BA38" s="1" t="s">
        <v>90</v>
      </c>
      <c r="BB38" s="1" t="s">
        <v>46</v>
      </c>
      <c r="BC38" s="4">
        <v>0.005023148148148148</v>
      </c>
      <c r="BD38" s="1" t="s">
        <v>62</v>
      </c>
      <c r="BE38" s="1" t="s">
        <v>46</v>
      </c>
      <c r="BF38" s="4">
        <v>0.01255787037037037</v>
      </c>
      <c r="BG38" s="1" t="s">
        <v>330</v>
      </c>
      <c r="BH38" s="1" t="s">
        <v>56</v>
      </c>
      <c r="BI38" s="4">
        <v>0.0024537037037037036</v>
      </c>
      <c r="BJ38" s="1" t="s">
        <v>75</v>
      </c>
      <c r="BK38" s="1" t="s">
        <v>56</v>
      </c>
      <c r="BL38" s="4">
        <v>0.004085648148148148</v>
      </c>
      <c r="BM38" s="1" t="s">
        <v>331</v>
      </c>
      <c r="BN38" s="1" t="s">
        <v>56</v>
      </c>
      <c r="BO38" s="4">
        <v>0.002928240740740741</v>
      </c>
      <c r="BP38" s="1" t="s">
        <v>61</v>
      </c>
      <c r="BQ38" s="1" t="s">
        <v>56</v>
      </c>
      <c r="BR38" s="4">
        <v>0.003321759259259259</v>
      </c>
      <c r="BS38" s="1" t="s">
        <v>331</v>
      </c>
      <c r="BT38" s="1" t="s">
        <v>56</v>
      </c>
      <c r="BU38" s="4">
        <v>0.009085648148148148</v>
      </c>
      <c r="BV38" s="1" t="s">
        <v>167</v>
      </c>
      <c r="BW38" s="1" t="s">
        <v>46</v>
      </c>
      <c r="BX38" s="4">
        <v>0.004641203703703704</v>
      </c>
      <c r="BY38" s="1" t="s">
        <v>61</v>
      </c>
      <c r="BZ38" s="1" t="s">
        <v>56</v>
      </c>
      <c r="CA38" s="4">
        <v>0.0018287037037037037</v>
      </c>
      <c r="CB38" s="1" t="s">
        <v>61</v>
      </c>
      <c r="CC38" s="1" t="s">
        <v>56</v>
      </c>
      <c r="CD38" s="4">
        <v>0.0032407407407407406</v>
      </c>
      <c r="CE38" s="1" t="s">
        <v>61</v>
      </c>
      <c r="CF38" s="1" t="s">
        <v>56</v>
      </c>
      <c r="CG38" s="4">
        <v>0.005787037037037037</v>
      </c>
      <c r="CH38" s="1" t="s">
        <v>61</v>
      </c>
      <c r="CI38" s="1" t="s">
        <v>56</v>
      </c>
      <c r="CJ38" s="4">
        <v>2.199074074074074E-4</v>
      </c>
      <c r="CK38" s="1" t="s">
        <v>61</v>
      </c>
      <c r="CL38" s="1" t="s">
        <v>56</v>
      </c>
      <c r="CM38" s="4">
        <v>0.0015625</v>
      </c>
      <c r="CN38" s="1" t="s">
        <v>61</v>
      </c>
      <c r="CO38" s="1" t="s">
        <v>56</v>
      </c>
      <c r="CP38" s="4">
        <v>1.1574074074074075E-4</v>
      </c>
      <c r="CQ38" s="4">
        <v>0.1387847222222222</v>
      </c>
      <c r="CR38" s="5">
        <v>10.0</v>
      </c>
      <c r="CS38" s="1" t="s">
        <v>68</v>
      </c>
      <c r="CT38" s="1" t="s">
        <v>69</v>
      </c>
    </row>
    <row r="39">
      <c r="A39" s="2">
        <v>44809.0</v>
      </c>
      <c r="B39" s="1" t="s">
        <v>332</v>
      </c>
      <c r="C39" s="1" t="s">
        <v>333</v>
      </c>
      <c r="D39" s="1" t="s">
        <v>334</v>
      </c>
      <c r="E39" s="3"/>
      <c r="F39" s="2">
        <v>44858.0</v>
      </c>
      <c r="G39" s="4">
        <v>0.7982060185185185</v>
      </c>
      <c r="H39" s="1" t="s">
        <v>45</v>
      </c>
      <c r="I39" s="1" t="s">
        <v>46</v>
      </c>
      <c r="J39" s="4">
        <v>0.08174768518518519</v>
      </c>
      <c r="K39" s="1" t="s">
        <v>47</v>
      </c>
      <c r="L39" s="1" t="s">
        <v>46</v>
      </c>
      <c r="M39" s="4">
        <v>3.0092592592592595E-4</v>
      </c>
      <c r="N39" s="1" t="s">
        <v>48</v>
      </c>
      <c r="O39" s="1" t="s">
        <v>46</v>
      </c>
      <c r="P39" s="4">
        <v>8.101851851851852E-5</v>
      </c>
      <c r="Q39" s="1" t="s">
        <v>49</v>
      </c>
      <c r="R39" s="1" t="s">
        <v>46</v>
      </c>
      <c r="S39" s="4">
        <v>1.273148148148148E-4</v>
      </c>
      <c r="T39" s="1" t="s">
        <v>50</v>
      </c>
      <c r="U39" s="1" t="s">
        <v>46</v>
      </c>
      <c r="V39" s="4">
        <v>4.2824074074074075E-4</v>
      </c>
      <c r="W39" s="1" t="s">
        <v>61</v>
      </c>
      <c r="X39" s="1" t="s">
        <v>56</v>
      </c>
      <c r="Y39" s="4">
        <v>4.6296296296296294E-5</v>
      </c>
      <c r="Z39" s="1" t="s">
        <v>52</v>
      </c>
      <c r="AA39" s="1" t="s">
        <v>46</v>
      </c>
      <c r="AB39" s="4">
        <v>1.273148148148148E-4</v>
      </c>
      <c r="AC39" s="1" t="s">
        <v>53</v>
      </c>
      <c r="AD39" s="1" t="s">
        <v>46</v>
      </c>
      <c r="AE39" s="4">
        <v>1.1574074074074075E-4</v>
      </c>
      <c r="AF39" s="1" t="s">
        <v>61</v>
      </c>
      <c r="AG39" s="1" t="s">
        <v>56</v>
      </c>
      <c r="AH39" s="4">
        <v>5.787037037037037E-5</v>
      </c>
      <c r="AI39" s="1" t="s">
        <v>335</v>
      </c>
      <c r="AJ39" s="1" t="s">
        <v>56</v>
      </c>
      <c r="AK39" s="4">
        <v>9.259259259259259E-5</v>
      </c>
      <c r="AL39" s="1" t="s">
        <v>57</v>
      </c>
      <c r="AM39" s="1" t="s">
        <v>46</v>
      </c>
      <c r="AN39" s="4">
        <v>1.5046296296296297E-4</v>
      </c>
      <c r="AO39" s="1" t="s">
        <v>61</v>
      </c>
      <c r="AP39" s="1" t="s">
        <v>56</v>
      </c>
      <c r="AQ39" s="4">
        <v>5.787037037037037E-5</v>
      </c>
      <c r="AR39" s="1" t="s">
        <v>59</v>
      </c>
      <c r="AS39" s="1" t="s">
        <v>46</v>
      </c>
      <c r="AT39" s="4">
        <v>6.944444444444444E-5</v>
      </c>
      <c r="AU39" s="1" t="s">
        <v>60</v>
      </c>
      <c r="AV39" s="1" t="s">
        <v>46</v>
      </c>
      <c r="AW39" s="4">
        <v>3.125E-4</v>
      </c>
      <c r="AX39" s="1" t="s">
        <v>61</v>
      </c>
      <c r="AY39" s="1" t="s">
        <v>56</v>
      </c>
      <c r="AZ39" s="4">
        <v>5.787037037037037E-5</v>
      </c>
      <c r="BA39" s="1" t="s">
        <v>159</v>
      </c>
      <c r="BB39" s="1" t="s">
        <v>56</v>
      </c>
      <c r="BC39" s="4">
        <v>6.944444444444444E-5</v>
      </c>
      <c r="BD39" s="1" t="s">
        <v>61</v>
      </c>
      <c r="BE39" s="1" t="s">
        <v>56</v>
      </c>
      <c r="BF39" s="4">
        <v>1.1574074074074075E-4</v>
      </c>
      <c r="BG39" s="1" t="s">
        <v>61</v>
      </c>
      <c r="BH39" s="1" t="s">
        <v>56</v>
      </c>
      <c r="BI39" s="4">
        <v>4.6296296296296294E-5</v>
      </c>
      <c r="BJ39" s="1" t="s">
        <v>61</v>
      </c>
      <c r="BK39" s="1" t="s">
        <v>56</v>
      </c>
      <c r="BL39" s="4">
        <v>4.6296296296296294E-5</v>
      </c>
      <c r="BM39" s="1" t="s">
        <v>61</v>
      </c>
      <c r="BN39" s="1" t="s">
        <v>56</v>
      </c>
      <c r="BO39" s="4">
        <v>4.6296296296296294E-5</v>
      </c>
      <c r="BP39" s="1" t="s">
        <v>61</v>
      </c>
      <c r="BQ39" s="1" t="s">
        <v>56</v>
      </c>
      <c r="BR39" s="4">
        <v>3.472222222222222E-5</v>
      </c>
      <c r="BS39" s="1" t="s">
        <v>61</v>
      </c>
      <c r="BT39" s="1" t="s">
        <v>56</v>
      </c>
      <c r="BU39" s="4">
        <v>5.787037037037037E-5</v>
      </c>
      <c r="BV39" s="1" t="s">
        <v>61</v>
      </c>
      <c r="BW39" s="1" t="s">
        <v>56</v>
      </c>
      <c r="BX39" s="4">
        <v>5.787037037037037E-5</v>
      </c>
      <c r="BY39" s="1" t="s">
        <v>61</v>
      </c>
      <c r="BZ39" s="1" t="s">
        <v>56</v>
      </c>
      <c r="CA39" s="4">
        <v>4.6296296296296294E-5</v>
      </c>
      <c r="CB39" s="1" t="s">
        <v>61</v>
      </c>
      <c r="CC39" s="1" t="s">
        <v>56</v>
      </c>
      <c r="CD39" s="4">
        <v>3.472222222222222E-5</v>
      </c>
      <c r="CE39" s="1" t="s">
        <v>61</v>
      </c>
      <c r="CF39" s="1" t="s">
        <v>56</v>
      </c>
      <c r="CG39" s="4">
        <v>4.6296296296296294E-5</v>
      </c>
      <c r="CH39" s="1" t="s">
        <v>61</v>
      </c>
      <c r="CI39" s="1" t="s">
        <v>56</v>
      </c>
      <c r="CJ39" s="4">
        <v>4.6296296296296294E-5</v>
      </c>
      <c r="CK39" s="1" t="s">
        <v>61</v>
      </c>
      <c r="CL39" s="1" t="s">
        <v>56</v>
      </c>
      <c r="CM39" s="4">
        <v>4.6296296296296294E-5</v>
      </c>
      <c r="CN39" s="1" t="s">
        <v>61</v>
      </c>
      <c r="CO39" s="1" t="s">
        <v>56</v>
      </c>
      <c r="CP39" s="4">
        <v>4.6296296296296294E-5</v>
      </c>
      <c r="CQ39" s="4">
        <v>0.08451388888888889</v>
      </c>
      <c r="CR39" s="5">
        <v>10.0</v>
      </c>
      <c r="CS39" s="1" t="s">
        <v>68</v>
      </c>
      <c r="CT39" s="1" t="s">
        <v>69</v>
      </c>
    </row>
    <row r="40">
      <c r="A40" s="2">
        <v>44809.0</v>
      </c>
      <c r="B40" s="1" t="s">
        <v>336</v>
      </c>
      <c r="C40" s="1" t="s">
        <v>337</v>
      </c>
      <c r="D40" s="1" t="s">
        <v>338</v>
      </c>
      <c r="E40" s="3"/>
      <c r="F40" s="2">
        <v>44860.0</v>
      </c>
      <c r="G40" s="4">
        <v>0.7322337962962963</v>
      </c>
      <c r="H40" s="1" t="s">
        <v>45</v>
      </c>
      <c r="I40" s="1" t="s">
        <v>46</v>
      </c>
      <c r="J40" s="4">
        <v>0.11721064814814815</v>
      </c>
      <c r="K40" s="1" t="s">
        <v>339</v>
      </c>
      <c r="L40" s="1" t="s">
        <v>56</v>
      </c>
      <c r="M40" s="4">
        <v>1.0416666666666667E-4</v>
      </c>
      <c r="N40" s="1" t="s">
        <v>61</v>
      </c>
      <c r="O40" s="1" t="s">
        <v>56</v>
      </c>
      <c r="P40" s="4">
        <v>5.787037037037037E-5</v>
      </c>
      <c r="Q40" s="1" t="s">
        <v>49</v>
      </c>
      <c r="R40" s="1" t="s">
        <v>46</v>
      </c>
      <c r="S40" s="4">
        <v>3.472222222222222E-5</v>
      </c>
      <c r="T40" s="1" t="s">
        <v>50</v>
      </c>
      <c r="U40" s="1" t="s">
        <v>46</v>
      </c>
      <c r="V40" s="4">
        <v>6.944444444444444E-5</v>
      </c>
      <c r="W40" s="1" t="s">
        <v>61</v>
      </c>
      <c r="X40" s="1" t="s">
        <v>56</v>
      </c>
      <c r="Y40" s="4">
        <v>5.787037037037037E-5</v>
      </c>
      <c r="Z40" s="1" t="s">
        <v>84</v>
      </c>
      <c r="AA40" s="1" t="s">
        <v>56</v>
      </c>
      <c r="AB40" s="4">
        <v>9.259259259259259E-5</v>
      </c>
      <c r="AC40" s="1" t="s">
        <v>340</v>
      </c>
      <c r="AD40" s="1" t="s">
        <v>56</v>
      </c>
      <c r="AE40" s="4">
        <v>5.787037037037037E-5</v>
      </c>
      <c r="AF40" s="1" t="s">
        <v>61</v>
      </c>
      <c r="AG40" s="1" t="s">
        <v>56</v>
      </c>
      <c r="AH40" s="4">
        <v>6.944444444444444E-5</v>
      </c>
      <c r="AI40" s="1" t="s">
        <v>118</v>
      </c>
      <c r="AJ40" s="1" t="s">
        <v>56</v>
      </c>
      <c r="AK40" s="4">
        <v>5.787037037037037E-5</v>
      </c>
      <c r="AL40" s="1" t="s">
        <v>57</v>
      </c>
      <c r="AM40" s="1" t="s">
        <v>46</v>
      </c>
      <c r="AN40" s="4">
        <v>6.944444444444444E-5</v>
      </c>
      <c r="AO40" s="1" t="s">
        <v>341</v>
      </c>
      <c r="AP40" s="1" t="s">
        <v>56</v>
      </c>
      <c r="AQ40" s="4">
        <v>8.101851851851852E-5</v>
      </c>
      <c r="AR40" s="1" t="s">
        <v>59</v>
      </c>
      <c r="AS40" s="1" t="s">
        <v>46</v>
      </c>
      <c r="AT40" s="4">
        <v>3.2407407407407406E-4</v>
      </c>
      <c r="AU40" s="1" t="s">
        <v>60</v>
      </c>
      <c r="AV40" s="1" t="s">
        <v>46</v>
      </c>
      <c r="AW40" s="4">
        <v>1.6203703703703703E-4</v>
      </c>
      <c r="AX40" s="1" t="s">
        <v>342</v>
      </c>
      <c r="AY40" s="1" t="s">
        <v>56</v>
      </c>
      <c r="AZ40" s="4">
        <v>6.944444444444444E-5</v>
      </c>
      <c r="BA40" s="1" t="s">
        <v>159</v>
      </c>
      <c r="BB40" s="1" t="s">
        <v>56</v>
      </c>
      <c r="BC40" s="4">
        <v>1.273148148148148E-4</v>
      </c>
      <c r="BD40" s="1" t="s">
        <v>61</v>
      </c>
      <c r="BE40" s="1" t="s">
        <v>56</v>
      </c>
      <c r="BF40" s="4">
        <v>1.1574074074074075E-4</v>
      </c>
      <c r="BG40" s="1" t="s">
        <v>61</v>
      </c>
      <c r="BH40" s="1" t="s">
        <v>56</v>
      </c>
      <c r="BI40" s="4">
        <v>2.3148148148148147E-5</v>
      </c>
      <c r="BJ40" s="1" t="s">
        <v>64</v>
      </c>
      <c r="BK40" s="1" t="s">
        <v>46</v>
      </c>
      <c r="BL40" s="4">
        <v>5.787037037037037E-5</v>
      </c>
      <c r="BM40" s="1" t="s">
        <v>291</v>
      </c>
      <c r="BN40" s="1" t="s">
        <v>56</v>
      </c>
      <c r="BO40" s="4">
        <v>3.472222222222222E-5</v>
      </c>
      <c r="BP40" s="1" t="s">
        <v>343</v>
      </c>
      <c r="BQ40" s="1" t="s">
        <v>56</v>
      </c>
      <c r="BR40" s="4">
        <v>4.6296296296296294E-5</v>
      </c>
      <c r="BS40" s="1" t="s">
        <v>61</v>
      </c>
      <c r="BT40" s="1" t="s">
        <v>56</v>
      </c>
      <c r="BU40" s="4">
        <v>2.777777777777778E-4</v>
      </c>
      <c r="BV40" s="1" t="s">
        <v>49</v>
      </c>
      <c r="BW40" s="1" t="s">
        <v>56</v>
      </c>
      <c r="BX40" s="4">
        <v>4.5138888888888887E-4</v>
      </c>
      <c r="BY40" s="1" t="s">
        <v>344</v>
      </c>
      <c r="BZ40" s="1" t="s">
        <v>56</v>
      </c>
      <c r="CA40" s="4">
        <v>2.0833333333333335E-4</v>
      </c>
      <c r="CB40" s="1" t="s">
        <v>61</v>
      </c>
      <c r="CC40" s="1" t="s">
        <v>56</v>
      </c>
      <c r="CD40" s="4">
        <v>6.944444444444444E-5</v>
      </c>
      <c r="CE40" s="1" t="s">
        <v>61</v>
      </c>
      <c r="CF40" s="1" t="s">
        <v>56</v>
      </c>
      <c r="CG40" s="4">
        <v>2.3148148148148147E-5</v>
      </c>
      <c r="CH40" s="1" t="s">
        <v>61</v>
      </c>
      <c r="CI40" s="1" t="s">
        <v>56</v>
      </c>
      <c r="CJ40" s="4">
        <v>2.3148148148148147E-5</v>
      </c>
      <c r="CK40" s="1" t="s">
        <v>61</v>
      </c>
      <c r="CL40" s="1" t="s">
        <v>56</v>
      </c>
      <c r="CM40" s="4">
        <v>2.3148148148148147E-5</v>
      </c>
      <c r="CN40" s="1" t="s">
        <v>61</v>
      </c>
      <c r="CO40" s="1" t="s">
        <v>56</v>
      </c>
      <c r="CP40" s="4">
        <v>2.3148148148148147E-5</v>
      </c>
      <c r="CQ40" s="4">
        <v>0.12003472222222222</v>
      </c>
      <c r="CR40" s="5">
        <v>7.0</v>
      </c>
      <c r="CS40" s="1" t="s">
        <v>68</v>
      </c>
      <c r="CT40" s="1" t="s">
        <v>69</v>
      </c>
    </row>
    <row r="41">
      <c r="A41" s="2">
        <v>44809.0</v>
      </c>
      <c r="B41" s="1" t="s">
        <v>245</v>
      </c>
      <c r="C41" s="1" t="s">
        <v>345</v>
      </c>
      <c r="D41" s="1" t="s">
        <v>346</v>
      </c>
      <c r="E41" s="1" t="s">
        <v>185</v>
      </c>
      <c r="F41" s="2">
        <v>44859.0</v>
      </c>
      <c r="G41" s="4">
        <v>0.7113425925925926</v>
      </c>
      <c r="H41" s="1" t="s">
        <v>45</v>
      </c>
      <c r="I41" s="1" t="s">
        <v>46</v>
      </c>
      <c r="J41" s="4">
        <v>0.10789351851851851</v>
      </c>
      <c r="K41" s="1" t="s">
        <v>47</v>
      </c>
      <c r="L41" s="1" t="s">
        <v>46</v>
      </c>
      <c r="M41" s="4">
        <v>0.0020486111111111113</v>
      </c>
      <c r="N41" s="1" t="s">
        <v>73</v>
      </c>
      <c r="O41" s="1" t="s">
        <v>56</v>
      </c>
      <c r="P41" s="4">
        <v>4.6296296296296294E-5</v>
      </c>
      <c r="Q41" s="1" t="s">
        <v>66</v>
      </c>
      <c r="R41" s="1" t="s">
        <v>56</v>
      </c>
      <c r="S41" s="4">
        <v>5.787037037037037E-5</v>
      </c>
      <c r="T41" s="1" t="s">
        <v>50</v>
      </c>
      <c r="U41" s="1" t="s">
        <v>46</v>
      </c>
      <c r="V41" s="4">
        <v>5.787037037037037E-5</v>
      </c>
      <c r="W41" s="1" t="s">
        <v>143</v>
      </c>
      <c r="X41" s="1" t="s">
        <v>56</v>
      </c>
      <c r="Y41" s="4">
        <v>0.0022569444444444442</v>
      </c>
      <c r="Z41" s="1" t="s">
        <v>52</v>
      </c>
      <c r="AA41" s="1" t="s">
        <v>46</v>
      </c>
      <c r="AB41" s="4">
        <v>2.314814814814815E-4</v>
      </c>
      <c r="AC41" s="1" t="s">
        <v>53</v>
      </c>
      <c r="AD41" s="1" t="s">
        <v>46</v>
      </c>
      <c r="AE41" s="4">
        <v>1.0416666666666667E-4</v>
      </c>
      <c r="AF41" s="1" t="s">
        <v>61</v>
      </c>
      <c r="AG41" s="1" t="s">
        <v>56</v>
      </c>
      <c r="AH41" s="4">
        <v>0.005231481481481481</v>
      </c>
      <c r="AI41" s="1" t="s">
        <v>86</v>
      </c>
      <c r="AJ41" s="1" t="s">
        <v>56</v>
      </c>
      <c r="AK41" s="4">
        <v>1.388888888888889E-4</v>
      </c>
      <c r="AL41" s="1" t="s">
        <v>57</v>
      </c>
      <c r="AM41" s="1" t="s">
        <v>46</v>
      </c>
      <c r="AN41" s="4">
        <v>4.6296296296296294E-5</v>
      </c>
      <c r="AO41" s="1" t="s">
        <v>61</v>
      </c>
      <c r="AP41" s="1" t="s">
        <v>56</v>
      </c>
      <c r="AQ41" s="4">
        <v>9.490740740740741E-4</v>
      </c>
      <c r="AR41" s="1" t="s">
        <v>59</v>
      </c>
      <c r="AS41" s="1" t="s">
        <v>46</v>
      </c>
      <c r="AT41" s="4">
        <v>5.787037037037037E-5</v>
      </c>
      <c r="AU41" s="1" t="s">
        <v>60</v>
      </c>
      <c r="AV41" s="1" t="s">
        <v>46</v>
      </c>
      <c r="AW41" s="4">
        <v>1.6203703703703703E-4</v>
      </c>
      <c r="AX41" s="1" t="s">
        <v>173</v>
      </c>
      <c r="AY41" s="1" t="s">
        <v>56</v>
      </c>
      <c r="AZ41" s="4">
        <v>0.0023148148148148147</v>
      </c>
      <c r="BA41" s="1" t="s">
        <v>347</v>
      </c>
      <c r="BB41" s="1" t="s">
        <v>56</v>
      </c>
      <c r="BC41" s="4">
        <v>7.87037037037037E-4</v>
      </c>
      <c r="BD41" s="1" t="s">
        <v>61</v>
      </c>
      <c r="BE41" s="1" t="s">
        <v>56</v>
      </c>
      <c r="BF41" s="4">
        <v>4.5138888888888887E-4</v>
      </c>
      <c r="BG41" s="1" t="s">
        <v>348</v>
      </c>
      <c r="BH41" s="1" t="s">
        <v>56</v>
      </c>
      <c r="BI41" s="4">
        <v>1.0416666666666667E-4</v>
      </c>
      <c r="BJ41" s="1" t="s">
        <v>117</v>
      </c>
      <c r="BK41" s="1" t="s">
        <v>56</v>
      </c>
      <c r="BL41" s="4">
        <v>8.101851851851852E-5</v>
      </c>
      <c r="BM41" s="1" t="s">
        <v>291</v>
      </c>
      <c r="BN41" s="1" t="s">
        <v>56</v>
      </c>
      <c r="BO41" s="4">
        <v>4.6296296296296294E-5</v>
      </c>
      <c r="BP41" s="1" t="s">
        <v>349</v>
      </c>
      <c r="BQ41" s="1" t="s">
        <v>56</v>
      </c>
      <c r="BR41" s="4">
        <v>9.837962962962962E-4</v>
      </c>
      <c r="BS41" s="1" t="s">
        <v>173</v>
      </c>
      <c r="BT41" s="1" t="s">
        <v>56</v>
      </c>
      <c r="BU41" s="4">
        <v>0.0043055555555555555</v>
      </c>
      <c r="BV41" s="1" t="s">
        <v>167</v>
      </c>
      <c r="BW41" s="1" t="s">
        <v>46</v>
      </c>
      <c r="BX41" s="4">
        <v>0.004710648148148148</v>
      </c>
      <c r="BY41" s="1" t="s">
        <v>61</v>
      </c>
      <c r="BZ41" s="1" t="s">
        <v>56</v>
      </c>
      <c r="CA41" s="4">
        <v>0.0021527777777777778</v>
      </c>
      <c r="CB41" s="1" t="s">
        <v>61</v>
      </c>
      <c r="CC41" s="1" t="s">
        <v>56</v>
      </c>
      <c r="CD41" s="4">
        <v>0.003715277777777778</v>
      </c>
      <c r="CE41" s="1" t="s">
        <v>61</v>
      </c>
      <c r="CF41" s="1" t="s">
        <v>56</v>
      </c>
      <c r="CG41" s="4">
        <v>0.0013773148148148147</v>
      </c>
      <c r="CH41" s="1" t="s">
        <v>61</v>
      </c>
      <c r="CI41" s="1" t="s">
        <v>56</v>
      </c>
      <c r="CJ41" s="4">
        <v>1.5046296296296297E-4</v>
      </c>
      <c r="CK41" s="1" t="s">
        <v>61</v>
      </c>
      <c r="CL41" s="1" t="s">
        <v>56</v>
      </c>
      <c r="CM41" s="4">
        <v>0.0017939814814814815</v>
      </c>
      <c r="CN41" s="1" t="s">
        <v>61</v>
      </c>
      <c r="CO41" s="1" t="s">
        <v>56</v>
      </c>
      <c r="CP41" s="4">
        <v>3.472222222222222E-5</v>
      </c>
      <c r="CQ41" s="4">
        <v>0.14229166666666668</v>
      </c>
      <c r="CR41" s="5">
        <v>9.0</v>
      </c>
      <c r="CS41" s="1" t="s">
        <v>68</v>
      </c>
      <c r="CT41" s="1" t="s">
        <v>69</v>
      </c>
    </row>
    <row r="42">
      <c r="A42" s="2">
        <v>44809.0</v>
      </c>
      <c r="B42" s="1" t="s">
        <v>350</v>
      </c>
      <c r="C42" s="1" t="s">
        <v>351</v>
      </c>
      <c r="D42" s="1" t="s">
        <v>352</v>
      </c>
      <c r="E42" s="3"/>
      <c r="F42" s="2">
        <v>44862.0</v>
      </c>
      <c r="G42" s="4">
        <v>0.6677430555555556</v>
      </c>
      <c r="H42" s="1" t="s">
        <v>45</v>
      </c>
      <c r="I42" s="1" t="s">
        <v>46</v>
      </c>
      <c r="J42" s="4">
        <v>0.0027546296296296294</v>
      </c>
      <c r="K42" s="1" t="s">
        <v>61</v>
      </c>
      <c r="L42" s="1" t="s">
        <v>56</v>
      </c>
      <c r="M42" s="4">
        <v>0.003136574074074074</v>
      </c>
      <c r="N42" s="1" t="s">
        <v>61</v>
      </c>
      <c r="O42" s="1" t="s">
        <v>56</v>
      </c>
      <c r="P42" s="4">
        <v>0.010162037037037037</v>
      </c>
      <c r="Q42" s="1" t="s">
        <v>353</v>
      </c>
      <c r="R42" s="1" t="s">
        <v>56</v>
      </c>
      <c r="S42" s="4">
        <v>0.0036458333333333334</v>
      </c>
      <c r="T42" s="1" t="s">
        <v>177</v>
      </c>
      <c r="U42" s="1" t="s">
        <v>56</v>
      </c>
      <c r="V42" s="4">
        <v>0.0021643518518518518</v>
      </c>
      <c r="W42" s="1" t="s">
        <v>354</v>
      </c>
      <c r="X42" s="1" t="s">
        <v>56</v>
      </c>
      <c r="Y42" s="4">
        <v>0.005023148148148148</v>
      </c>
      <c r="Z42" s="1" t="s">
        <v>355</v>
      </c>
      <c r="AA42" s="1" t="s">
        <v>56</v>
      </c>
      <c r="AB42" s="4">
        <v>0.004803240740740741</v>
      </c>
      <c r="AC42" s="1" t="s">
        <v>356</v>
      </c>
      <c r="AD42" s="1" t="s">
        <v>56</v>
      </c>
      <c r="AE42" s="4">
        <v>0.005127314814814815</v>
      </c>
      <c r="AF42" s="1" t="s">
        <v>61</v>
      </c>
      <c r="AG42" s="1" t="s">
        <v>56</v>
      </c>
      <c r="AH42" s="4">
        <v>0.002939814814814815</v>
      </c>
      <c r="AI42" s="1" t="s">
        <v>55</v>
      </c>
      <c r="AJ42" s="1" t="s">
        <v>56</v>
      </c>
      <c r="AK42" s="4">
        <v>0.002627314814814815</v>
      </c>
      <c r="AL42" s="1" t="s">
        <v>357</v>
      </c>
      <c r="AM42" s="1" t="s">
        <v>56</v>
      </c>
      <c r="AN42" s="4">
        <v>0.002384259259259259</v>
      </c>
      <c r="AO42" s="1" t="s">
        <v>61</v>
      </c>
      <c r="AP42" s="1" t="s">
        <v>56</v>
      </c>
      <c r="AQ42" s="4">
        <v>0.00400462962962963</v>
      </c>
      <c r="AR42" s="1" t="s">
        <v>59</v>
      </c>
      <c r="AS42" s="1" t="s">
        <v>46</v>
      </c>
      <c r="AT42" s="4">
        <v>9.490740740740741E-4</v>
      </c>
      <c r="AU42" s="1" t="s">
        <v>61</v>
      </c>
      <c r="AV42" s="1" t="s">
        <v>56</v>
      </c>
      <c r="AW42" s="4">
        <v>5.671296296296297E-4</v>
      </c>
      <c r="AX42" s="1" t="s">
        <v>61</v>
      </c>
      <c r="AY42" s="1" t="s">
        <v>56</v>
      </c>
      <c r="AZ42" s="4">
        <v>9.259259259259259E-5</v>
      </c>
      <c r="BA42" s="1" t="s">
        <v>61</v>
      </c>
      <c r="BB42" s="1" t="s">
        <v>56</v>
      </c>
      <c r="BC42" s="4">
        <v>3.472222222222222E-5</v>
      </c>
      <c r="BD42" s="1" t="s">
        <v>61</v>
      </c>
      <c r="BE42" s="1" t="s">
        <v>56</v>
      </c>
      <c r="BF42" s="4">
        <v>1.388888888888889E-4</v>
      </c>
      <c r="BG42" s="1" t="s">
        <v>61</v>
      </c>
      <c r="BH42" s="1" t="s">
        <v>56</v>
      </c>
      <c r="BI42" s="4">
        <v>2.546296296296296E-4</v>
      </c>
      <c r="BJ42" s="1" t="s">
        <v>61</v>
      </c>
      <c r="BK42" s="1" t="s">
        <v>56</v>
      </c>
      <c r="BL42" s="4">
        <v>1.1574074074074075E-4</v>
      </c>
      <c r="BM42" s="1" t="s">
        <v>61</v>
      </c>
      <c r="BN42" s="1" t="s">
        <v>56</v>
      </c>
      <c r="BO42" s="4">
        <v>1.0416666666666667E-4</v>
      </c>
      <c r="BP42" s="1" t="s">
        <v>61</v>
      </c>
      <c r="BQ42" s="1" t="s">
        <v>56</v>
      </c>
      <c r="BR42" s="4">
        <v>2.3148148148148147E-5</v>
      </c>
      <c r="BS42" s="1" t="s">
        <v>61</v>
      </c>
      <c r="BT42" s="1" t="s">
        <v>56</v>
      </c>
      <c r="BU42" s="4">
        <v>8.333333333333334E-4</v>
      </c>
      <c r="BV42" s="1" t="s">
        <v>61</v>
      </c>
      <c r="BW42" s="1" t="s">
        <v>56</v>
      </c>
      <c r="BX42" s="4">
        <v>6.944444444444444E-5</v>
      </c>
      <c r="BY42" s="1" t="s">
        <v>61</v>
      </c>
      <c r="BZ42" s="1" t="s">
        <v>56</v>
      </c>
      <c r="CA42" s="4">
        <v>4.6296296296296294E-5</v>
      </c>
      <c r="CB42" s="1" t="s">
        <v>61</v>
      </c>
      <c r="CC42" s="1" t="s">
        <v>56</v>
      </c>
      <c r="CD42" s="4">
        <v>3.125E-4</v>
      </c>
      <c r="CE42" s="1" t="s">
        <v>61</v>
      </c>
      <c r="CF42" s="1" t="s">
        <v>56</v>
      </c>
      <c r="CG42" s="4">
        <v>5.787037037037037E-5</v>
      </c>
      <c r="CH42" s="1" t="s">
        <v>61</v>
      </c>
      <c r="CI42" s="1" t="s">
        <v>56</v>
      </c>
      <c r="CJ42" s="4">
        <v>6.944444444444444E-5</v>
      </c>
      <c r="CK42" s="1" t="s">
        <v>61</v>
      </c>
      <c r="CL42" s="1" t="s">
        <v>56</v>
      </c>
      <c r="CM42" s="4">
        <v>4.6296296296296294E-5</v>
      </c>
      <c r="CN42" s="1" t="s">
        <v>61</v>
      </c>
      <c r="CO42" s="1" t="s">
        <v>56</v>
      </c>
      <c r="CP42" s="4">
        <v>1.1574074074074075E-4</v>
      </c>
      <c r="CQ42" s="4">
        <v>0.05260416666666667</v>
      </c>
      <c r="CR42" s="5">
        <v>2.0</v>
      </c>
      <c r="CS42" s="1" t="s">
        <v>68</v>
      </c>
      <c r="CT42" s="1" t="s">
        <v>69</v>
      </c>
    </row>
    <row r="43">
      <c r="A43" s="2">
        <v>44809.0</v>
      </c>
      <c r="B43" s="1" t="s">
        <v>358</v>
      </c>
      <c r="C43" s="1" t="s">
        <v>359</v>
      </c>
      <c r="D43" s="1" t="s">
        <v>360</v>
      </c>
      <c r="E43" s="3"/>
      <c r="F43" s="2">
        <v>44863.0</v>
      </c>
      <c r="G43" s="4">
        <v>0.8170717592592592</v>
      </c>
      <c r="H43" s="1" t="s">
        <v>45</v>
      </c>
      <c r="I43" s="1" t="s">
        <v>46</v>
      </c>
      <c r="J43" s="4">
        <v>0.00125</v>
      </c>
      <c r="K43" s="1" t="s">
        <v>47</v>
      </c>
      <c r="L43" s="1" t="s">
        <v>46</v>
      </c>
      <c r="M43" s="4">
        <v>0.004502314814814815</v>
      </c>
      <c r="N43" s="1" t="s">
        <v>229</v>
      </c>
      <c r="O43" s="1" t="s">
        <v>56</v>
      </c>
      <c r="P43" s="4">
        <v>0.0077546296296296295</v>
      </c>
      <c r="Q43" s="1" t="s">
        <v>49</v>
      </c>
      <c r="R43" s="1" t="s">
        <v>46</v>
      </c>
      <c r="S43" s="4">
        <v>0.001388888888888889</v>
      </c>
      <c r="T43" s="1" t="s">
        <v>50</v>
      </c>
      <c r="U43" s="1" t="s">
        <v>46</v>
      </c>
      <c r="V43" s="4">
        <v>0.005046296296296296</v>
      </c>
      <c r="W43" s="1" t="s">
        <v>51</v>
      </c>
      <c r="X43" s="1" t="s">
        <v>46</v>
      </c>
      <c r="Y43" s="4">
        <v>0.015439814814814814</v>
      </c>
      <c r="Z43" s="1" t="s">
        <v>52</v>
      </c>
      <c r="AA43" s="1" t="s">
        <v>46</v>
      </c>
      <c r="AB43" s="4">
        <v>0.004780092592592593</v>
      </c>
      <c r="AC43" s="1" t="s">
        <v>53</v>
      </c>
      <c r="AD43" s="1" t="s">
        <v>46</v>
      </c>
      <c r="AE43" s="4">
        <v>0.0025462962962962965</v>
      </c>
      <c r="AF43" s="1" t="s">
        <v>54</v>
      </c>
      <c r="AG43" s="1" t="s">
        <v>46</v>
      </c>
      <c r="AH43" s="4">
        <v>0.010081018518518519</v>
      </c>
      <c r="AI43" s="1" t="s">
        <v>55</v>
      </c>
      <c r="AJ43" s="1" t="s">
        <v>56</v>
      </c>
      <c r="AK43" s="4">
        <v>0.0026041666666666665</v>
      </c>
      <c r="AL43" s="1" t="s">
        <v>57</v>
      </c>
      <c r="AM43" s="1" t="s">
        <v>46</v>
      </c>
      <c r="AN43" s="4">
        <v>7.986111111111112E-4</v>
      </c>
      <c r="AO43" s="1" t="s">
        <v>77</v>
      </c>
      <c r="AP43" s="1" t="s">
        <v>46</v>
      </c>
      <c r="AQ43" s="4">
        <v>0.005752314814814815</v>
      </c>
      <c r="AR43" s="1" t="s">
        <v>59</v>
      </c>
      <c r="AS43" s="1" t="s">
        <v>46</v>
      </c>
      <c r="AT43" s="4">
        <v>0.0018402777777777777</v>
      </c>
      <c r="AU43" s="1" t="s">
        <v>51</v>
      </c>
      <c r="AV43" s="1" t="s">
        <v>56</v>
      </c>
      <c r="AW43" s="4">
        <v>0.0022453703703703702</v>
      </c>
      <c r="AX43" s="1" t="s">
        <v>92</v>
      </c>
      <c r="AY43" s="1" t="s">
        <v>56</v>
      </c>
      <c r="AZ43" s="4">
        <v>8.912037037037037E-4</v>
      </c>
      <c r="BA43" s="1" t="s">
        <v>92</v>
      </c>
      <c r="BB43" s="1" t="s">
        <v>56</v>
      </c>
      <c r="BC43" s="4">
        <v>5.671296296296297E-4</v>
      </c>
      <c r="BD43" s="1" t="s">
        <v>292</v>
      </c>
      <c r="BE43" s="1" t="s">
        <v>56</v>
      </c>
      <c r="BF43" s="4">
        <v>1.0416666666666667E-4</v>
      </c>
      <c r="BG43" s="1" t="s">
        <v>92</v>
      </c>
      <c r="BH43" s="1" t="s">
        <v>56</v>
      </c>
      <c r="BI43" s="4">
        <v>0.0029976851851851853</v>
      </c>
      <c r="BJ43" s="1" t="s">
        <v>92</v>
      </c>
      <c r="BK43" s="1" t="s">
        <v>56</v>
      </c>
      <c r="BL43" s="4">
        <v>3.472222222222222E-5</v>
      </c>
      <c r="BM43" s="1" t="s">
        <v>92</v>
      </c>
      <c r="BN43" s="1" t="s">
        <v>56</v>
      </c>
      <c r="BO43" s="4">
        <v>2.3148148148148147E-5</v>
      </c>
      <c r="BP43" s="1" t="s">
        <v>92</v>
      </c>
      <c r="BQ43" s="1" t="s">
        <v>56</v>
      </c>
      <c r="BR43" s="4">
        <v>2.3148148148148147E-5</v>
      </c>
      <c r="BS43" s="1" t="s">
        <v>92</v>
      </c>
      <c r="BT43" s="1" t="s">
        <v>56</v>
      </c>
      <c r="BU43" s="4">
        <v>4.861111111111111E-4</v>
      </c>
      <c r="BV43" s="1" t="s">
        <v>92</v>
      </c>
      <c r="BW43" s="1" t="s">
        <v>56</v>
      </c>
      <c r="BX43" s="4">
        <v>8.101851851851852E-5</v>
      </c>
      <c r="BY43" s="1" t="s">
        <v>92</v>
      </c>
      <c r="BZ43" s="1" t="s">
        <v>56</v>
      </c>
      <c r="CA43" s="4">
        <v>4.6296296296296294E-5</v>
      </c>
      <c r="CB43" s="1" t="s">
        <v>92</v>
      </c>
      <c r="CC43" s="1" t="s">
        <v>56</v>
      </c>
      <c r="CD43" s="4">
        <v>3.472222222222222E-5</v>
      </c>
      <c r="CE43" s="1" t="s">
        <v>92</v>
      </c>
      <c r="CF43" s="1" t="s">
        <v>56</v>
      </c>
      <c r="CG43" s="4">
        <v>3.472222222222222E-5</v>
      </c>
      <c r="CH43" s="1" t="s">
        <v>92</v>
      </c>
      <c r="CI43" s="1" t="s">
        <v>56</v>
      </c>
      <c r="CJ43" s="4">
        <v>3.472222222222222E-5</v>
      </c>
      <c r="CK43" s="1" t="s">
        <v>92</v>
      </c>
      <c r="CL43" s="1" t="s">
        <v>56</v>
      </c>
      <c r="CM43" s="4">
        <v>4.6296296296296294E-5</v>
      </c>
      <c r="CN43" s="1" t="s">
        <v>92</v>
      </c>
      <c r="CO43" s="1" t="s">
        <v>56</v>
      </c>
      <c r="CP43" s="4">
        <v>5.787037037037037E-5</v>
      </c>
      <c r="CQ43" s="4">
        <v>0.07150462962962963</v>
      </c>
      <c r="CR43" s="5">
        <v>11.0</v>
      </c>
      <c r="CS43" s="1" t="s">
        <v>68</v>
      </c>
      <c r="CT43" s="1" t="s">
        <v>69</v>
      </c>
    </row>
    <row r="44">
      <c r="A44" s="2">
        <v>44809.0</v>
      </c>
      <c r="B44" s="1" t="s">
        <v>324</v>
      </c>
      <c r="C44" s="1" t="s">
        <v>361</v>
      </c>
      <c r="D44" s="1" t="s">
        <v>362</v>
      </c>
      <c r="E44" s="3"/>
      <c r="F44" s="2">
        <v>44859.0</v>
      </c>
      <c r="G44" s="4">
        <v>0.5421064814814814</v>
      </c>
      <c r="H44" s="1" t="s">
        <v>229</v>
      </c>
      <c r="I44" s="1" t="s">
        <v>56</v>
      </c>
      <c r="J44" s="4">
        <v>0.0017592592592592592</v>
      </c>
      <c r="K44" s="1" t="s">
        <v>47</v>
      </c>
      <c r="L44" s="1" t="s">
        <v>46</v>
      </c>
      <c r="M44" s="4">
        <v>0.002638888888888889</v>
      </c>
      <c r="N44" s="1" t="s">
        <v>94</v>
      </c>
      <c r="O44" s="1" t="s">
        <v>56</v>
      </c>
      <c r="P44" s="4">
        <v>3.587962962962963E-4</v>
      </c>
      <c r="Q44" s="1" t="s">
        <v>363</v>
      </c>
      <c r="R44" s="1" t="s">
        <v>56</v>
      </c>
      <c r="S44" s="4">
        <v>5.324074074074074E-4</v>
      </c>
      <c r="T44" s="1" t="s">
        <v>50</v>
      </c>
      <c r="U44" s="1" t="s">
        <v>46</v>
      </c>
      <c r="V44" s="4">
        <v>0.002476851851851852</v>
      </c>
      <c r="W44" s="1" t="s">
        <v>291</v>
      </c>
      <c r="X44" s="1" t="s">
        <v>56</v>
      </c>
      <c r="Y44" s="4">
        <v>3.472222222222222E-5</v>
      </c>
      <c r="Z44" s="1" t="s">
        <v>364</v>
      </c>
      <c r="AA44" s="1" t="s">
        <v>56</v>
      </c>
      <c r="AB44" s="4">
        <v>3.356481481481481E-4</v>
      </c>
      <c r="AC44" s="1" t="s">
        <v>86</v>
      </c>
      <c r="AD44" s="1" t="s">
        <v>56</v>
      </c>
      <c r="AE44" s="4">
        <v>1.8518518518518518E-4</v>
      </c>
      <c r="AF44" s="1" t="s">
        <v>365</v>
      </c>
      <c r="AG44" s="1" t="s">
        <v>56</v>
      </c>
      <c r="AH44" s="4">
        <v>5.555555555555556E-4</v>
      </c>
      <c r="AI44" s="1" t="s">
        <v>366</v>
      </c>
      <c r="AJ44" s="1" t="s">
        <v>56</v>
      </c>
      <c r="AK44" s="4">
        <v>0.002627314814814815</v>
      </c>
      <c r="AL44" s="1" t="s">
        <v>57</v>
      </c>
      <c r="AM44" s="1" t="s">
        <v>46</v>
      </c>
      <c r="AN44" s="4">
        <v>0.0011111111111111111</v>
      </c>
      <c r="AO44" s="1" t="s">
        <v>367</v>
      </c>
      <c r="AP44" s="1" t="s">
        <v>56</v>
      </c>
      <c r="AQ44" s="4">
        <v>6.944444444444444E-5</v>
      </c>
      <c r="AR44" s="1" t="s">
        <v>59</v>
      </c>
      <c r="AS44" s="1" t="s">
        <v>46</v>
      </c>
      <c r="AT44" s="4">
        <v>0.003425925925925926</v>
      </c>
      <c r="AU44" s="1" t="s">
        <v>86</v>
      </c>
      <c r="AV44" s="1" t="s">
        <v>56</v>
      </c>
      <c r="AW44" s="4">
        <v>9.259259259259259E-5</v>
      </c>
      <c r="AX44" s="1" t="s">
        <v>235</v>
      </c>
      <c r="AY44" s="1" t="s">
        <v>56</v>
      </c>
      <c r="AZ44" s="4">
        <v>0.005185185185185185</v>
      </c>
      <c r="BA44" s="1" t="s">
        <v>95</v>
      </c>
      <c r="BB44" s="1" t="s">
        <v>56</v>
      </c>
      <c r="BC44" s="4">
        <v>3.472222222222222E-5</v>
      </c>
      <c r="BD44" s="1" t="s">
        <v>368</v>
      </c>
      <c r="BE44" s="1" t="s">
        <v>56</v>
      </c>
      <c r="BF44" s="4">
        <v>8.333333333333334E-4</v>
      </c>
      <c r="BG44" s="1" t="s">
        <v>369</v>
      </c>
      <c r="BH44" s="1" t="s">
        <v>56</v>
      </c>
      <c r="BI44" s="4">
        <v>0.001990740740740741</v>
      </c>
      <c r="BJ44" s="1" t="s">
        <v>283</v>
      </c>
      <c r="BK44" s="1" t="s">
        <v>56</v>
      </c>
      <c r="BL44" s="4">
        <v>3.472222222222222E-5</v>
      </c>
      <c r="BM44" s="1" t="s">
        <v>86</v>
      </c>
      <c r="BN44" s="1" t="s">
        <v>56</v>
      </c>
      <c r="BO44" s="4">
        <v>1.5046296296296297E-4</v>
      </c>
      <c r="BP44" s="1" t="s">
        <v>370</v>
      </c>
      <c r="BQ44" s="1" t="s">
        <v>56</v>
      </c>
      <c r="BR44" s="4">
        <v>4.6296296296296294E-5</v>
      </c>
      <c r="BS44" s="1" t="s">
        <v>371</v>
      </c>
      <c r="BT44" s="1" t="s">
        <v>56</v>
      </c>
      <c r="BU44" s="4">
        <v>0.0012962962962962963</v>
      </c>
      <c r="BV44" s="1" t="s">
        <v>372</v>
      </c>
      <c r="BW44" s="1" t="s">
        <v>56</v>
      </c>
      <c r="BX44" s="4">
        <v>0.0016898148148148148</v>
      </c>
      <c r="BY44" s="1" t="s">
        <v>373</v>
      </c>
      <c r="BZ44" s="1" t="s">
        <v>56</v>
      </c>
      <c r="CA44" s="4">
        <v>6.365740740740741E-4</v>
      </c>
      <c r="CB44" s="1" t="s">
        <v>86</v>
      </c>
      <c r="CC44" s="1" t="s">
        <v>56</v>
      </c>
      <c r="CD44" s="4">
        <v>2.199074074074074E-4</v>
      </c>
      <c r="CE44" s="1" t="s">
        <v>374</v>
      </c>
      <c r="CF44" s="1" t="s">
        <v>56</v>
      </c>
      <c r="CG44" s="4">
        <v>3.587962962962963E-4</v>
      </c>
      <c r="CH44" s="1" t="s">
        <v>375</v>
      </c>
      <c r="CI44" s="1" t="s">
        <v>56</v>
      </c>
      <c r="CJ44" s="4">
        <v>3.472222222222222E-5</v>
      </c>
      <c r="CK44" s="1" t="s">
        <v>376</v>
      </c>
      <c r="CL44" s="1" t="s">
        <v>56</v>
      </c>
      <c r="CM44" s="4">
        <v>2.3148148148148147E-5</v>
      </c>
      <c r="CN44" s="1" t="s">
        <v>376</v>
      </c>
      <c r="CO44" s="1" t="s">
        <v>56</v>
      </c>
      <c r="CP44" s="4">
        <v>2.3148148148148147E-5</v>
      </c>
      <c r="CQ44" s="4">
        <v>0.028761574074074075</v>
      </c>
      <c r="CR44" s="5">
        <v>4.0</v>
      </c>
      <c r="CS44" s="1" t="s">
        <v>68</v>
      </c>
      <c r="CT44" s="1" t="s">
        <v>69</v>
      </c>
    </row>
    <row r="45">
      <c r="A45" s="2">
        <v>44809.0</v>
      </c>
      <c r="B45" s="1" t="s">
        <v>256</v>
      </c>
      <c r="C45" s="1" t="s">
        <v>377</v>
      </c>
      <c r="D45" s="1" t="s">
        <v>378</v>
      </c>
      <c r="E45" s="3"/>
      <c r="F45" s="2">
        <v>44860.0</v>
      </c>
      <c r="G45" s="4">
        <v>0.46055555555555555</v>
      </c>
      <c r="H45" s="1" t="s">
        <v>45</v>
      </c>
      <c r="I45" s="1" t="s">
        <v>46</v>
      </c>
      <c r="J45" s="4">
        <v>0.10902777777777778</v>
      </c>
      <c r="K45" s="1" t="s">
        <v>47</v>
      </c>
      <c r="L45" s="1" t="s">
        <v>46</v>
      </c>
      <c r="M45" s="4">
        <v>1.5046296296296297E-4</v>
      </c>
      <c r="N45" s="1" t="s">
        <v>48</v>
      </c>
      <c r="O45" s="1" t="s">
        <v>46</v>
      </c>
      <c r="P45" s="4">
        <v>5.787037037037037E-5</v>
      </c>
      <c r="Q45" s="1" t="s">
        <v>61</v>
      </c>
      <c r="R45" s="1" t="s">
        <v>56</v>
      </c>
      <c r="S45" s="4">
        <v>3.472222222222222E-5</v>
      </c>
      <c r="T45" s="1" t="s">
        <v>50</v>
      </c>
      <c r="U45" s="1" t="s">
        <v>46</v>
      </c>
      <c r="V45" s="4">
        <v>6.944444444444444E-5</v>
      </c>
      <c r="W45" s="1" t="s">
        <v>51</v>
      </c>
      <c r="X45" s="1" t="s">
        <v>46</v>
      </c>
      <c r="Y45" s="4">
        <v>4.6296296296296294E-5</v>
      </c>
      <c r="Z45" s="1" t="s">
        <v>61</v>
      </c>
      <c r="AA45" s="1" t="s">
        <v>56</v>
      </c>
      <c r="AB45" s="4">
        <v>4.6296296296296294E-5</v>
      </c>
      <c r="AC45" s="1" t="s">
        <v>76</v>
      </c>
      <c r="AD45" s="1" t="s">
        <v>56</v>
      </c>
      <c r="AE45" s="4">
        <v>6.944444444444444E-5</v>
      </c>
      <c r="AF45" s="1" t="s">
        <v>61</v>
      </c>
      <c r="AG45" s="1" t="s">
        <v>56</v>
      </c>
      <c r="AH45" s="4">
        <v>4.6296296296296294E-5</v>
      </c>
      <c r="AI45" s="1" t="s">
        <v>75</v>
      </c>
      <c r="AJ45" s="1" t="s">
        <v>46</v>
      </c>
      <c r="AK45" s="4">
        <v>5.787037037037037E-5</v>
      </c>
      <c r="AL45" s="1" t="s">
        <v>57</v>
      </c>
      <c r="AM45" s="1" t="s">
        <v>46</v>
      </c>
      <c r="AN45" s="4">
        <v>1.0416666666666667E-4</v>
      </c>
      <c r="AO45" s="1" t="s">
        <v>61</v>
      </c>
      <c r="AP45" s="1" t="s">
        <v>56</v>
      </c>
      <c r="AQ45" s="4">
        <v>4.6296296296296294E-5</v>
      </c>
      <c r="AR45" s="1" t="s">
        <v>59</v>
      </c>
      <c r="AS45" s="1" t="s">
        <v>46</v>
      </c>
      <c r="AT45" s="4">
        <v>1.1574074074074075E-4</v>
      </c>
      <c r="AU45" s="1" t="s">
        <v>61</v>
      </c>
      <c r="AV45" s="1" t="s">
        <v>56</v>
      </c>
      <c r="AW45" s="4">
        <v>5.787037037037037E-5</v>
      </c>
      <c r="AX45" s="1" t="s">
        <v>60</v>
      </c>
      <c r="AY45" s="1" t="s">
        <v>46</v>
      </c>
      <c r="AZ45" s="4">
        <v>8.101851851851852E-5</v>
      </c>
      <c r="BA45" s="1" t="s">
        <v>379</v>
      </c>
      <c r="BB45" s="1" t="s">
        <v>56</v>
      </c>
      <c r="BC45" s="4">
        <v>6.944444444444444E-5</v>
      </c>
      <c r="BD45" s="1" t="s">
        <v>61</v>
      </c>
      <c r="BE45" s="1" t="s">
        <v>56</v>
      </c>
      <c r="BF45" s="4">
        <v>8.101851851851852E-5</v>
      </c>
      <c r="BG45" s="1" t="s">
        <v>380</v>
      </c>
      <c r="BH45" s="1" t="s">
        <v>56</v>
      </c>
      <c r="BI45" s="4">
        <v>2.4305555555555555E-4</v>
      </c>
      <c r="BJ45" s="1" t="s">
        <v>61</v>
      </c>
      <c r="BK45" s="1" t="s">
        <v>56</v>
      </c>
      <c r="BL45" s="4">
        <v>1.388888888888889E-4</v>
      </c>
      <c r="BM45" s="1" t="s">
        <v>61</v>
      </c>
      <c r="BN45" s="1" t="s">
        <v>56</v>
      </c>
      <c r="BO45" s="4">
        <v>1.1574074074074073E-5</v>
      </c>
      <c r="BP45" s="1" t="s">
        <v>61</v>
      </c>
      <c r="BQ45" s="1" t="s">
        <v>56</v>
      </c>
      <c r="BR45" s="4">
        <v>2.3148148148148147E-5</v>
      </c>
      <c r="BS45" s="1" t="s">
        <v>61</v>
      </c>
      <c r="BT45" s="1" t="s">
        <v>56</v>
      </c>
      <c r="BU45" s="4">
        <v>2.3148148148148147E-5</v>
      </c>
      <c r="BV45" s="1" t="s">
        <v>381</v>
      </c>
      <c r="BW45" s="1" t="s">
        <v>56</v>
      </c>
      <c r="BX45" s="4">
        <v>9.259259259259259E-5</v>
      </c>
      <c r="BY45" s="1" t="s">
        <v>61</v>
      </c>
      <c r="BZ45" s="1" t="s">
        <v>56</v>
      </c>
      <c r="CA45" s="4">
        <v>4.6296296296296294E-5</v>
      </c>
      <c r="CB45" s="1" t="s">
        <v>61</v>
      </c>
      <c r="CC45" s="1" t="s">
        <v>56</v>
      </c>
      <c r="CD45" s="4">
        <v>2.3148148148148147E-5</v>
      </c>
      <c r="CE45" s="1" t="s">
        <v>61</v>
      </c>
      <c r="CF45" s="1" t="s">
        <v>56</v>
      </c>
      <c r="CG45" s="4">
        <v>3.472222222222222E-5</v>
      </c>
      <c r="CH45" s="1" t="s">
        <v>61</v>
      </c>
      <c r="CI45" s="1" t="s">
        <v>56</v>
      </c>
      <c r="CJ45" s="4">
        <v>3.472222222222222E-5</v>
      </c>
      <c r="CK45" s="1" t="s">
        <v>61</v>
      </c>
      <c r="CL45" s="1" t="s">
        <v>56</v>
      </c>
      <c r="CM45" s="4">
        <v>3.472222222222222E-5</v>
      </c>
      <c r="CN45" s="1" t="s">
        <v>61</v>
      </c>
      <c r="CO45" s="1" t="s">
        <v>56</v>
      </c>
      <c r="CP45" s="4">
        <v>3.472222222222222E-5</v>
      </c>
      <c r="CQ45" s="4">
        <v>0.11090277777777778</v>
      </c>
      <c r="CR45" s="5">
        <v>9.0</v>
      </c>
      <c r="CS45" s="1" t="s">
        <v>68</v>
      </c>
      <c r="CT45" s="1" t="s">
        <v>69</v>
      </c>
    </row>
    <row r="46">
      <c r="A46" s="2">
        <v>44809.0</v>
      </c>
      <c r="B46" s="1" t="s">
        <v>382</v>
      </c>
      <c r="C46" s="1" t="s">
        <v>383</v>
      </c>
      <c r="D46" s="1" t="s">
        <v>384</v>
      </c>
      <c r="E46" s="3"/>
      <c r="F46" s="2">
        <v>44886.0</v>
      </c>
      <c r="G46" s="4">
        <v>0.6773726851851852</v>
      </c>
      <c r="H46" s="1" t="s">
        <v>45</v>
      </c>
      <c r="I46" s="1" t="s">
        <v>46</v>
      </c>
      <c r="J46" s="4">
        <v>0.004027777777777778</v>
      </c>
      <c r="K46" s="1" t="s">
        <v>385</v>
      </c>
      <c r="L46" s="1" t="s">
        <v>56</v>
      </c>
      <c r="M46" s="4">
        <v>0.0014814814814814814</v>
      </c>
      <c r="N46" s="1" t="s">
        <v>96</v>
      </c>
      <c r="O46" s="1" t="s">
        <v>56</v>
      </c>
      <c r="P46" s="4">
        <v>0.004340277777777778</v>
      </c>
      <c r="Q46" s="1" t="s">
        <v>49</v>
      </c>
      <c r="R46" s="1" t="s">
        <v>46</v>
      </c>
      <c r="S46" s="4">
        <v>0.0725</v>
      </c>
      <c r="T46" s="1" t="s">
        <v>235</v>
      </c>
      <c r="U46" s="1" t="s">
        <v>56</v>
      </c>
      <c r="V46" s="4">
        <v>0.027476851851851853</v>
      </c>
      <c r="W46" s="1" t="s">
        <v>386</v>
      </c>
      <c r="X46" s="1" t="s">
        <v>56</v>
      </c>
      <c r="Y46" s="4">
        <v>0.006296296296296296</v>
      </c>
      <c r="Z46" s="1" t="s">
        <v>295</v>
      </c>
      <c r="AA46" s="1" t="s">
        <v>56</v>
      </c>
      <c r="AB46" s="4">
        <v>3.0092592592592595E-4</v>
      </c>
      <c r="AC46" s="1" t="s">
        <v>387</v>
      </c>
      <c r="AD46" s="1" t="s">
        <v>56</v>
      </c>
      <c r="AE46" s="4">
        <v>6.944444444444444E-5</v>
      </c>
      <c r="AF46" s="1" t="s">
        <v>94</v>
      </c>
      <c r="AG46" s="1" t="s">
        <v>56</v>
      </c>
      <c r="AH46" s="4">
        <v>9.259259259259259E-5</v>
      </c>
      <c r="AI46" s="1" t="s">
        <v>228</v>
      </c>
      <c r="AJ46" s="1" t="s">
        <v>56</v>
      </c>
      <c r="AK46" s="4">
        <v>1.1574074074074075E-4</v>
      </c>
      <c r="AL46" s="1" t="s">
        <v>142</v>
      </c>
      <c r="AM46" s="1" t="s">
        <v>56</v>
      </c>
      <c r="AN46" s="4">
        <v>1.388888888888889E-4</v>
      </c>
      <c r="AO46" s="1" t="s">
        <v>88</v>
      </c>
      <c r="AP46" s="1" t="s">
        <v>56</v>
      </c>
      <c r="AQ46" s="4">
        <v>2.199074074074074E-4</v>
      </c>
      <c r="AR46" s="1" t="s">
        <v>193</v>
      </c>
      <c r="AS46" s="1" t="s">
        <v>193</v>
      </c>
      <c r="AT46" s="1" t="s">
        <v>193</v>
      </c>
      <c r="AU46" s="1" t="s">
        <v>193</v>
      </c>
      <c r="AV46" s="1" t="s">
        <v>193</v>
      </c>
      <c r="AW46" s="1" t="s">
        <v>193</v>
      </c>
      <c r="AX46" s="1" t="s">
        <v>193</v>
      </c>
      <c r="AY46" s="1" t="s">
        <v>193</v>
      </c>
      <c r="AZ46" s="1" t="s">
        <v>193</v>
      </c>
      <c r="BA46" s="1" t="s">
        <v>193</v>
      </c>
      <c r="BB46" s="1" t="s">
        <v>193</v>
      </c>
      <c r="BC46" s="1" t="s">
        <v>193</v>
      </c>
      <c r="BD46" s="1" t="s">
        <v>193</v>
      </c>
      <c r="BE46" s="1" t="s">
        <v>193</v>
      </c>
      <c r="BF46" s="1" t="s">
        <v>193</v>
      </c>
      <c r="BG46" s="1" t="s">
        <v>193</v>
      </c>
      <c r="BH46" s="1" t="s">
        <v>193</v>
      </c>
      <c r="BI46" s="1" t="s">
        <v>193</v>
      </c>
      <c r="BJ46" s="1" t="s">
        <v>193</v>
      </c>
      <c r="BK46" s="1" t="s">
        <v>193</v>
      </c>
      <c r="BL46" s="1" t="s">
        <v>193</v>
      </c>
      <c r="BM46" s="1" t="s">
        <v>193</v>
      </c>
      <c r="BN46" s="1" t="s">
        <v>193</v>
      </c>
      <c r="BO46" s="1" t="s">
        <v>193</v>
      </c>
      <c r="BP46" s="1" t="s">
        <v>193</v>
      </c>
      <c r="BQ46" s="1" t="s">
        <v>193</v>
      </c>
      <c r="BR46" s="1" t="s">
        <v>193</v>
      </c>
      <c r="BS46" s="1" t="s">
        <v>193</v>
      </c>
      <c r="BT46" s="1" t="s">
        <v>193</v>
      </c>
      <c r="BU46" s="1" t="s">
        <v>193</v>
      </c>
      <c r="BV46" s="1" t="s">
        <v>193</v>
      </c>
      <c r="BW46" s="1" t="s">
        <v>193</v>
      </c>
      <c r="BX46" s="1" t="s">
        <v>193</v>
      </c>
      <c r="BY46" s="1" t="s">
        <v>193</v>
      </c>
      <c r="BZ46" s="1" t="s">
        <v>193</v>
      </c>
      <c r="CA46" s="1" t="s">
        <v>193</v>
      </c>
      <c r="CB46" s="1" t="s">
        <v>193</v>
      </c>
      <c r="CC46" s="1" t="s">
        <v>193</v>
      </c>
      <c r="CD46" s="1" t="s">
        <v>193</v>
      </c>
      <c r="CE46" s="1" t="s">
        <v>193</v>
      </c>
      <c r="CF46" s="1" t="s">
        <v>193</v>
      </c>
      <c r="CG46" s="1" t="s">
        <v>193</v>
      </c>
      <c r="CH46" s="1" t="s">
        <v>193</v>
      </c>
      <c r="CI46" s="1" t="s">
        <v>193</v>
      </c>
      <c r="CJ46" s="1" t="s">
        <v>193</v>
      </c>
      <c r="CK46" s="1" t="s">
        <v>193</v>
      </c>
      <c r="CL46" s="1" t="s">
        <v>193</v>
      </c>
      <c r="CM46" s="1" t="s">
        <v>193</v>
      </c>
      <c r="CN46" s="1" t="s">
        <v>193</v>
      </c>
      <c r="CO46" s="1" t="s">
        <v>193</v>
      </c>
      <c r="CP46" s="1" t="s">
        <v>193</v>
      </c>
      <c r="CQ46" s="4">
        <v>0.32328703703703704</v>
      </c>
      <c r="CR46" s="5">
        <v>2.0</v>
      </c>
      <c r="CS46" s="1" t="s">
        <v>68</v>
      </c>
      <c r="CT46" s="1" t="s">
        <v>69</v>
      </c>
    </row>
    <row r="47">
      <c r="A47" s="2">
        <v>44809.0</v>
      </c>
      <c r="B47" s="1" t="s">
        <v>388</v>
      </c>
      <c r="C47" s="1" t="s">
        <v>389</v>
      </c>
      <c r="D47" s="1" t="s">
        <v>390</v>
      </c>
      <c r="E47" s="3"/>
      <c r="F47" s="2">
        <v>44859.0</v>
      </c>
      <c r="G47" s="4">
        <v>0.7330208333333333</v>
      </c>
      <c r="H47" s="1" t="s">
        <v>45</v>
      </c>
      <c r="I47" s="1" t="s">
        <v>46</v>
      </c>
      <c r="J47" s="4">
        <v>0.0014467592592592592</v>
      </c>
      <c r="K47" s="1" t="s">
        <v>391</v>
      </c>
      <c r="L47" s="1" t="s">
        <v>56</v>
      </c>
      <c r="M47" s="4">
        <v>0.014201388888888888</v>
      </c>
      <c r="N47" s="1" t="s">
        <v>61</v>
      </c>
      <c r="O47" s="1" t="s">
        <v>56</v>
      </c>
      <c r="P47" s="4">
        <v>0.003136574074074074</v>
      </c>
      <c r="Q47" s="1" t="s">
        <v>392</v>
      </c>
      <c r="R47" s="1" t="s">
        <v>56</v>
      </c>
      <c r="S47" s="4">
        <v>0.0017939814814814815</v>
      </c>
      <c r="T47" s="1" t="s">
        <v>50</v>
      </c>
      <c r="U47" s="1" t="s">
        <v>46</v>
      </c>
      <c r="V47" s="4">
        <v>0.007083333333333333</v>
      </c>
      <c r="W47" s="1" t="s">
        <v>61</v>
      </c>
      <c r="X47" s="1" t="s">
        <v>56</v>
      </c>
      <c r="Y47" s="4">
        <v>8.101851851851852E-4</v>
      </c>
      <c r="Z47" s="1" t="s">
        <v>393</v>
      </c>
      <c r="AA47" s="1" t="s">
        <v>56</v>
      </c>
      <c r="AB47" s="4">
        <v>0.012141203703703704</v>
      </c>
      <c r="AC47" s="1" t="s">
        <v>61</v>
      </c>
      <c r="AD47" s="1" t="s">
        <v>56</v>
      </c>
      <c r="AE47" s="4">
        <v>4.7453703703703704E-4</v>
      </c>
      <c r="AF47" s="1" t="s">
        <v>61</v>
      </c>
      <c r="AG47" s="1" t="s">
        <v>56</v>
      </c>
      <c r="AH47" s="4">
        <v>1.388888888888889E-4</v>
      </c>
      <c r="AI47" s="1" t="s">
        <v>61</v>
      </c>
      <c r="AJ47" s="1" t="s">
        <v>56</v>
      </c>
      <c r="AK47" s="4">
        <v>0.003298611111111111</v>
      </c>
      <c r="AL47" s="1" t="s">
        <v>394</v>
      </c>
      <c r="AM47" s="1" t="s">
        <v>56</v>
      </c>
      <c r="AN47" s="4">
        <v>0.0036805555555555554</v>
      </c>
      <c r="AO47" s="1" t="s">
        <v>61</v>
      </c>
      <c r="AP47" s="1" t="s">
        <v>56</v>
      </c>
      <c r="AQ47" s="4">
        <v>9.259259259259259E-5</v>
      </c>
      <c r="AR47" s="1" t="s">
        <v>59</v>
      </c>
      <c r="AS47" s="1" t="s">
        <v>46</v>
      </c>
      <c r="AT47" s="4">
        <v>8.333333333333334E-4</v>
      </c>
      <c r="AU47" s="1" t="s">
        <v>61</v>
      </c>
      <c r="AV47" s="1" t="s">
        <v>56</v>
      </c>
      <c r="AW47" s="4">
        <v>4.6296296296296294E-5</v>
      </c>
      <c r="AX47" s="1" t="s">
        <v>61</v>
      </c>
      <c r="AY47" s="1" t="s">
        <v>56</v>
      </c>
      <c r="AZ47" s="4">
        <v>2.3148148148148147E-5</v>
      </c>
      <c r="BA47" s="1" t="s">
        <v>61</v>
      </c>
      <c r="BB47" s="1" t="s">
        <v>56</v>
      </c>
      <c r="BC47" s="4">
        <v>3.472222222222222E-5</v>
      </c>
      <c r="BD47" s="1" t="s">
        <v>61</v>
      </c>
      <c r="BE47" s="1" t="s">
        <v>56</v>
      </c>
      <c r="BF47" s="4">
        <v>6.365740740740741E-4</v>
      </c>
      <c r="BG47" s="1" t="s">
        <v>61</v>
      </c>
      <c r="BH47" s="1" t="s">
        <v>56</v>
      </c>
      <c r="BI47" s="4">
        <v>4.6296296296296294E-5</v>
      </c>
      <c r="BJ47" s="1" t="s">
        <v>61</v>
      </c>
      <c r="BK47" s="1" t="s">
        <v>56</v>
      </c>
      <c r="BL47" s="4">
        <v>6.944444444444444E-5</v>
      </c>
      <c r="BM47" s="1" t="s">
        <v>61</v>
      </c>
      <c r="BN47" s="1" t="s">
        <v>56</v>
      </c>
      <c r="BO47" s="4">
        <v>1.1574074074074075E-4</v>
      </c>
      <c r="BP47" s="1" t="s">
        <v>61</v>
      </c>
      <c r="BQ47" s="1" t="s">
        <v>56</v>
      </c>
      <c r="BR47" s="4">
        <v>2.3148148148148147E-5</v>
      </c>
      <c r="BS47" s="1" t="s">
        <v>61</v>
      </c>
      <c r="BT47" s="1" t="s">
        <v>56</v>
      </c>
      <c r="BU47" s="4">
        <v>2.3148148148148147E-5</v>
      </c>
      <c r="BV47" s="1" t="s">
        <v>61</v>
      </c>
      <c r="BW47" s="1" t="s">
        <v>56</v>
      </c>
      <c r="BX47" s="4">
        <v>2.3148148148148147E-5</v>
      </c>
      <c r="BY47" s="1" t="s">
        <v>61</v>
      </c>
      <c r="BZ47" s="1" t="s">
        <v>56</v>
      </c>
      <c r="CA47" s="4">
        <v>2.3148148148148147E-5</v>
      </c>
      <c r="CB47" s="1" t="s">
        <v>61</v>
      </c>
      <c r="CC47" s="1" t="s">
        <v>56</v>
      </c>
      <c r="CD47" s="4">
        <v>1.1574074074074073E-5</v>
      </c>
      <c r="CE47" s="1" t="s">
        <v>61</v>
      </c>
      <c r="CF47" s="1" t="s">
        <v>56</v>
      </c>
      <c r="CG47" s="4">
        <v>3.472222222222222E-5</v>
      </c>
      <c r="CH47" s="1" t="s">
        <v>61</v>
      </c>
      <c r="CI47" s="1" t="s">
        <v>56</v>
      </c>
      <c r="CJ47" s="4">
        <v>3.472222222222222E-5</v>
      </c>
      <c r="CK47" s="1" t="s">
        <v>61</v>
      </c>
      <c r="CL47" s="1" t="s">
        <v>56</v>
      </c>
      <c r="CM47" s="4">
        <v>2.3148148148148147E-5</v>
      </c>
      <c r="CN47" s="1" t="s">
        <v>61</v>
      </c>
      <c r="CO47" s="1" t="s">
        <v>56</v>
      </c>
      <c r="CP47" s="4">
        <v>2.3148148148148147E-5</v>
      </c>
      <c r="CQ47" s="4">
        <v>0.05033564814814815</v>
      </c>
      <c r="CR47" s="5">
        <v>3.0</v>
      </c>
      <c r="CS47" s="1" t="s">
        <v>68</v>
      </c>
      <c r="CT47" s="1" t="s">
        <v>69</v>
      </c>
    </row>
    <row r="48">
      <c r="A48" s="2">
        <v>44809.0</v>
      </c>
      <c r="B48" s="1" t="s">
        <v>395</v>
      </c>
      <c r="C48" s="1" t="s">
        <v>396</v>
      </c>
      <c r="D48" s="1" t="s">
        <v>397</v>
      </c>
      <c r="E48" s="3"/>
      <c r="F48" s="2">
        <v>44862.0</v>
      </c>
      <c r="G48" s="4">
        <v>0.6777893518518519</v>
      </c>
      <c r="H48" s="1" t="s">
        <v>45</v>
      </c>
      <c r="I48" s="1" t="s">
        <v>46</v>
      </c>
      <c r="J48" s="4">
        <v>0.07793981481481481</v>
      </c>
      <c r="K48" s="1" t="s">
        <v>47</v>
      </c>
      <c r="L48" s="1" t="s">
        <v>46</v>
      </c>
      <c r="M48" s="4">
        <v>1.5046296296296297E-4</v>
      </c>
      <c r="N48" s="1" t="s">
        <v>73</v>
      </c>
      <c r="O48" s="1" t="s">
        <v>56</v>
      </c>
      <c r="P48" s="4">
        <v>1.0416666666666667E-4</v>
      </c>
      <c r="Q48" s="1" t="s">
        <v>49</v>
      </c>
      <c r="R48" s="1" t="s">
        <v>46</v>
      </c>
      <c r="S48" s="4">
        <v>5.787037037037037E-5</v>
      </c>
      <c r="T48" s="1" t="s">
        <v>50</v>
      </c>
      <c r="U48" s="1" t="s">
        <v>46</v>
      </c>
      <c r="V48" s="4">
        <v>6.944444444444444E-5</v>
      </c>
      <c r="W48" s="1" t="s">
        <v>61</v>
      </c>
      <c r="X48" s="1" t="s">
        <v>56</v>
      </c>
      <c r="Y48" s="4">
        <v>2.199074074074074E-4</v>
      </c>
      <c r="Z48" s="1" t="s">
        <v>52</v>
      </c>
      <c r="AA48" s="1" t="s">
        <v>46</v>
      </c>
      <c r="AB48" s="4">
        <v>4.6296296296296294E-5</v>
      </c>
      <c r="AC48" s="1" t="s">
        <v>76</v>
      </c>
      <c r="AD48" s="1" t="s">
        <v>56</v>
      </c>
      <c r="AE48" s="4">
        <v>1.0416666666666667E-4</v>
      </c>
      <c r="AF48" s="1" t="s">
        <v>54</v>
      </c>
      <c r="AG48" s="1" t="s">
        <v>46</v>
      </c>
      <c r="AH48" s="4">
        <v>5.787037037037037E-5</v>
      </c>
      <c r="AI48" s="1" t="s">
        <v>118</v>
      </c>
      <c r="AJ48" s="1" t="s">
        <v>56</v>
      </c>
      <c r="AK48" s="4">
        <v>6.944444444444444E-5</v>
      </c>
      <c r="AL48" s="1" t="s">
        <v>57</v>
      </c>
      <c r="AM48" s="1" t="s">
        <v>46</v>
      </c>
      <c r="AN48" s="4">
        <v>6.944444444444444E-5</v>
      </c>
      <c r="AO48" s="1" t="s">
        <v>88</v>
      </c>
      <c r="AP48" s="1" t="s">
        <v>56</v>
      </c>
      <c r="AQ48" s="4">
        <v>0.0038310185185185183</v>
      </c>
      <c r="AR48" s="1" t="s">
        <v>59</v>
      </c>
      <c r="AS48" s="1" t="s">
        <v>46</v>
      </c>
      <c r="AT48" s="4">
        <v>4.6296296296296294E-5</v>
      </c>
      <c r="AU48" s="1" t="s">
        <v>60</v>
      </c>
      <c r="AV48" s="1" t="s">
        <v>46</v>
      </c>
      <c r="AW48" s="4">
        <v>6.944444444444444E-5</v>
      </c>
      <c r="AX48" s="1" t="s">
        <v>61</v>
      </c>
      <c r="AY48" s="1" t="s">
        <v>56</v>
      </c>
      <c r="AZ48" s="4">
        <v>3.472222222222222E-5</v>
      </c>
      <c r="BA48" s="1" t="s">
        <v>90</v>
      </c>
      <c r="BB48" s="1" t="s">
        <v>46</v>
      </c>
      <c r="BC48" s="4">
        <v>1.5046296296296297E-4</v>
      </c>
      <c r="BD48" s="1" t="s">
        <v>398</v>
      </c>
      <c r="BE48" s="1" t="s">
        <v>56</v>
      </c>
      <c r="BF48" s="4">
        <v>2.8935185185185184E-4</v>
      </c>
      <c r="BG48" s="1" t="s">
        <v>61</v>
      </c>
      <c r="BH48" s="1" t="s">
        <v>56</v>
      </c>
      <c r="BI48" s="4">
        <v>1.1574074074074075E-4</v>
      </c>
      <c r="BJ48" s="1" t="s">
        <v>61</v>
      </c>
      <c r="BK48" s="1" t="s">
        <v>56</v>
      </c>
      <c r="BL48" s="4">
        <v>4.6296296296296294E-5</v>
      </c>
      <c r="BM48" s="1" t="s">
        <v>61</v>
      </c>
      <c r="BN48" s="1" t="s">
        <v>56</v>
      </c>
      <c r="BO48" s="4">
        <v>4.6296296296296294E-5</v>
      </c>
      <c r="BP48" s="1" t="s">
        <v>61</v>
      </c>
      <c r="BQ48" s="1" t="s">
        <v>56</v>
      </c>
      <c r="BR48" s="4">
        <v>2.3148148148148147E-5</v>
      </c>
      <c r="BS48" s="1" t="s">
        <v>45</v>
      </c>
      <c r="BT48" s="1" t="s">
        <v>56</v>
      </c>
      <c r="BU48" s="4">
        <v>8.101851851851852E-5</v>
      </c>
      <c r="BV48" s="1" t="s">
        <v>167</v>
      </c>
      <c r="BW48" s="1" t="s">
        <v>46</v>
      </c>
      <c r="BX48" s="4">
        <v>3.472222222222222E-5</v>
      </c>
      <c r="BY48" s="1" t="s">
        <v>61</v>
      </c>
      <c r="BZ48" s="1" t="s">
        <v>56</v>
      </c>
      <c r="CA48" s="4">
        <v>6.944444444444444E-5</v>
      </c>
      <c r="CB48" s="1" t="s">
        <v>168</v>
      </c>
      <c r="CC48" s="1" t="s">
        <v>46</v>
      </c>
      <c r="CD48" s="4">
        <v>1.8518518518518518E-4</v>
      </c>
      <c r="CE48" s="1" t="s">
        <v>61</v>
      </c>
      <c r="CF48" s="1" t="s">
        <v>56</v>
      </c>
      <c r="CG48" s="4">
        <v>6.944444444444444E-5</v>
      </c>
      <c r="CH48" s="1" t="s">
        <v>61</v>
      </c>
      <c r="CI48" s="1" t="s">
        <v>56</v>
      </c>
      <c r="CJ48" s="4">
        <v>4.6296296296296294E-5</v>
      </c>
      <c r="CK48" s="1" t="s">
        <v>61</v>
      </c>
      <c r="CL48" s="1" t="s">
        <v>56</v>
      </c>
      <c r="CM48" s="4">
        <v>3.472222222222222E-5</v>
      </c>
      <c r="CN48" s="1" t="s">
        <v>61</v>
      </c>
      <c r="CO48" s="1" t="s">
        <v>56</v>
      </c>
      <c r="CP48" s="4">
        <v>4.6296296296296294E-5</v>
      </c>
      <c r="CQ48" s="4">
        <v>0.08410879629629629</v>
      </c>
      <c r="CR48" s="5">
        <v>12.0</v>
      </c>
      <c r="CS48" s="1" t="s">
        <v>68</v>
      </c>
      <c r="CT48" s="1" t="s">
        <v>69</v>
      </c>
    </row>
    <row r="49">
      <c r="A49" s="2">
        <v>44809.0</v>
      </c>
      <c r="B49" s="1" t="s">
        <v>399</v>
      </c>
      <c r="C49" s="1" t="s">
        <v>400</v>
      </c>
      <c r="D49" s="1" t="s">
        <v>401</v>
      </c>
      <c r="E49" s="3"/>
      <c r="F49" s="2">
        <v>44864.0</v>
      </c>
      <c r="G49" s="4">
        <v>0.41922453703703705</v>
      </c>
      <c r="H49" s="1" t="s">
        <v>45</v>
      </c>
      <c r="I49" s="1" t="s">
        <v>46</v>
      </c>
      <c r="J49" s="4">
        <v>0.0019212962962962964</v>
      </c>
      <c r="K49" s="1" t="s">
        <v>402</v>
      </c>
      <c r="L49" s="1" t="s">
        <v>56</v>
      </c>
      <c r="M49" s="4">
        <v>0.007048611111111111</v>
      </c>
      <c r="N49" s="1" t="s">
        <v>229</v>
      </c>
      <c r="O49" s="1" t="s">
        <v>56</v>
      </c>
      <c r="P49" s="4">
        <v>0.016168981481481482</v>
      </c>
      <c r="Q49" s="1" t="s">
        <v>49</v>
      </c>
      <c r="R49" s="1" t="s">
        <v>46</v>
      </c>
      <c r="S49" s="4">
        <v>0.0023263888888888887</v>
      </c>
      <c r="T49" s="1" t="s">
        <v>74</v>
      </c>
      <c r="U49" s="1" t="s">
        <v>56</v>
      </c>
      <c r="V49" s="4">
        <v>0.0020486111111111113</v>
      </c>
      <c r="W49" s="1" t="s">
        <v>51</v>
      </c>
      <c r="X49" s="1" t="s">
        <v>46</v>
      </c>
      <c r="Y49" s="4">
        <v>9.953703703703704E-4</v>
      </c>
      <c r="Z49" s="1" t="s">
        <v>187</v>
      </c>
      <c r="AA49" s="1" t="s">
        <v>56</v>
      </c>
      <c r="AB49" s="4">
        <v>0.0024421296296296296</v>
      </c>
      <c r="AC49" s="1" t="s">
        <v>85</v>
      </c>
      <c r="AD49" s="1" t="s">
        <v>56</v>
      </c>
      <c r="AE49" s="4">
        <v>0.0021180555555555558</v>
      </c>
      <c r="AF49" s="1" t="s">
        <v>403</v>
      </c>
      <c r="AG49" s="1" t="s">
        <v>56</v>
      </c>
      <c r="AH49" s="4">
        <v>0.0044907407407407405</v>
      </c>
      <c r="AI49" s="1" t="s">
        <v>86</v>
      </c>
      <c r="AJ49" s="1" t="s">
        <v>56</v>
      </c>
      <c r="AK49" s="4">
        <v>0.0023032407407407407</v>
      </c>
      <c r="AL49" s="1" t="s">
        <v>57</v>
      </c>
      <c r="AM49" s="1" t="s">
        <v>46</v>
      </c>
      <c r="AN49" s="4">
        <v>9.375E-4</v>
      </c>
      <c r="AO49" s="1" t="s">
        <v>61</v>
      </c>
      <c r="AP49" s="1" t="s">
        <v>56</v>
      </c>
      <c r="AQ49" s="4">
        <v>4.861111111111111E-4</v>
      </c>
      <c r="AR49" s="1" t="s">
        <v>59</v>
      </c>
      <c r="AS49" s="1" t="s">
        <v>46</v>
      </c>
      <c r="AT49" s="4">
        <v>0.002534722222222222</v>
      </c>
      <c r="AU49" s="1" t="s">
        <v>61</v>
      </c>
      <c r="AV49" s="1" t="s">
        <v>56</v>
      </c>
      <c r="AW49" s="4">
        <v>3.587962962962963E-4</v>
      </c>
      <c r="AX49" s="1" t="s">
        <v>61</v>
      </c>
      <c r="AY49" s="1" t="s">
        <v>56</v>
      </c>
      <c r="AZ49" s="4">
        <v>0.0026157407407407405</v>
      </c>
      <c r="BA49" s="1" t="s">
        <v>233</v>
      </c>
      <c r="BB49" s="1" t="s">
        <v>56</v>
      </c>
      <c r="BC49" s="4">
        <v>0.0020949074074074073</v>
      </c>
      <c r="BD49" s="1" t="s">
        <v>61</v>
      </c>
      <c r="BE49" s="1" t="s">
        <v>56</v>
      </c>
      <c r="BF49" s="4">
        <v>0.0016666666666666668</v>
      </c>
      <c r="BG49" s="1" t="s">
        <v>404</v>
      </c>
      <c r="BH49" s="1" t="s">
        <v>56</v>
      </c>
      <c r="BI49" s="4">
        <v>0.01136574074074074</v>
      </c>
      <c r="BJ49" s="1" t="s">
        <v>273</v>
      </c>
      <c r="BK49" s="1" t="s">
        <v>56</v>
      </c>
      <c r="BL49" s="4">
        <v>0.0016087962962962963</v>
      </c>
      <c r="BM49" s="1" t="s">
        <v>229</v>
      </c>
      <c r="BN49" s="1" t="s">
        <v>56</v>
      </c>
      <c r="BO49" s="4">
        <v>2.314814814814815E-4</v>
      </c>
      <c r="BP49" s="1" t="s">
        <v>61</v>
      </c>
      <c r="BQ49" s="1" t="s">
        <v>56</v>
      </c>
      <c r="BR49" s="4">
        <v>2.662037037037037E-4</v>
      </c>
      <c r="BS49" s="1" t="s">
        <v>139</v>
      </c>
      <c r="BT49" s="1" t="s">
        <v>46</v>
      </c>
      <c r="BU49" s="4">
        <v>0.004884259259259259</v>
      </c>
      <c r="BV49" s="1" t="s">
        <v>61</v>
      </c>
      <c r="BW49" s="1" t="s">
        <v>56</v>
      </c>
      <c r="BX49" s="4">
        <v>0.0021527777777777778</v>
      </c>
      <c r="BY49" s="1" t="s">
        <v>61</v>
      </c>
      <c r="BZ49" s="1" t="s">
        <v>56</v>
      </c>
      <c r="CA49" s="4">
        <v>0.0012152777777777778</v>
      </c>
      <c r="CB49" s="1" t="s">
        <v>61</v>
      </c>
      <c r="CC49" s="1" t="s">
        <v>56</v>
      </c>
      <c r="CD49" s="4">
        <v>6.018518518518519E-4</v>
      </c>
      <c r="CE49" s="1" t="s">
        <v>61</v>
      </c>
      <c r="CF49" s="1" t="s">
        <v>56</v>
      </c>
      <c r="CG49" s="4">
        <v>0.0025925925925925925</v>
      </c>
      <c r="CH49" s="1" t="s">
        <v>61</v>
      </c>
      <c r="CI49" s="1" t="s">
        <v>56</v>
      </c>
      <c r="CJ49" s="4">
        <v>1.7361111111111112E-4</v>
      </c>
      <c r="CK49" s="1" t="s">
        <v>61</v>
      </c>
      <c r="CL49" s="1" t="s">
        <v>56</v>
      </c>
      <c r="CM49" s="4">
        <v>0.0015625</v>
      </c>
      <c r="CN49" s="1" t="s">
        <v>61</v>
      </c>
      <c r="CO49" s="1" t="s">
        <v>56</v>
      </c>
      <c r="CP49" s="4">
        <v>1.1574074074074075E-4</v>
      </c>
      <c r="CQ49" s="4">
        <v>0.0793287037037037</v>
      </c>
      <c r="CR49" s="5">
        <v>6.0</v>
      </c>
      <c r="CS49" s="1" t="s">
        <v>68</v>
      </c>
      <c r="CT49" s="1" t="s">
        <v>69</v>
      </c>
    </row>
    <row r="50">
      <c r="A50" s="2">
        <v>44809.0</v>
      </c>
      <c r="B50" s="1" t="s">
        <v>70</v>
      </c>
      <c r="C50" s="1" t="s">
        <v>405</v>
      </c>
      <c r="D50" s="1" t="s">
        <v>406</v>
      </c>
      <c r="E50" s="3"/>
      <c r="F50" s="2">
        <v>44859.0</v>
      </c>
      <c r="G50" s="4">
        <v>0.7242939814814815</v>
      </c>
      <c r="H50" s="1" t="s">
        <v>45</v>
      </c>
      <c r="I50" s="1" t="s">
        <v>46</v>
      </c>
      <c r="J50" s="4">
        <v>0.007997685185185186</v>
      </c>
      <c r="K50" s="1" t="s">
        <v>47</v>
      </c>
      <c r="L50" s="1" t="s">
        <v>46</v>
      </c>
      <c r="M50" s="4">
        <v>0.0043287037037037035</v>
      </c>
      <c r="N50" s="1" t="s">
        <v>48</v>
      </c>
      <c r="O50" s="1" t="s">
        <v>46</v>
      </c>
      <c r="P50" s="4">
        <v>0.008368055555555556</v>
      </c>
      <c r="Q50" s="1" t="s">
        <v>49</v>
      </c>
      <c r="R50" s="1" t="s">
        <v>46</v>
      </c>
      <c r="S50" s="4">
        <v>0.005138888888888889</v>
      </c>
      <c r="T50" s="1" t="s">
        <v>177</v>
      </c>
      <c r="U50" s="1" t="s">
        <v>56</v>
      </c>
      <c r="V50" s="4">
        <v>0.007199074074074074</v>
      </c>
      <c r="W50" s="1" t="s">
        <v>51</v>
      </c>
      <c r="X50" s="1" t="s">
        <v>46</v>
      </c>
      <c r="Y50" s="4">
        <v>0.0015972222222222223</v>
      </c>
      <c r="Z50" s="1" t="s">
        <v>52</v>
      </c>
      <c r="AA50" s="1" t="s">
        <v>46</v>
      </c>
      <c r="AB50" s="4">
        <v>0.002951388888888889</v>
      </c>
      <c r="AC50" s="1" t="s">
        <v>85</v>
      </c>
      <c r="AD50" s="1" t="s">
        <v>56</v>
      </c>
      <c r="AE50" s="4">
        <v>0.0042824074074074075</v>
      </c>
      <c r="AF50" s="1" t="s">
        <v>407</v>
      </c>
      <c r="AG50" s="1" t="s">
        <v>56</v>
      </c>
      <c r="AH50" s="4">
        <v>0.027118055555555555</v>
      </c>
      <c r="AI50" s="1" t="s">
        <v>55</v>
      </c>
      <c r="AJ50" s="1" t="s">
        <v>56</v>
      </c>
      <c r="AK50" s="4">
        <v>0.0011111111111111111</v>
      </c>
      <c r="AL50" s="1" t="s">
        <v>408</v>
      </c>
      <c r="AM50" s="1" t="s">
        <v>56</v>
      </c>
      <c r="AN50" s="4">
        <v>0.0014236111111111112</v>
      </c>
      <c r="AO50" s="1" t="s">
        <v>409</v>
      </c>
      <c r="AP50" s="1" t="s">
        <v>56</v>
      </c>
      <c r="AQ50" s="4">
        <v>0.006493055555555556</v>
      </c>
      <c r="AR50" s="1" t="s">
        <v>59</v>
      </c>
      <c r="AS50" s="1" t="s">
        <v>46</v>
      </c>
      <c r="AT50" s="4">
        <v>0.0014583333333333334</v>
      </c>
      <c r="AU50" s="1" t="s">
        <v>60</v>
      </c>
      <c r="AV50" s="1" t="s">
        <v>46</v>
      </c>
      <c r="AW50" s="4">
        <v>0.0038425925925925928</v>
      </c>
      <c r="AX50" s="1" t="s">
        <v>210</v>
      </c>
      <c r="AY50" s="1" t="s">
        <v>56</v>
      </c>
      <c r="AZ50" s="4">
        <v>0.008842592592592593</v>
      </c>
      <c r="BA50" s="1" t="s">
        <v>410</v>
      </c>
      <c r="BB50" s="1" t="s">
        <v>56</v>
      </c>
      <c r="BC50" s="4">
        <v>0.006712962962962963</v>
      </c>
      <c r="BD50" s="1" t="s">
        <v>411</v>
      </c>
      <c r="BE50" s="1" t="s">
        <v>56</v>
      </c>
      <c r="BF50" s="4">
        <v>0.004085648148148148</v>
      </c>
      <c r="BG50" s="1" t="s">
        <v>411</v>
      </c>
      <c r="BH50" s="1" t="s">
        <v>56</v>
      </c>
      <c r="BI50" s="4">
        <v>0.007847222222222222</v>
      </c>
      <c r="BJ50" s="1" t="s">
        <v>64</v>
      </c>
      <c r="BK50" s="1" t="s">
        <v>46</v>
      </c>
      <c r="BL50" s="4">
        <v>0.006435185185185185</v>
      </c>
      <c r="BM50" s="1" t="s">
        <v>94</v>
      </c>
      <c r="BN50" s="1" t="s">
        <v>56</v>
      </c>
      <c r="BO50" s="4">
        <v>0.012847222222222222</v>
      </c>
      <c r="BP50" s="1" t="s">
        <v>94</v>
      </c>
      <c r="BQ50" s="1" t="s">
        <v>56</v>
      </c>
      <c r="BR50" s="4">
        <v>7.060185185185185E-4</v>
      </c>
      <c r="BS50" s="1" t="s">
        <v>75</v>
      </c>
      <c r="BT50" s="1" t="s">
        <v>56</v>
      </c>
      <c r="BU50" s="4">
        <v>0.012905092592592593</v>
      </c>
      <c r="BV50" s="1" t="s">
        <v>412</v>
      </c>
      <c r="BW50" s="1" t="s">
        <v>56</v>
      </c>
      <c r="BX50" s="4">
        <v>0.022719907407407407</v>
      </c>
      <c r="BY50" s="1" t="s">
        <v>210</v>
      </c>
      <c r="BZ50" s="1" t="s">
        <v>56</v>
      </c>
      <c r="CA50" s="4">
        <v>0.007789351851851852</v>
      </c>
      <c r="CB50" s="1" t="s">
        <v>413</v>
      </c>
      <c r="CC50" s="1" t="s">
        <v>56</v>
      </c>
      <c r="CD50" s="4">
        <v>0.003298611111111111</v>
      </c>
      <c r="CE50" s="1" t="s">
        <v>413</v>
      </c>
      <c r="CF50" s="1" t="s">
        <v>56</v>
      </c>
      <c r="CG50" s="4">
        <v>4.6296296296296294E-5</v>
      </c>
      <c r="CH50" s="1" t="s">
        <v>413</v>
      </c>
      <c r="CI50" s="1" t="s">
        <v>56</v>
      </c>
      <c r="CJ50" s="4">
        <v>2.3148148148148147E-5</v>
      </c>
      <c r="CK50" s="1" t="s">
        <v>413</v>
      </c>
      <c r="CL50" s="1" t="s">
        <v>56</v>
      </c>
      <c r="CM50" s="4">
        <v>5.787037037037037E-5</v>
      </c>
      <c r="CN50" s="1" t="s">
        <v>413</v>
      </c>
      <c r="CO50" s="1" t="s">
        <v>56</v>
      </c>
      <c r="CP50" s="4">
        <v>3.472222222222222E-5</v>
      </c>
      <c r="CQ50" s="4">
        <v>0.17766203703703703</v>
      </c>
      <c r="CR50" s="5">
        <v>9.0</v>
      </c>
      <c r="CS50" s="1" t="s">
        <v>68</v>
      </c>
      <c r="CT50" s="1" t="s">
        <v>69</v>
      </c>
    </row>
    <row r="51">
      <c r="A51" s="2">
        <v>44809.0</v>
      </c>
      <c r="B51" s="1" t="s">
        <v>414</v>
      </c>
      <c r="C51" s="1" t="s">
        <v>382</v>
      </c>
      <c r="D51" s="1" t="s">
        <v>415</v>
      </c>
      <c r="E51" s="3"/>
      <c r="F51" s="2">
        <v>44859.0</v>
      </c>
      <c r="G51" s="4">
        <v>0.7197685185185185</v>
      </c>
      <c r="H51" s="1" t="s">
        <v>45</v>
      </c>
      <c r="I51" s="1" t="s">
        <v>46</v>
      </c>
      <c r="J51" s="4">
        <v>0.019351851851851853</v>
      </c>
      <c r="K51" s="1" t="s">
        <v>47</v>
      </c>
      <c r="L51" s="1" t="s">
        <v>46</v>
      </c>
      <c r="M51" s="4">
        <v>0.0044675925925925924</v>
      </c>
      <c r="N51" s="1" t="s">
        <v>233</v>
      </c>
      <c r="O51" s="1" t="s">
        <v>56</v>
      </c>
      <c r="P51" s="4">
        <v>0.0032523148148148147</v>
      </c>
      <c r="Q51" s="1" t="s">
        <v>49</v>
      </c>
      <c r="R51" s="1" t="s">
        <v>46</v>
      </c>
      <c r="S51" s="4">
        <v>0.0028819444444444444</v>
      </c>
      <c r="T51" s="1" t="s">
        <v>50</v>
      </c>
      <c r="U51" s="1" t="s">
        <v>46</v>
      </c>
      <c r="V51" s="4">
        <v>0.005092592592592593</v>
      </c>
      <c r="W51" s="1" t="s">
        <v>233</v>
      </c>
      <c r="X51" s="1" t="s">
        <v>56</v>
      </c>
      <c r="Y51" s="4">
        <v>5.208333333333333E-4</v>
      </c>
      <c r="Z51" s="1" t="s">
        <v>187</v>
      </c>
      <c r="AA51" s="1" t="s">
        <v>56</v>
      </c>
      <c r="AB51" s="4">
        <v>0.003958333333333334</v>
      </c>
      <c r="AC51" s="1" t="s">
        <v>53</v>
      </c>
      <c r="AD51" s="1" t="s">
        <v>46</v>
      </c>
      <c r="AE51" s="4">
        <v>0.0044907407407407405</v>
      </c>
      <c r="AF51" s="1" t="s">
        <v>233</v>
      </c>
      <c r="AG51" s="1" t="s">
        <v>56</v>
      </c>
      <c r="AH51" s="4">
        <v>0.0010879629629629629</v>
      </c>
      <c r="AI51" s="1" t="s">
        <v>118</v>
      </c>
      <c r="AJ51" s="1" t="s">
        <v>56</v>
      </c>
      <c r="AK51" s="4">
        <v>0.00125</v>
      </c>
      <c r="AL51" s="1" t="s">
        <v>57</v>
      </c>
      <c r="AM51" s="1" t="s">
        <v>46</v>
      </c>
      <c r="AN51" s="4">
        <v>0.003148148148148148</v>
      </c>
      <c r="AO51" s="1" t="s">
        <v>233</v>
      </c>
      <c r="AP51" s="1" t="s">
        <v>56</v>
      </c>
      <c r="AQ51" s="4">
        <v>9.259259259259259E-5</v>
      </c>
      <c r="AR51" s="1" t="s">
        <v>59</v>
      </c>
      <c r="AS51" s="1" t="s">
        <v>46</v>
      </c>
      <c r="AT51" s="4">
        <v>0.004861111111111111</v>
      </c>
      <c r="AU51" s="1" t="s">
        <v>60</v>
      </c>
      <c r="AV51" s="1" t="s">
        <v>46</v>
      </c>
      <c r="AW51" s="4">
        <v>0.0028587962962962963</v>
      </c>
      <c r="AX51" s="1" t="s">
        <v>233</v>
      </c>
      <c r="AY51" s="1" t="s">
        <v>56</v>
      </c>
      <c r="AZ51" s="4">
        <v>0.0010300925925925926</v>
      </c>
      <c r="BA51" s="1" t="s">
        <v>233</v>
      </c>
      <c r="BB51" s="1" t="s">
        <v>56</v>
      </c>
      <c r="BC51" s="4">
        <v>0.0010185185185185184</v>
      </c>
      <c r="BD51" s="1" t="s">
        <v>233</v>
      </c>
      <c r="BE51" s="1" t="s">
        <v>56</v>
      </c>
      <c r="BF51" s="4">
        <v>0.006527777777777778</v>
      </c>
      <c r="BG51" s="1" t="s">
        <v>233</v>
      </c>
      <c r="BH51" s="1" t="s">
        <v>56</v>
      </c>
      <c r="BI51" s="4">
        <v>4.6296296296296294E-5</v>
      </c>
      <c r="BJ51" s="1" t="s">
        <v>233</v>
      </c>
      <c r="BK51" s="1" t="s">
        <v>56</v>
      </c>
      <c r="BL51" s="4">
        <v>3.472222222222222E-5</v>
      </c>
      <c r="BM51" s="1" t="s">
        <v>233</v>
      </c>
      <c r="BN51" s="1" t="s">
        <v>56</v>
      </c>
      <c r="BO51" s="4">
        <v>4.6296296296296294E-5</v>
      </c>
      <c r="BP51" s="1" t="s">
        <v>233</v>
      </c>
      <c r="BQ51" s="1" t="s">
        <v>56</v>
      </c>
      <c r="BR51" s="4">
        <v>2.3148148148148147E-5</v>
      </c>
      <c r="BS51" s="1" t="s">
        <v>233</v>
      </c>
      <c r="BT51" s="1" t="s">
        <v>56</v>
      </c>
      <c r="BU51" s="4">
        <v>4.6296296296296294E-5</v>
      </c>
      <c r="BV51" s="1" t="s">
        <v>233</v>
      </c>
      <c r="BW51" s="1" t="s">
        <v>56</v>
      </c>
      <c r="BX51" s="4">
        <v>3.472222222222222E-5</v>
      </c>
      <c r="BY51" s="1" t="s">
        <v>233</v>
      </c>
      <c r="BZ51" s="1" t="s">
        <v>56</v>
      </c>
      <c r="CA51" s="4">
        <v>2.3148148148148147E-5</v>
      </c>
      <c r="CB51" s="1" t="s">
        <v>233</v>
      </c>
      <c r="CC51" s="1" t="s">
        <v>56</v>
      </c>
      <c r="CD51" s="4">
        <v>3.472222222222222E-5</v>
      </c>
      <c r="CE51" s="1" t="s">
        <v>233</v>
      </c>
      <c r="CF51" s="1" t="s">
        <v>56</v>
      </c>
      <c r="CG51" s="4">
        <v>3.472222222222222E-5</v>
      </c>
      <c r="CH51" s="1" t="s">
        <v>233</v>
      </c>
      <c r="CI51" s="1" t="s">
        <v>56</v>
      </c>
      <c r="CJ51" s="4">
        <v>2.3148148148148147E-5</v>
      </c>
      <c r="CK51" s="1" t="s">
        <v>233</v>
      </c>
      <c r="CL51" s="1" t="s">
        <v>56</v>
      </c>
      <c r="CM51" s="4">
        <v>3.472222222222222E-5</v>
      </c>
      <c r="CN51" s="1" t="s">
        <v>233</v>
      </c>
      <c r="CO51" s="1" t="s">
        <v>56</v>
      </c>
      <c r="CP51" s="4">
        <v>2.3148148148148147E-5</v>
      </c>
      <c r="CQ51" s="4">
        <v>0.0662962962962963</v>
      </c>
      <c r="CR51" s="5">
        <v>8.0</v>
      </c>
      <c r="CS51" s="1" t="s">
        <v>68</v>
      </c>
      <c r="CT51" s="1" t="s">
        <v>69</v>
      </c>
    </row>
    <row r="52">
      <c r="A52" s="2">
        <v>44809.0</v>
      </c>
      <c r="B52" s="1" t="s">
        <v>416</v>
      </c>
      <c r="C52" s="1" t="s">
        <v>417</v>
      </c>
      <c r="D52" s="1" t="s">
        <v>418</v>
      </c>
      <c r="E52" s="3"/>
      <c r="F52" s="2">
        <v>44860.0</v>
      </c>
      <c r="G52" s="4">
        <v>0.7120833333333333</v>
      </c>
      <c r="H52" s="1" t="s">
        <v>45</v>
      </c>
      <c r="I52" s="1" t="s">
        <v>46</v>
      </c>
      <c r="J52" s="4">
        <v>0.17256944444444444</v>
      </c>
      <c r="K52" s="1" t="s">
        <v>47</v>
      </c>
      <c r="L52" s="1" t="s">
        <v>46</v>
      </c>
      <c r="M52" s="4">
        <v>1.273148148148148E-4</v>
      </c>
      <c r="N52" s="1" t="s">
        <v>48</v>
      </c>
      <c r="O52" s="1" t="s">
        <v>46</v>
      </c>
      <c r="P52" s="4">
        <v>9.490740740740741E-4</v>
      </c>
      <c r="Q52" s="1" t="s">
        <v>49</v>
      </c>
      <c r="R52" s="1" t="s">
        <v>46</v>
      </c>
      <c r="S52" s="4">
        <v>4.6296296296296294E-5</v>
      </c>
      <c r="T52" s="1" t="s">
        <v>419</v>
      </c>
      <c r="U52" s="1" t="s">
        <v>56</v>
      </c>
      <c r="V52" s="4">
        <v>5.787037037037037E-5</v>
      </c>
      <c r="W52" s="1" t="s">
        <v>51</v>
      </c>
      <c r="X52" s="1" t="s">
        <v>46</v>
      </c>
      <c r="Y52" s="4">
        <v>8.101851851851852E-5</v>
      </c>
      <c r="Z52" s="1" t="s">
        <v>84</v>
      </c>
      <c r="AA52" s="1" t="s">
        <v>56</v>
      </c>
      <c r="AB52" s="4">
        <v>6.944444444444444E-5</v>
      </c>
      <c r="AC52" s="1" t="s">
        <v>53</v>
      </c>
      <c r="AD52" s="1" t="s">
        <v>46</v>
      </c>
      <c r="AE52" s="4">
        <v>1.0416666666666667E-4</v>
      </c>
      <c r="AF52" s="1" t="s">
        <v>61</v>
      </c>
      <c r="AG52" s="1" t="s">
        <v>56</v>
      </c>
      <c r="AH52" s="4">
        <v>1.0416666666666667E-4</v>
      </c>
      <c r="AI52" s="1" t="s">
        <v>75</v>
      </c>
      <c r="AJ52" s="1" t="s">
        <v>46</v>
      </c>
      <c r="AK52" s="4">
        <v>5.787037037037037E-5</v>
      </c>
      <c r="AL52" s="1" t="s">
        <v>57</v>
      </c>
      <c r="AM52" s="1" t="s">
        <v>46</v>
      </c>
      <c r="AN52" s="4">
        <v>9.259259259259259E-5</v>
      </c>
      <c r="AO52" s="1" t="s">
        <v>409</v>
      </c>
      <c r="AP52" s="1" t="s">
        <v>56</v>
      </c>
      <c r="AQ52" s="4">
        <v>8.101851851851852E-5</v>
      </c>
      <c r="AR52" s="1" t="s">
        <v>59</v>
      </c>
      <c r="AS52" s="1" t="s">
        <v>46</v>
      </c>
      <c r="AT52" s="4">
        <v>4.6296296296296294E-5</v>
      </c>
      <c r="AU52" s="1" t="s">
        <v>61</v>
      </c>
      <c r="AV52" s="1" t="s">
        <v>56</v>
      </c>
      <c r="AW52" s="4">
        <v>9.259259259259259E-5</v>
      </c>
      <c r="AX52" s="1" t="s">
        <v>61</v>
      </c>
      <c r="AY52" s="1" t="s">
        <v>56</v>
      </c>
      <c r="AZ52" s="4">
        <v>2.3148148148148147E-5</v>
      </c>
      <c r="BA52" s="1" t="s">
        <v>61</v>
      </c>
      <c r="BB52" s="1" t="s">
        <v>56</v>
      </c>
      <c r="BC52" s="4">
        <v>1.1574074074074075E-4</v>
      </c>
      <c r="BD52" s="1" t="s">
        <v>420</v>
      </c>
      <c r="BE52" s="1" t="s">
        <v>56</v>
      </c>
      <c r="BF52" s="4">
        <v>6.018518518518519E-4</v>
      </c>
      <c r="BG52" s="1" t="s">
        <v>61</v>
      </c>
      <c r="BH52" s="1" t="s">
        <v>56</v>
      </c>
      <c r="BI52" s="4">
        <v>9.259259259259259E-5</v>
      </c>
      <c r="BJ52" s="1" t="s">
        <v>61</v>
      </c>
      <c r="BK52" s="1" t="s">
        <v>56</v>
      </c>
      <c r="BL52" s="4">
        <v>2.3148148148148147E-5</v>
      </c>
      <c r="BM52" s="1" t="s">
        <v>61</v>
      </c>
      <c r="BN52" s="1" t="s">
        <v>56</v>
      </c>
      <c r="BO52" s="4">
        <v>2.3148148148148147E-5</v>
      </c>
      <c r="BP52" s="1" t="s">
        <v>61</v>
      </c>
      <c r="BQ52" s="1" t="s">
        <v>56</v>
      </c>
      <c r="BR52" s="4">
        <v>4.6296296296296294E-5</v>
      </c>
      <c r="BS52" s="1" t="s">
        <v>61</v>
      </c>
      <c r="BT52" s="1" t="s">
        <v>56</v>
      </c>
      <c r="BU52" s="4">
        <v>6.944444444444444E-5</v>
      </c>
      <c r="BV52" s="1" t="s">
        <v>421</v>
      </c>
      <c r="BW52" s="1" t="s">
        <v>56</v>
      </c>
      <c r="BX52" s="4">
        <v>9.259259259259259E-5</v>
      </c>
      <c r="BY52" s="1" t="s">
        <v>61</v>
      </c>
      <c r="BZ52" s="1" t="s">
        <v>56</v>
      </c>
      <c r="CA52" s="4">
        <v>4.6296296296296294E-5</v>
      </c>
      <c r="CB52" s="1" t="s">
        <v>61</v>
      </c>
      <c r="CC52" s="1" t="s">
        <v>56</v>
      </c>
      <c r="CD52" s="4">
        <v>3.472222222222222E-5</v>
      </c>
      <c r="CE52" s="1" t="s">
        <v>61</v>
      </c>
      <c r="CF52" s="1" t="s">
        <v>56</v>
      </c>
      <c r="CG52" s="4">
        <v>6.944444444444444E-5</v>
      </c>
      <c r="CH52" s="1" t="s">
        <v>61</v>
      </c>
      <c r="CI52" s="1" t="s">
        <v>56</v>
      </c>
      <c r="CJ52" s="4">
        <v>2.3148148148148147E-5</v>
      </c>
      <c r="CK52" s="1" t="s">
        <v>61</v>
      </c>
      <c r="CL52" s="1" t="s">
        <v>56</v>
      </c>
      <c r="CM52" s="4">
        <v>3.472222222222222E-5</v>
      </c>
      <c r="CN52" s="1" t="s">
        <v>61</v>
      </c>
      <c r="CO52" s="1" t="s">
        <v>56</v>
      </c>
      <c r="CP52" s="4">
        <v>3.472222222222222E-5</v>
      </c>
      <c r="CQ52" s="4">
        <v>0.17581018518518518</v>
      </c>
      <c r="CR52" s="5">
        <v>9.0</v>
      </c>
      <c r="CS52" s="1" t="s">
        <v>68</v>
      </c>
      <c r="CT52" s="1" t="s">
        <v>69</v>
      </c>
    </row>
    <row r="53">
      <c r="A53" s="2">
        <v>44809.0</v>
      </c>
      <c r="B53" s="1" t="s">
        <v>422</v>
      </c>
      <c r="C53" s="1" t="s">
        <v>423</v>
      </c>
      <c r="D53" s="1" t="s">
        <v>424</v>
      </c>
      <c r="E53" s="1" t="s">
        <v>425</v>
      </c>
      <c r="F53" s="2">
        <v>44860.0</v>
      </c>
      <c r="G53" s="4">
        <v>0.7572685185185185</v>
      </c>
      <c r="H53" s="1" t="s">
        <v>45</v>
      </c>
      <c r="I53" s="1" t="s">
        <v>46</v>
      </c>
      <c r="J53" s="4">
        <v>0.003969907407407407</v>
      </c>
      <c r="K53" s="1" t="s">
        <v>426</v>
      </c>
      <c r="L53" s="1" t="s">
        <v>56</v>
      </c>
      <c r="M53" s="4">
        <v>0.010659722222222221</v>
      </c>
      <c r="N53" s="1" t="s">
        <v>233</v>
      </c>
      <c r="O53" s="1" t="s">
        <v>56</v>
      </c>
      <c r="P53" s="4">
        <v>0.002013888888888889</v>
      </c>
      <c r="Q53" s="1" t="s">
        <v>235</v>
      </c>
      <c r="R53" s="1" t="s">
        <v>56</v>
      </c>
      <c r="S53" s="4">
        <v>0.001712962962962963</v>
      </c>
      <c r="T53" s="1" t="s">
        <v>50</v>
      </c>
      <c r="U53" s="1" t="s">
        <v>46</v>
      </c>
      <c r="V53" s="4">
        <v>0.014525462962962962</v>
      </c>
      <c r="W53" s="1" t="s">
        <v>233</v>
      </c>
      <c r="X53" s="1" t="s">
        <v>56</v>
      </c>
      <c r="Y53" s="4">
        <v>5.092592592592592E-4</v>
      </c>
      <c r="Z53" s="1" t="s">
        <v>52</v>
      </c>
      <c r="AA53" s="1" t="s">
        <v>46</v>
      </c>
      <c r="AB53" s="4">
        <v>0.022025462962962962</v>
      </c>
      <c r="AC53" s="1" t="s">
        <v>197</v>
      </c>
      <c r="AD53" s="1" t="s">
        <v>56</v>
      </c>
      <c r="AE53" s="4">
        <v>2.4305555555555555E-4</v>
      </c>
      <c r="AF53" s="1" t="s">
        <v>233</v>
      </c>
      <c r="AG53" s="1" t="s">
        <v>56</v>
      </c>
      <c r="AH53" s="4">
        <v>2.4305555555555555E-4</v>
      </c>
      <c r="AI53" s="1" t="s">
        <v>55</v>
      </c>
      <c r="AJ53" s="1" t="s">
        <v>56</v>
      </c>
      <c r="AK53" s="4">
        <v>5.787037037037037E-5</v>
      </c>
      <c r="AL53" s="1" t="s">
        <v>57</v>
      </c>
      <c r="AM53" s="1" t="s">
        <v>46</v>
      </c>
      <c r="AN53" s="4">
        <v>0.002673611111111111</v>
      </c>
      <c r="AO53" s="1" t="s">
        <v>233</v>
      </c>
      <c r="AP53" s="1" t="s">
        <v>56</v>
      </c>
      <c r="AQ53" s="4">
        <v>3.8194444444444446E-4</v>
      </c>
      <c r="AR53" s="1" t="s">
        <v>64</v>
      </c>
      <c r="AS53" s="1" t="s">
        <v>56</v>
      </c>
      <c r="AT53" s="4">
        <v>0.00318287037037037</v>
      </c>
      <c r="AU53" s="1" t="s">
        <v>207</v>
      </c>
      <c r="AV53" s="1" t="s">
        <v>56</v>
      </c>
      <c r="AW53" s="4">
        <v>0.004212962962962963</v>
      </c>
      <c r="AX53" s="1" t="s">
        <v>233</v>
      </c>
      <c r="AY53" s="1" t="s">
        <v>56</v>
      </c>
      <c r="AZ53" s="4">
        <v>8.101851851851852E-5</v>
      </c>
      <c r="BA53" s="1" t="s">
        <v>233</v>
      </c>
      <c r="BB53" s="1" t="s">
        <v>56</v>
      </c>
      <c r="BC53" s="4">
        <v>6.944444444444444E-5</v>
      </c>
      <c r="BD53" s="1" t="s">
        <v>233</v>
      </c>
      <c r="BE53" s="1" t="s">
        <v>56</v>
      </c>
      <c r="BF53" s="4">
        <v>0.0044907407407407405</v>
      </c>
      <c r="BG53" s="1" t="s">
        <v>233</v>
      </c>
      <c r="BH53" s="1" t="s">
        <v>56</v>
      </c>
      <c r="BI53" s="4">
        <v>2.3148148148148147E-5</v>
      </c>
      <c r="BJ53" s="1" t="s">
        <v>233</v>
      </c>
      <c r="BK53" s="1" t="s">
        <v>56</v>
      </c>
      <c r="BL53" s="4">
        <v>3.472222222222222E-5</v>
      </c>
      <c r="BM53" s="1" t="s">
        <v>233</v>
      </c>
      <c r="BN53" s="1" t="s">
        <v>56</v>
      </c>
      <c r="BO53" s="4">
        <v>2.3148148148148147E-5</v>
      </c>
      <c r="BP53" s="1" t="s">
        <v>233</v>
      </c>
      <c r="BQ53" s="1" t="s">
        <v>56</v>
      </c>
      <c r="BR53" s="4">
        <v>4.6296296296296294E-5</v>
      </c>
      <c r="BS53" s="1" t="s">
        <v>233</v>
      </c>
      <c r="BT53" s="1" t="s">
        <v>56</v>
      </c>
      <c r="BU53" s="4">
        <v>3.472222222222222E-5</v>
      </c>
      <c r="BV53" s="1" t="s">
        <v>233</v>
      </c>
      <c r="BW53" s="1" t="s">
        <v>56</v>
      </c>
      <c r="BX53" s="4">
        <v>2.3148148148148147E-5</v>
      </c>
      <c r="BY53" s="1" t="s">
        <v>233</v>
      </c>
      <c r="BZ53" s="1" t="s">
        <v>56</v>
      </c>
      <c r="CA53" s="4">
        <v>2.3148148148148147E-5</v>
      </c>
      <c r="CB53" s="1" t="s">
        <v>233</v>
      </c>
      <c r="CC53" s="1" t="s">
        <v>56</v>
      </c>
      <c r="CD53" s="4">
        <v>2.3148148148148147E-5</v>
      </c>
      <c r="CE53" s="1" t="s">
        <v>233</v>
      </c>
      <c r="CF53" s="1" t="s">
        <v>56</v>
      </c>
      <c r="CG53" s="4">
        <v>3.472222222222222E-5</v>
      </c>
      <c r="CH53" s="1" t="s">
        <v>233</v>
      </c>
      <c r="CI53" s="1" t="s">
        <v>56</v>
      </c>
      <c r="CJ53" s="4">
        <v>3.472222222222222E-5</v>
      </c>
      <c r="CK53" s="1" t="s">
        <v>233</v>
      </c>
      <c r="CL53" s="1" t="s">
        <v>56</v>
      </c>
      <c r="CM53" s="4">
        <v>2.3148148148148147E-5</v>
      </c>
      <c r="CN53" s="1" t="s">
        <v>233</v>
      </c>
      <c r="CO53" s="1" t="s">
        <v>56</v>
      </c>
      <c r="CP53" s="4">
        <v>3.472222222222222E-5</v>
      </c>
      <c r="CQ53" s="4">
        <v>0.07141203703703704</v>
      </c>
      <c r="CR53" s="5">
        <v>4.0</v>
      </c>
      <c r="CS53" s="1" t="s">
        <v>68</v>
      </c>
      <c r="CT53" s="1" t="s">
        <v>69</v>
      </c>
    </row>
    <row r="54">
      <c r="A54" s="2">
        <v>44809.0</v>
      </c>
      <c r="B54" s="1" t="s">
        <v>105</v>
      </c>
      <c r="C54" s="1" t="s">
        <v>427</v>
      </c>
      <c r="D54" s="1" t="s">
        <v>428</v>
      </c>
      <c r="E54" s="3"/>
      <c r="F54" s="2">
        <v>44866.0</v>
      </c>
      <c r="G54" s="4">
        <v>0.6593634259259259</v>
      </c>
      <c r="H54" s="1" t="s">
        <v>45</v>
      </c>
      <c r="I54" s="1" t="s">
        <v>46</v>
      </c>
      <c r="J54" s="4">
        <v>1.388888888888889E-4</v>
      </c>
      <c r="K54" s="1" t="s">
        <v>47</v>
      </c>
      <c r="L54" s="1" t="s">
        <v>46</v>
      </c>
      <c r="M54" s="4">
        <v>1.7361111111111112E-4</v>
      </c>
      <c r="N54" s="1" t="s">
        <v>48</v>
      </c>
      <c r="O54" s="1" t="s">
        <v>46</v>
      </c>
      <c r="P54" s="4">
        <v>8.101851851851852E-5</v>
      </c>
      <c r="Q54" s="1" t="s">
        <v>49</v>
      </c>
      <c r="R54" s="1" t="s">
        <v>46</v>
      </c>
      <c r="S54" s="4">
        <v>1.7361111111111112E-4</v>
      </c>
      <c r="T54" s="1" t="s">
        <v>50</v>
      </c>
      <c r="U54" s="1" t="s">
        <v>46</v>
      </c>
      <c r="V54" s="4">
        <v>9.259259259259259E-5</v>
      </c>
      <c r="W54" s="1" t="s">
        <v>51</v>
      </c>
      <c r="X54" s="1" t="s">
        <v>46</v>
      </c>
      <c r="Y54" s="4">
        <v>4.6296296296296294E-5</v>
      </c>
      <c r="Z54" s="1" t="s">
        <v>52</v>
      </c>
      <c r="AA54" s="1" t="s">
        <v>46</v>
      </c>
      <c r="AB54" s="4">
        <v>1.7361111111111112E-4</v>
      </c>
      <c r="AC54" s="1" t="s">
        <v>53</v>
      </c>
      <c r="AD54" s="1" t="s">
        <v>46</v>
      </c>
      <c r="AE54" s="4">
        <v>1.5046296296296297E-4</v>
      </c>
      <c r="AF54" s="1" t="s">
        <v>54</v>
      </c>
      <c r="AG54" s="1" t="s">
        <v>46</v>
      </c>
      <c r="AH54" s="4">
        <v>6.944444444444444E-5</v>
      </c>
      <c r="AI54" s="1" t="s">
        <v>75</v>
      </c>
      <c r="AJ54" s="1" t="s">
        <v>46</v>
      </c>
      <c r="AK54" s="4">
        <v>2.199074074074074E-4</v>
      </c>
      <c r="AL54" s="1" t="s">
        <v>57</v>
      </c>
      <c r="AM54" s="1" t="s">
        <v>46</v>
      </c>
      <c r="AN54" s="4">
        <v>1.1574074074074075E-4</v>
      </c>
      <c r="AO54" s="1" t="s">
        <v>61</v>
      </c>
      <c r="AP54" s="1" t="s">
        <v>56</v>
      </c>
      <c r="AQ54" s="4">
        <v>8.101851851851852E-5</v>
      </c>
      <c r="AR54" s="1" t="s">
        <v>59</v>
      </c>
      <c r="AS54" s="1" t="s">
        <v>46</v>
      </c>
      <c r="AT54" s="4">
        <v>6.944444444444444E-5</v>
      </c>
      <c r="AU54" s="1" t="s">
        <v>60</v>
      </c>
      <c r="AV54" s="1" t="s">
        <v>46</v>
      </c>
      <c r="AW54" s="4">
        <v>9.259259259259259E-5</v>
      </c>
      <c r="AX54" s="1" t="s">
        <v>61</v>
      </c>
      <c r="AY54" s="1" t="s">
        <v>56</v>
      </c>
      <c r="AZ54" s="4">
        <v>8.101851851851852E-5</v>
      </c>
      <c r="BA54" s="1" t="s">
        <v>90</v>
      </c>
      <c r="BB54" s="1" t="s">
        <v>46</v>
      </c>
      <c r="BC54" s="4">
        <v>2.777777777777778E-4</v>
      </c>
      <c r="BD54" s="1" t="s">
        <v>62</v>
      </c>
      <c r="BE54" s="1" t="s">
        <v>46</v>
      </c>
      <c r="BF54" s="4">
        <v>2.546296296296296E-4</v>
      </c>
      <c r="BG54" s="1" t="s">
        <v>61</v>
      </c>
      <c r="BH54" s="1" t="s">
        <v>56</v>
      </c>
      <c r="BI54" s="4">
        <v>1.0416666666666667E-4</v>
      </c>
      <c r="BJ54" s="1" t="s">
        <v>61</v>
      </c>
      <c r="BK54" s="1" t="s">
        <v>56</v>
      </c>
      <c r="BL54" s="4">
        <v>4.6296296296296294E-5</v>
      </c>
      <c r="BM54" s="1" t="s">
        <v>61</v>
      </c>
      <c r="BN54" s="1" t="s">
        <v>56</v>
      </c>
      <c r="BO54" s="4">
        <v>2.3148148148148147E-5</v>
      </c>
      <c r="BP54" s="1" t="s">
        <v>61</v>
      </c>
      <c r="BQ54" s="1" t="s">
        <v>56</v>
      </c>
      <c r="BR54" s="4">
        <v>4.6296296296296294E-5</v>
      </c>
      <c r="BS54" s="1" t="s">
        <v>61</v>
      </c>
      <c r="BT54" s="1" t="s">
        <v>56</v>
      </c>
      <c r="BU54" s="4">
        <v>3.472222222222222E-5</v>
      </c>
      <c r="BV54" s="1" t="s">
        <v>158</v>
      </c>
      <c r="BW54" s="1" t="s">
        <v>56</v>
      </c>
      <c r="BX54" s="4">
        <v>0.020243055555555556</v>
      </c>
      <c r="BY54" s="1" t="s">
        <v>49</v>
      </c>
      <c r="BZ54" s="1" t="s">
        <v>56</v>
      </c>
      <c r="CA54" s="4">
        <v>9.259259259259259E-5</v>
      </c>
      <c r="CB54" s="1" t="s">
        <v>429</v>
      </c>
      <c r="CC54" s="1" t="s">
        <v>56</v>
      </c>
      <c r="CD54" s="4">
        <v>1.6203703703703703E-4</v>
      </c>
      <c r="CE54" s="1" t="s">
        <v>61</v>
      </c>
      <c r="CF54" s="1" t="s">
        <v>56</v>
      </c>
      <c r="CG54" s="4">
        <v>1.0416666666666667E-4</v>
      </c>
      <c r="CH54" s="1" t="s">
        <v>430</v>
      </c>
      <c r="CI54" s="1" t="s">
        <v>56</v>
      </c>
      <c r="CJ54" s="4">
        <v>6.944444444444444E-5</v>
      </c>
      <c r="CK54" s="1" t="s">
        <v>61</v>
      </c>
      <c r="CL54" s="1" t="s">
        <v>56</v>
      </c>
      <c r="CM54" s="4">
        <v>5.787037037037037E-5</v>
      </c>
      <c r="CN54" s="1" t="s">
        <v>61</v>
      </c>
      <c r="CO54" s="1" t="s">
        <v>56</v>
      </c>
      <c r="CP54" s="4">
        <v>3.472222222222222E-5</v>
      </c>
      <c r="CQ54" s="4">
        <v>0.023310185185185184</v>
      </c>
      <c r="CR54" s="5">
        <v>15.0</v>
      </c>
      <c r="CS54" s="1" t="s">
        <v>68</v>
      </c>
      <c r="CT54" s="1" t="s">
        <v>69</v>
      </c>
    </row>
    <row r="55">
      <c r="A55" s="2">
        <v>44809.0</v>
      </c>
      <c r="B55" s="1" t="s">
        <v>431</v>
      </c>
      <c r="C55" s="1" t="s">
        <v>432</v>
      </c>
      <c r="D55" s="1" t="s">
        <v>433</v>
      </c>
      <c r="E55" s="3"/>
      <c r="F55" s="2">
        <v>44866.0</v>
      </c>
      <c r="G55" s="4">
        <v>0.7355324074074074</v>
      </c>
      <c r="H55" s="1" t="s">
        <v>45</v>
      </c>
      <c r="I55" s="1" t="s">
        <v>46</v>
      </c>
      <c r="J55" s="4">
        <v>0.0031018518518518517</v>
      </c>
      <c r="K55" s="1" t="s">
        <v>47</v>
      </c>
      <c r="L55" s="1" t="s">
        <v>46</v>
      </c>
      <c r="M55" s="4">
        <v>0.005208333333333333</v>
      </c>
      <c r="N55" s="1" t="s">
        <v>48</v>
      </c>
      <c r="O55" s="1" t="s">
        <v>46</v>
      </c>
      <c r="P55" s="4">
        <v>0.010578703703703703</v>
      </c>
      <c r="Q55" s="1" t="s">
        <v>66</v>
      </c>
      <c r="R55" s="1" t="s">
        <v>56</v>
      </c>
      <c r="S55" s="4">
        <v>0.001851851851851852</v>
      </c>
      <c r="T55" s="1" t="s">
        <v>74</v>
      </c>
      <c r="U55" s="1" t="s">
        <v>56</v>
      </c>
      <c r="V55" s="4">
        <v>0.01766203703703704</v>
      </c>
      <c r="W55" s="1" t="s">
        <v>51</v>
      </c>
      <c r="X55" s="1" t="s">
        <v>46</v>
      </c>
      <c r="Y55" s="4">
        <v>0.0020717592592592593</v>
      </c>
      <c r="Z55" s="1" t="s">
        <v>52</v>
      </c>
      <c r="AA55" s="1" t="s">
        <v>46</v>
      </c>
      <c r="AB55" s="4">
        <v>0.007847222222222222</v>
      </c>
      <c r="AC55" s="1" t="s">
        <v>53</v>
      </c>
      <c r="AD55" s="1" t="s">
        <v>46</v>
      </c>
      <c r="AE55" s="4">
        <v>0.008113425925925927</v>
      </c>
      <c r="AF55" s="1" t="s">
        <v>434</v>
      </c>
      <c r="AG55" s="1" t="s">
        <v>56</v>
      </c>
      <c r="AH55" s="4">
        <v>0.004826388888888889</v>
      </c>
      <c r="AI55" s="1" t="s">
        <v>75</v>
      </c>
      <c r="AJ55" s="1" t="s">
        <v>46</v>
      </c>
      <c r="AK55" s="4">
        <v>0.002685185185185185</v>
      </c>
      <c r="AL55" s="1" t="s">
        <v>57</v>
      </c>
      <c r="AM55" s="1" t="s">
        <v>46</v>
      </c>
      <c r="AN55" s="4">
        <v>0.007858796296296296</v>
      </c>
      <c r="AO55" s="1" t="s">
        <v>77</v>
      </c>
      <c r="AP55" s="1" t="s">
        <v>46</v>
      </c>
      <c r="AQ55" s="4">
        <v>0.014016203703703704</v>
      </c>
      <c r="AR55" s="1" t="s">
        <v>59</v>
      </c>
      <c r="AS55" s="1" t="s">
        <v>46</v>
      </c>
      <c r="AT55" s="4">
        <v>0.006643518518518518</v>
      </c>
      <c r="AU55" s="1" t="s">
        <v>60</v>
      </c>
      <c r="AV55" s="1" t="s">
        <v>46</v>
      </c>
      <c r="AW55" s="4">
        <v>0.011087962962962963</v>
      </c>
      <c r="AX55" s="1" t="s">
        <v>435</v>
      </c>
      <c r="AY55" s="1" t="s">
        <v>56</v>
      </c>
      <c r="AZ55" s="4">
        <v>0.007881944444444445</v>
      </c>
      <c r="BA55" s="1" t="s">
        <v>90</v>
      </c>
      <c r="BB55" s="1" t="s">
        <v>46</v>
      </c>
      <c r="BC55" s="4">
        <v>0.009131944444444444</v>
      </c>
      <c r="BD55" s="1" t="s">
        <v>436</v>
      </c>
      <c r="BE55" s="1" t="s">
        <v>56</v>
      </c>
      <c r="BF55" s="4">
        <v>0.016226851851851853</v>
      </c>
      <c r="BG55" s="1" t="s">
        <v>437</v>
      </c>
      <c r="BH55" s="1" t="s">
        <v>56</v>
      </c>
      <c r="BI55" s="4">
        <v>8.333333333333334E-4</v>
      </c>
      <c r="BJ55" s="1" t="s">
        <v>438</v>
      </c>
      <c r="BK55" s="1" t="s">
        <v>56</v>
      </c>
      <c r="BL55" s="4">
        <v>6.944444444444444E-5</v>
      </c>
      <c r="BM55" s="1" t="s">
        <v>438</v>
      </c>
      <c r="BN55" s="1" t="s">
        <v>56</v>
      </c>
      <c r="BO55" s="4">
        <v>3.472222222222222E-5</v>
      </c>
      <c r="BP55" s="1" t="s">
        <v>438</v>
      </c>
      <c r="BQ55" s="1" t="s">
        <v>56</v>
      </c>
      <c r="BR55" s="4">
        <v>3.472222222222222E-5</v>
      </c>
      <c r="BS55" s="1" t="s">
        <v>438</v>
      </c>
      <c r="BT55" s="1" t="s">
        <v>56</v>
      </c>
      <c r="BU55" s="4">
        <v>3.7037037037037035E-4</v>
      </c>
      <c r="BV55" s="1" t="s">
        <v>438</v>
      </c>
      <c r="BW55" s="1" t="s">
        <v>56</v>
      </c>
      <c r="BX55" s="4">
        <v>8.333333333333334E-4</v>
      </c>
      <c r="BY55" s="1" t="s">
        <v>438</v>
      </c>
      <c r="BZ55" s="1" t="s">
        <v>56</v>
      </c>
      <c r="CA55" s="4">
        <v>0.001099537037037037</v>
      </c>
      <c r="CB55" s="1" t="s">
        <v>438</v>
      </c>
      <c r="CC55" s="1" t="s">
        <v>56</v>
      </c>
      <c r="CD55" s="4">
        <v>8.101851851851852E-5</v>
      </c>
      <c r="CE55" s="1" t="s">
        <v>438</v>
      </c>
      <c r="CF55" s="1" t="s">
        <v>56</v>
      </c>
      <c r="CG55" s="4">
        <v>2.8935185185185184E-4</v>
      </c>
      <c r="CH55" s="1" t="s">
        <v>438</v>
      </c>
      <c r="CI55" s="1" t="s">
        <v>56</v>
      </c>
      <c r="CJ55" s="4">
        <v>4.6296296296296294E-5</v>
      </c>
      <c r="CK55" s="1" t="s">
        <v>438</v>
      </c>
      <c r="CL55" s="1" t="s">
        <v>56</v>
      </c>
      <c r="CM55" s="4">
        <v>5.787037037037037E-5</v>
      </c>
      <c r="CN55" s="1" t="s">
        <v>438</v>
      </c>
      <c r="CO55" s="1" t="s">
        <v>56</v>
      </c>
      <c r="CP55" s="4">
        <v>2.3148148148148147E-5</v>
      </c>
      <c r="CQ55" s="4">
        <v>0.14056712962962964</v>
      </c>
      <c r="CR55" s="5">
        <v>12.0</v>
      </c>
      <c r="CS55" s="1" t="s">
        <v>68</v>
      </c>
      <c r="CT55" s="1" t="s">
        <v>69</v>
      </c>
    </row>
    <row r="56">
      <c r="A56" s="2">
        <v>44809.0</v>
      </c>
      <c r="B56" s="1" t="s">
        <v>439</v>
      </c>
      <c r="C56" s="1" t="s">
        <v>440</v>
      </c>
      <c r="D56" s="1" t="s">
        <v>441</v>
      </c>
      <c r="E56" s="1" t="s">
        <v>442</v>
      </c>
      <c r="F56" s="2">
        <v>44858.0</v>
      </c>
      <c r="G56" s="4">
        <v>0.5682291666666667</v>
      </c>
      <c r="H56" s="1" t="s">
        <v>45</v>
      </c>
      <c r="I56" s="1" t="s">
        <v>46</v>
      </c>
      <c r="J56" s="4">
        <v>0.13993055555555556</v>
      </c>
      <c r="K56" s="1" t="s">
        <v>47</v>
      </c>
      <c r="L56" s="1" t="s">
        <v>46</v>
      </c>
      <c r="M56" s="4">
        <v>1.9675925925925926E-4</v>
      </c>
      <c r="N56" s="1" t="s">
        <v>73</v>
      </c>
      <c r="O56" s="1" t="s">
        <v>56</v>
      </c>
      <c r="P56" s="4">
        <v>8.101851851851852E-5</v>
      </c>
      <c r="Q56" s="1" t="s">
        <v>49</v>
      </c>
      <c r="R56" s="1" t="s">
        <v>46</v>
      </c>
      <c r="S56" s="4">
        <v>1.0416666666666667E-4</v>
      </c>
      <c r="T56" s="1" t="s">
        <v>50</v>
      </c>
      <c r="U56" s="1" t="s">
        <v>46</v>
      </c>
      <c r="V56" s="4">
        <v>1.8518518518518518E-4</v>
      </c>
      <c r="W56" s="1" t="s">
        <v>51</v>
      </c>
      <c r="X56" s="1" t="s">
        <v>46</v>
      </c>
      <c r="Y56" s="4">
        <v>1.0416666666666667E-4</v>
      </c>
      <c r="Z56" s="1" t="s">
        <v>52</v>
      </c>
      <c r="AA56" s="1" t="s">
        <v>46</v>
      </c>
      <c r="AB56" s="4">
        <v>8.101851851851852E-5</v>
      </c>
      <c r="AC56" s="1" t="s">
        <v>53</v>
      </c>
      <c r="AD56" s="1" t="s">
        <v>46</v>
      </c>
      <c r="AE56" s="4">
        <v>1.388888888888889E-4</v>
      </c>
      <c r="AF56" s="1" t="s">
        <v>443</v>
      </c>
      <c r="AG56" s="1" t="s">
        <v>56</v>
      </c>
      <c r="AH56" s="4">
        <v>5.787037037037037E-5</v>
      </c>
      <c r="AI56" s="1" t="s">
        <v>75</v>
      </c>
      <c r="AJ56" s="1" t="s">
        <v>46</v>
      </c>
      <c r="AK56" s="4">
        <v>8.101851851851852E-5</v>
      </c>
      <c r="AL56" s="1" t="s">
        <v>57</v>
      </c>
      <c r="AM56" s="1" t="s">
        <v>46</v>
      </c>
      <c r="AN56" s="4">
        <v>1.0416666666666667E-4</v>
      </c>
      <c r="AO56" s="1" t="s">
        <v>77</v>
      </c>
      <c r="AP56" s="1" t="s">
        <v>46</v>
      </c>
      <c r="AQ56" s="4">
        <v>2.777777777777778E-4</v>
      </c>
      <c r="AR56" s="1" t="s">
        <v>59</v>
      </c>
      <c r="AS56" s="1" t="s">
        <v>46</v>
      </c>
      <c r="AT56" s="4">
        <v>1.1574074074074075E-4</v>
      </c>
      <c r="AU56" s="1" t="s">
        <v>444</v>
      </c>
      <c r="AV56" s="1" t="s">
        <v>56</v>
      </c>
      <c r="AW56" s="4">
        <v>8.101851851851852E-5</v>
      </c>
      <c r="AX56" s="1" t="s">
        <v>61</v>
      </c>
      <c r="AY56" s="1" t="s">
        <v>56</v>
      </c>
      <c r="AZ56" s="4">
        <v>0.010231481481481482</v>
      </c>
      <c r="BA56" s="1" t="s">
        <v>90</v>
      </c>
      <c r="BB56" s="1" t="s">
        <v>46</v>
      </c>
      <c r="BC56" s="4">
        <v>2.199074074074074E-4</v>
      </c>
      <c r="BD56" s="1" t="s">
        <v>445</v>
      </c>
      <c r="BE56" s="1" t="s">
        <v>56</v>
      </c>
      <c r="BF56" s="4">
        <v>4.050925925925926E-4</v>
      </c>
      <c r="BG56" s="1" t="s">
        <v>63</v>
      </c>
      <c r="BH56" s="1" t="s">
        <v>46</v>
      </c>
      <c r="BI56" s="4">
        <v>3.0092592592592595E-4</v>
      </c>
      <c r="BJ56" s="1" t="s">
        <v>446</v>
      </c>
      <c r="BK56" s="1" t="s">
        <v>56</v>
      </c>
      <c r="BL56" s="4">
        <v>6.134259259259259E-4</v>
      </c>
      <c r="BM56" s="1" t="s">
        <v>61</v>
      </c>
      <c r="BN56" s="1" t="s">
        <v>56</v>
      </c>
      <c r="BO56" s="4">
        <v>0.0011921296296296296</v>
      </c>
      <c r="BP56" s="1" t="s">
        <v>61</v>
      </c>
      <c r="BQ56" s="1" t="s">
        <v>56</v>
      </c>
      <c r="BR56" s="4">
        <v>8.101851851851852E-5</v>
      </c>
      <c r="BS56" s="1" t="s">
        <v>61</v>
      </c>
      <c r="BT56" s="1" t="s">
        <v>56</v>
      </c>
      <c r="BU56" s="4">
        <v>2.0833333333333335E-4</v>
      </c>
      <c r="BV56" s="1" t="s">
        <v>61</v>
      </c>
      <c r="BW56" s="1" t="s">
        <v>56</v>
      </c>
      <c r="BX56" s="4">
        <v>1.388888888888889E-4</v>
      </c>
      <c r="BY56" s="1" t="s">
        <v>61</v>
      </c>
      <c r="BZ56" s="1" t="s">
        <v>56</v>
      </c>
      <c r="CA56" s="4">
        <v>3.472222222222222E-5</v>
      </c>
      <c r="CB56" s="1" t="s">
        <v>168</v>
      </c>
      <c r="CC56" s="1" t="s">
        <v>46</v>
      </c>
      <c r="CD56" s="4">
        <v>4.976851851851852E-4</v>
      </c>
      <c r="CE56" s="1" t="s">
        <v>61</v>
      </c>
      <c r="CF56" s="1" t="s">
        <v>56</v>
      </c>
      <c r="CG56" s="4">
        <v>5.787037037037037E-5</v>
      </c>
      <c r="CH56" s="1" t="s">
        <v>61</v>
      </c>
      <c r="CI56" s="1" t="s">
        <v>56</v>
      </c>
      <c r="CJ56" s="4">
        <v>4.6296296296296294E-5</v>
      </c>
      <c r="CK56" s="1" t="s">
        <v>61</v>
      </c>
      <c r="CL56" s="1" t="s">
        <v>56</v>
      </c>
      <c r="CM56" s="4">
        <v>2.3148148148148147E-5</v>
      </c>
      <c r="CN56" s="1" t="s">
        <v>61</v>
      </c>
      <c r="CO56" s="1" t="s">
        <v>56</v>
      </c>
      <c r="CP56" s="4">
        <v>2.3148148148148147E-5</v>
      </c>
      <c r="CQ56" s="4">
        <v>0.15561342592592592</v>
      </c>
      <c r="CR56" s="5">
        <v>14.0</v>
      </c>
      <c r="CS56" s="1" t="s">
        <v>68</v>
      </c>
      <c r="CT56" s="1" t="s">
        <v>69</v>
      </c>
    </row>
    <row r="57">
      <c r="A57" s="2">
        <v>44809.0</v>
      </c>
      <c r="B57" s="1" t="s">
        <v>105</v>
      </c>
      <c r="C57" s="1" t="s">
        <v>447</v>
      </c>
      <c r="D57" s="1" t="s">
        <v>448</v>
      </c>
      <c r="E57" s="3"/>
      <c r="F57" s="2">
        <v>44869.0</v>
      </c>
      <c r="G57" s="4">
        <v>0.6187731481481481</v>
      </c>
      <c r="H57" s="1" t="s">
        <v>45</v>
      </c>
      <c r="I57" s="1" t="s">
        <v>46</v>
      </c>
      <c r="J57" s="4">
        <v>0.0022685185185185187</v>
      </c>
      <c r="K57" s="1" t="s">
        <v>47</v>
      </c>
      <c r="L57" s="1" t="s">
        <v>46</v>
      </c>
      <c r="M57" s="4">
        <v>0.0061342592592592594</v>
      </c>
      <c r="N57" s="1" t="s">
        <v>61</v>
      </c>
      <c r="O57" s="1" t="s">
        <v>56</v>
      </c>
      <c r="P57" s="4">
        <v>1.0416666666666667E-4</v>
      </c>
      <c r="Q57" s="1" t="s">
        <v>49</v>
      </c>
      <c r="R57" s="1" t="s">
        <v>46</v>
      </c>
      <c r="S57" s="4">
        <v>0.002361111111111111</v>
      </c>
      <c r="T57" s="1" t="s">
        <v>50</v>
      </c>
      <c r="U57" s="1" t="s">
        <v>46</v>
      </c>
      <c r="V57" s="4">
        <v>0.0020486111111111113</v>
      </c>
      <c r="W57" s="1" t="s">
        <v>61</v>
      </c>
      <c r="X57" s="1" t="s">
        <v>56</v>
      </c>
      <c r="Y57" s="4">
        <v>1.273148148148148E-4</v>
      </c>
      <c r="Z57" s="1" t="s">
        <v>52</v>
      </c>
      <c r="AA57" s="1" t="s">
        <v>46</v>
      </c>
      <c r="AB57" s="4">
        <v>0.002777777777777778</v>
      </c>
      <c r="AC57" s="1" t="s">
        <v>76</v>
      </c>
      <c r="AD57" s="1" t="s">
        <v>56</v>
      </c>
      <c r="AE57" s="4">
        <v>0.0022222222222222222</v>
      </c>
      <c r="AF57" s="1" t="s">
        <v>61</v>
      </c>
      <c r="AG57" s="1" t="s">
        <v>56</v>
      </c>
      <c r="AH57" s="4">
        <v>0.0013310185185185185</v>
      </c>
      <c r="AI57" s="1" t="s">
        <v>449</v>
      </c>
      <c r="AJ57" s="1" t="s">
        <v>56</v>
      </c>
      <c r="AK57" s="4">
        <v>0.004965277777777778</v>
      </c>
      <c r="AL57" s="1" t="s">
        <v>450</v>
      </c>
      <c r="AM57" s="1" t="s">
        <v>56</v>
      </c>
      <c r="AN57" s="4">
        <v>9.490740740740741E-4</v>
      </c>
      <c r="AO57" s="1" t="s">
        <v>61</v>
      </c>
      <c r="AP57" s="1" t="s">
        <v>56</v>
      </c>
      <c r="AQ57" s="4">
        <v>3.472222222222222E-5</v>
      </c>
      <c r="AR57" s="1" t="s">
        <v>59</v>
      </c>
      <c r="AS57" s="1" t="s">
        <v>46</v>
      </c>
      <c r="AT57" s="4">
        <v>0.0016782407407407408</v>
      </c>
      <c r="AU57" s="1" t="s">
        <v>61</v>
      </c>
      <c r="AV57" s="1" t="s">
        <v>56</v>
      </c>
      <c r="AW57" s="4">
        <v>4.6296296296296294E-5</v>
      </c>
      <c r="AX57" s="1" t="s">
        <v>61</v>
      </c>
      <c r="AY57" s="1" t="s">
        <v>56</v>
      </c>
      <c r="AZ57" s="4">
        <v>4.6296296296296294E-5</v>
      </c>
      <c r="BA57" s="1" t="s">
        <v>61</v>
      </c>
      <c r="BB57" s="1" t="s">
        <v>56</v>
      </c>
      <c r="BC57" s="4">
        <v>2.3148148148148147E-5</v>
      </c>
      <c r="BD57" s="1" t="s">
        <v>61</v>
      </c>
      <c r="BE57" s="1" t="s">
        <v>56</v>
      </c>
      <c r="BF57" s="4">
        <v>8.101851851851852E-5</v>
      </c>
      <c r="BG57" s="1" t="s">
        <v>61</v>
      </c>
      <c r="BH57" s="1" t="s">
        <v>56</v>
      </c>
      <c r="BI57" s="4">
        <v>2.777777777777778E-4</v>
      </c>
      <c r="BJ57" s="1" t="s">
        <v>61</v>
      </c>
      <c r="BK57" s="1" t="s">
        <v>56</v>
      </c>
      <c r="BL57" s="4">
        <v>6.944444444444444E-5</v>
      </c>
      <c r="BM57" s="1" t="s">
        <v>61</v>
      </c>
      <c r="BN57" s="1" t="s">
        <v>56</v>
      </c>
      <c r="BO57" s="4">
        <v>1.1574074074074073E-5</v>
      </c>
      <c r="BP57" s="1" t="s">
        <v>61</v>
      </c>
      <c r="BQ57" s="1" t="s">
        <v>56</v>
      </c>
      <c r="BR57" s="4">
        <v>1.1574074074074073E-5</v>
      </c>
      <c r="BS57" s="1" t="s">
        <v>75</v>
      </c>
      <c r="BT57" s="1" t="s">
        <v>46</v>
      </c>
      <c r="BU57" s="4">
        <v>0.00662037037037037</v>
      </c>
      <c r="BV57" s="1" t="s">
        <v>61</v>
      </c>
      <c r="BW57" s="1" t="s">
        <v>56</v>
      </c>
      <c r="BX57" s="4">
        <v>8.101851851851852E-5</v>
      </c>
      <c r="BY57" s="1" t="s">
        <v>61</v>
      </c>
      <c r="BZ57" s="1" t="s">
        <v>56</v>
      </c>
      <c r="CA57" s="4">
        <v>4.6296296296296294E-5</v>
      </c>
      <c r="CB57" s="1" t="s">
        <v>61</v>
      </c>
      <c r="CC57" s="1" t="s">
        <v>56</v>
      </c>
      <c r="CD57" s="4">
        <v>3.472222222222222E-5</v>
      </c>
      <c r="CE57" s="1" t="s">
        <v>61</v>
      </c>
      <c r="CF57" s="1" t="s">
        <v>56</v>
      </c>
      <c r="CG57" s="4">
        <v>2.3148148148148147E-5</v>
      </c>
      <c r="CH57" s="1" t="s">
        <v>61</v>
      </c>
      <c r="CI57" s="1" t="s">
        <v>56</v>
      </c>
      <c r="CJ57" s="4">
        <v>4.6296296296296294E-5</v>
      </c>
      <c r="CK57" s="1" t="s">
        <v>61</v>
      </c>
      <c r="CL57" s="1" t="s">
        <v>56</v>
      </c>
      <c r="CM57" s="4">
        <v>3.472222222222222E-5</v>
      </c>
      <c r="CN57" s="1" t="s">
        <v>61</v>
      </c>
      <c r="CO57" s="1" t="s">
        <v>56</v>
      </c>
      <c r="CP57" s="4">
        <v>2.3148148148148147E-5</v>
      </c>
      <c r="CQ57" s="4">
        <v>0.034479166666666665</v>
      </c>
      <c r="CR57" s="5">
        <v>7.0</v>
      </c>
      <c r="CS57" s="1" t="s">
        <v>68</v>
      </c>
      <c r="CT57" s="1" t="s">
        <v>69</v>
      </c>
    </row>
    <row r="58">
      <c r="A58" s="2">
        <v>44809.0</v>
      </c>
      <c r="B58" s="1" t="s">
        <v>120</v>
      </c>
      <c r="C58" s="1" t="s">
        <v>451</v>
      </c>
      <c r="D58" s="1" t="s">
        <v>452</v>
      </c>
      <c r="E58" s="3"/>
      <c r="F58" s="2">
        <v>44859.0</v>
      </c>
      <c r="G58" s="4">
        <v>0.7114236111111111</v>
      </c>
      <c r="H58" s="1" t="s">
        <v>45</v>
      </c>
      <c r="I58" s="1" t="s">
        <v>46</v>
      </c>
      <c r="J58" s="4">
        <v>0.09862268518518519</v>
      </c>
      <c r="K58" s="1" t="s">
        <v>47</v>
      </c>
      <c r="L58" s="1" t="s">
        <v>46</v>
      </c>
      <c r="M58" s="4">
        <v>9.837962962962962E-4</v>
      </c>
      <c r="N58" s="1" t="s">
        <v>48</v>
      </c>
      <c r="O58" s="1" t="s">
        <v>46</v>
      </c>
      <c r="P58" s="4">
        <v>0.0017013888888888888</v>
      </c>
      <c r="Q58" s="1" t="s">
        <v>49</v>
      </c>
      <c r="R58" s="1" t="s">
        <v>46</v>
      </c>
      <c r="S58" s="4">
        <v>4.976851851851852E-4</v>
      </c>
      <c r="T58" s="1" t="s">
        <v>50</v>
      </c>
      <c r="U58" s="1" t="s">
        <v>46</v>
      </c>
      <c r="V58" s="4">
        <v>9.606481481481482E-4</v>
      </c>
      <c r="W58" s="1" t="s">
        <v>51</v>
      </c>
      <c r="X58" s="1" t="s">
        <v>46</v>
      </c>
      <c r="Y58" s="4">
        <v>0.0010300925925925926</v>
      </c>
      <c r="Z58" s="1" t="s">
        <v>52</v>
      </c>
      <c r="AA58" s="1" t="s">
        <v>46</v>
      </c>
      <c r="AB58" s="4">
        <v>0.0011574074074074073</v>
      </c>
      <c r="AC58" s="1" t="s">
        <v>153</v>
      </c>
      <c r="AD58" s="1" t="s">
        <v>56</v>
      </c>
      <c r="AE58" s="4">
        <v>8.796296296296296E-4</v>
      </c>
      <c r="AF58" s="1" t="s">
        <v>54</v>
      </c>
      <c r="AG58" s="1" t="s">
        <v>46</v>
      </c>
      <c r="AH58" s="4">
        <v>0.0013425925925925925</v>
      </c>
      <c r="AI58" s="1" t="s">
        <v>75</v>
      </c>
      <c r="AJ58" s="1" t="s">
        <v>46</v>
      </c>
      <c r="AK58" s="4">
        <v>5.439814814814814E-4</v>
      </c>
      <c r="AL58" s="1" t="s">
        <v>57</v>
      </c>
      <c r="AM58" s="1" t="s">
        <v>46</v>
      </c>
      <c r="AN58" s="4">
        <v>7.986111111111112E-4</v>
      </c>
      <c r="AO58" s="1" t="s">
        <v>77</v>
      </c>
      <c r="AP58" s="1" t="s">
        <v>46</v>
      </c>
      <c r="AQ58" s="4">
        <v>8.449074074074074E-4</v>
      </c>
      <c r="AR58" s="1" t="s">
        <v>59</v>
      </c>
      <c r="AS58" s="1" t="s">
        <v>46</v>
      </c>
      <c r="AT58" s="4">
        <v>5.208333333333333E-4</v>
      </c>
      <c r="AU58" s="1" t="s">
        <v>60</v>
      </c>
      <c r="AV58" s="1" t="s">
        <v>46</v>
      </c>
      <c r="AW58" s="4">
        <v>0.002777777777777778</v>
      </c>
      <c r="AX58" s="1" t="s">
        <v>60</v>
      </c>
      <c r="AY58" s="1" t="s">
        <v>46</v>
      </c>
      <c r="AZ58" s="4">
        <v>0.0012268518518518518</v>
      </c>
      <c r="BA58" s="1" t="s">
        <v>90</v>
      </c>
      <c r="BB58" s="1" t="s">
        <v>46</v>
      </c>
      <c r="BC58" s="4">
        <v>0.0010185185185185184</v>
      </c>
      <c r="BD58" s="1" t="s">
        <v>62</v>
      </c>
      <c r="BE58" s="1" t="s">
        <v>46</v>
      </c>
      <c r="BF58" s="4">
        <v>0.005127314814814815</v>
      </c>
      <c r="BG58" s="1" t="s">
        <v>63</v>
      </c>
      <c r="BH58" s="1" t="s">
        <v>46</v>
      </c>
      <c r="BI58" s="4">
        <v>0.0010532407407407407</v>
      </c>
      <c r="BJ58" s="1" t="s">
        <v>64</v>
      </c>
      <c r="BK58" s="1" t="s">
        <v>46</v>
      </c>
      <c r="BL58" s="4">
        <v>0.001400462962962963</v>
      </c>
      <c r="BM58" s="1" t="s">
        <v>261</v>
      </c>
      <c r="BN58" s="1" t="s">
        <v>46</v>
      </c>
      <c r="BO58" s="4">
        <v>4.398148148148148E-4</v>
      </c>
      <c r="BP58" s="1" t="s">
        <v>209</v>
      </c>
      <c r="BQ58" s="1" t="s">
        <v>46</v>
      </c>
      <c r="BR58" s="4">
        <v>2.199074074074074E-4</v>
      </c>
      <c r="BS58" s="1" t="s">
        <v>75</v>
      </c>
      <c r="BT58" s="1" t="s">
        <v>56</v>
      </c>
      <c r="BU58" s="4">
        <v>4.976851851851852E-4</v>
      </c>
      <c r="BV58" s="1" t="s">
        <v>167</v>
      </c>
      <c r="BW58" s="1" t="s">
        <v>46</v>
      </c>
      <c r="BX58" s="4">
        <v>1.388888888888889E-4</v>
      </c>
      <c r="BY58" s="1" t="s">
        <v>229</v>
      </c>
      <c r="BZ58" s="1" t="s">
        <v>56</v>
      </c>
      <c r="CA58" s="4">
        <v>7.291666666666667E-4</v>
      </c>
      <c r="CB58" s="1" t="s">
        <v>168</v>
      </c>
      <c r="CC58" s="1" t="s">
        <v>46</v>
      </c>
      <c r="CD58" s="4">
        <v>0.030925925925925926</v>
      </c>
      <c r="CE58" s="1" t="s">
        <v>263</v>
      </c>
      <c r="CF58" s="1" t="s">
        <v>46</v>
      </c>
      <c r="CG58" s="4">
        <v>3.0092592592592595E-4</v>
      </c>
      <c r="CH58" s="1" t="s">
        <v>264</v>
      </c>
      <c r="CI58" s="1" t="s">
        <v>56</v>
      </c>
      <c r="CJ58" s="4">
        <v>1.0416666666666667E-4</v>
      </c>
      <c r="CK58" s="1" t="s">
        <v>453</v>
      </c>
      <c r="CL58" s="1" t="s">
        <v>56</v>
      </c>
      <c r="CM58" s="4">
        <v>1.388888888888889E-4</v>
      </c>
      <c r="CN58" s="1" t="s">
        <v>61</v>
      </c>
      <c r="CO58" s="1" t="s">
        <v>56</v>
      </c>
      <c r="CP58" s="4">
        <v>0.0012731481481481483</v>
      </c>
      <c r="CQ58" s="4">
        <v>0.15725694444444444</v>
      </c>
      <c r="CR58" s="5">
        <v>23.0</v>
      </c>
      <c r="CS58" s="1" t="s">
        <v>68</v>
      </c>
      <c r="CT58" s="1" t="s">
        <v>69</v>
      </c>
    </row>
    <row r="59">
      <c r="A59" s="2">
        <v>44809.0</v>
      </c>
      <c r="B59" s="1" t="s">
        <v>105</v>
      </c>
      <c r="C59" s="1" t="s">
        <v>454</v>
      </c>
      <c r="D59" s="1" t="s">
        <v>455</v>
      </c>
      <c r="E59" s="1" t="s">
        <v>185</v>
      </c>
      <c r="F59" s="2">
        <v>44862.0</v>
      </c>
      <c r="G59" s="4">
        <v>0.702025462962963</v>
      </c>
      <c r="H59" s="1" t="s">
        <v>45</v>
      </c>
      <c r="I59" s="1" t="s">
        <v>46</v>
      </c>
      <c r="J59" s="4">
        <v>0.0014351851851851852</v>
      </c>
      <c r="K59" s="1" t="s">
        <v>47</v>
      </c>
      <c r="L59" s="1" t="s">
        <v>46</v>
      </c>
      <c r="M59" s="4">
        <v>0.002962962962962963</v>
      </c>
      <c r="N59" s="1" t="s">
        <v>48</v>
      </c>
      <c r="O59" s="1" t="s">
        <v>46</v>
      </c>
      <c r="P59" s="4">
        <v>0.017233796296296296</v>
      </c>
      <c r="Q59" s="1" t="s">
        <v>49</v>
      </c>
      <c r="R59" s="1" t="s">
        <v>46</v>
      </c>
      <c r="S59" s="4">
        <v>0.0022453703703703702</v>
      </c>
      <c r="T59" s="1" t="s">
        <v>50</v>
      </c>
      <c r="U59" s="1" t="s">
        <v>46</v>
      </c>
      <c r="V59" s="4">
        <v>0.005092592592592593</v>
      </c>
      <c r="W59" s="1" t="s">
        <v>51</v>
      </c>
      <c r="X59" s="1" t="s">
        <v>46</v>
      </c>
      <c r="Y59" s="4">
        <v>0.0010185185185185184</v>
      </c>
      <c r="Z59" s="1" t="s">
        <v>52</v>
      </c>
      <c r="AA59" s="1" t="s">
        <v>46</v>
      </c>
      <c r="AB59" s="4">
        <v>0.002476851851851852</v>
      </c>
      <c r="AC59" s="1" t="s">
        <v>53</v>
      </c>
      <c r="AD59" s="1" t="s">
        <v>46</v>
      </c>
      <c r="AE59" s="4">
        <v>0.0022916666666666667</v>
      </c>
      <c r="AF59" s="1" t="s">
        <v>164</v>
      </c>
      <c r="AG59" s="1" t="s">
        <v>56</v>
      </c>
      <c r="AH59" s="4">
        <v>0.005613425925925926</v>
      </c>
      <c r="AI59" s="1" t="s">
        <v>75</v>
      </c>
      <c r="AJ59" s="1" t="s">
        <v>46</v>
      </c>
      <c r="AK59" s="4">
        <v>0.0033449074074074076</v>
      </c>
      <c r="AL59" s="1" t="s">
        <v>87</v>
      </c>
      <c r="AM59" s="1" t="s">
        <v>56</v>
      </c>
      <c r="AN59" s="4">
        <v>0.0011226851851851851</v>
      </c>
      <c r="AO59" s="1" t="s">
        <v>192</v>
      </c>
      <c r="AP59" s="1" t="s">
        <v>56</v>
      </c>
      <c r="AQ59" s="4">
        <v>0.002777777777777778</v>
      </c>
      <c r="AR59" s="1" t="s">
        <v>59</v>
      </c>
      <c r="AS59" s="1" t="s">
        <v>46</v>
      </c>
      <c r="AT59" s="4">
        <v>8.449074074074074E-4</v>
      </c>
      <c r="AU59" s="1" t="s">
        <v>61</v>
      </c>
      <c r="AV59" s="1" t="s">
        <v>56</v>
      </c>
      <c r="AW59" s="4">
        <v>1.5046296296296297E-4</v>
      </c>
      <c r="AX59" s="1" t="s">
        <v>61</v>
      </c>
      <c r="AY59" s="1" t="s">
        <v>56</v>
      </c>
      <c r="AZ59" s="4">
        <v>0.008090277777777778</v>
      </c>
      <c r="BA59" s="1" t="s">
        <v>61</v>
      </c>
      <c r="BB59" s="1" t="s">
        <v>56</v>
      </c>
      <c r="BC59" s="4">
        <v>9.606481481481482E-4</v>
      </c>
      <c r="BD59" s="1" t="s">
        <v>61</v>
      </c>
      <c r="BE59" s="1" t="s">
        <v>56</v>
      </c>
      <c r="BF59" s="4">
        <v>0.0034027777777777776</v>
      </c>
      <c r="BG59" s="1" t="s">
        <v>61</v>
      </c>
      <c r="BH59" s="1" t="s">
        <v>56</v>
      </c>
      <c r="BI59" s="4">
        <v>0.0024074074074074076</v>
      </c>
      <c r="BJ59" s="1" t="s">
        <v>61</v>
      </c>
      <c r="BK59" s="1" t="s">
        <v>56</v>
      </c>
      <c r="BL59" s="4">
        <v>7.87037037037037E-4</v>
      </c>
      <c r="BM59" s="1" t="s">
        <v>61</v>
      </c>
      <c r="BN59" s="1" t="s">
        <v>56</v>
      </c>
      <c r="BO59" s="4">
        <v>1.273148148148148E-4</v>
      </c>
      <c r="BP59" s="1" t="s">
        <v>61</v>
      </c>
      <c r="BQ59" s="1" t="s">
        <v>56</v>
      </c>
      <c r="BR59" s="4">
        <v>3.472222222222222E-5</v>
      </c>
      <c r="BS59" s="1" t="s">
        <v>61</v>
      </c>
      <c r="BT59" s="1" t="s">
        <v>56</v>
      </c>
      <c r="BU59" s="4">
        <v>0.004363425925925926</v>
      </c>
      <c r="BV59" s="1" t="s">
        <v>61</v>
      </c>
      <c r="BW59" s="1" t="s">
        <v>56</v>
      </c>
      <c r="BX59" s="4">
        <v>0.005023148148148148</v>
      </c>
      <c r="BY59" s="1" t="s">
        <v>61</v>
      </c>
      <c r="BZ59" s="1" t="s">
        <v>56</v>
      </c>
      <c r="CA59" s="4">
        <v>1.9675925925925926E-4</v>
      </c>
      <c r="CB59" s="1" t="s">
        <v>61</v>
      </c>
      <c r="CC59" s="1" t="s">
        <v>56</v>
      </c>
      <c r="CD59" s="4">
        <v>0.02792824074074074</v>
      </c>
      <c r="CE59" s="1" t="s">
        <v>61</v>
      </c>
      <c r="CF59" s="1" t="s">
        <v>56</v>
      </c>
      <c r="CG59" s="4">
        <v>3.472222222222222E-5</v>
      </c>
      <c r="CH59" s="1" t="s">
        <v>61</v>
      </c>
      <c r="CI59" s="1" t="s">
        <v>56</v>
      </c>
      <c r="CJ59" s="4">
        <v>2.3148148148148147E-5</v>
      </c>
      <c r="CK59" s="1" t="s">
        <v>61</v>
      </c>
      <c r="CL59" s="1" t="s">
        <v>56</v>
      </c>
      <c r="CM59" s="4">
        <v>2.3148148148148147E-5</v>
      </c>
      <c r="CN59" s="1" t="s">
        <v>61</v>
      </c>
      <c r="CO59" s="1" t="s">
        <v>56</v>
      </c>
      <c r="CP59" s="4">
        <v>2.3148148148148147E-5</v>
      </c>
      <c r="CQ59" s="4">
        <v>0.10203703703703704</v>
      </c>
      <c r="CR59" s="5">
        <v>10.0</v>
      </c>
      <c r="CS59" s="1" t="s">
        <v>68</v>
      </c>
      <c r="CT59" s="1" t="s">
        <v>69</v>
      </c>
    </row>
    <row r="60">
      <c r="A60" s="2">
        <v>44809.0</v>
      </c>
      <c r="B60" s="1" t="s">
        <v>105</v>
      </c>
      <c r="C60" s="1" t="s">
        <v>456</v>
      </c>
      <c r="D60" s="1" t="s">
        <v>457</v>
      </c>
      <c r="E60" s="1" t="s">
        <v>220</v>
      </c>
      <c r="F60" s="2">
        <v>44865.0</v>
      </c>
      <c r="G60" s="4">
        <v>0.7610185185185185</v>
      </c>
      <c r="H60" s="1" t="s">
        <v>83</v>
      </c>
      <c r="I60" s="1" t="s">
        <v>56</v>
      </c>
      <c r="J60" s="4">
        <v>0.0022569444444444442</v>
      </c>
      <c r="K60" s="1" t="s">
        <v>458</v>
      </c>
      <c r="L60" s="1" t="s">
        <v>56</v>
      </c>
      <c r="M60" s="4">
        <v>0.002673611111111111</v>
      </c>
      <c r="N60" s="1" t="s">
        <v>73</v>
      </c>
      <c r="O60" s="1" t="s">
        <v>56</v>
      </c>
      <c r="P60" s="4">
        <v>0.01880787037037037</v>
      </c>
      <c r="Q60" s="1" t="s">
        <v>229</v>
      </c>
      <c r="R60" s="1" t="s">
        <v>56</v>
      </c>
      <c r="S60" s="4">
        <v>0.05047453703703704</v>
      </c>
      <c r="T60" s="1" t="s">
        <v>419</v>
      </c>
      <c r="U60" s="1" t="s">
        <v>56</v>
      </c>
      <c r="V60" s="4">
        <v>0.008900462962962962</v>
      </c>
      <c r="W60" s="1" t="s">
        <v>459</v>
      </c>
      <c r="X60" s="1" t="s">
        <v>56</v>
      </c>
      <c r="Y60" s="4">
        <v>0.0014467592592592592</v>
      </c>
      <c r="Z60" s="1" t="s">
        <v>192</v>
      </c>
      <c r="AA60" s="1" t="s">
        <v>56</v>
      </c>
      <c r="AB60" s="4">
        <v>0.0033796296296296296</v>
      </c>
      <c r="AC60" s="1" t="s">
        <v>300</v>
      </c>
      <c r="AD60" s="1" t="s">
        <v>56</v>
      </c>
      <c r="AE60" s="4">
        <v>0.004016203703703704</v>
      </c>
      <c r="AF60" s="1" t="s">
        <v>460</v>
      </c>
      <c r="AG60" s="1" t="s">
        <v>56</v>
      </c>
      <c r="AH60" s="4">
        <v>0.0017824074074074075</v>
      </c>
      <c r="AI60" s="1" t="s">
        <v>75</v>
      </c>
      <c r="AJ60" s="1" t="s">
        <v>46</v>
      </c>
      <c r="AK60" s="4">
        <v>0.003425925925925926</v>
      </c>
      <c r="AL60" s="1" t="s">
        <v>57</v>
      </c>
      <c r="AM60" s="1" t="s">
        <v>46</v>
      </c>
      <c r="AN60" s="4">
        <v>0.0022800925925925927</v>
      </c>
      <c r="AO60" s="1" t="s">
        <v>77</v>
      </c>
      <c r="AP60" s="1" t="s">
        <v>46</v>
      </c>
      <c r="AQ60" s="4">
        <v>0.008877314814814815</v>
      </c>
      <c r="AR60" s="1" t="s">
        <v>86</v>
      </c>
      <c r="AS60" s="1" t="s">
        <v>56</v>
      </c>
      <c r="AT60" s="4">
        <v>0.0028472222222222223</v>
      </c>
      <c r="AU60" s="1" t="s">
        <v>97</v>
      </c>
      <c r="AV60" s="1" t="s">
        <v>56</v>
      </c>
      <c r="AW60" s="4">
        <v>0.004363425925925926</v>
      </c>
      <c r="AX60" s="1" t="s">
        <v>97</v>
      </c>
      <c r="AY60" s="1" t="s">
        <v>56</v>
      </c>
      <c r="AZ60" s="4">
        <v>0.0010532407407407407</v>
      </c>
      <c r="BA60" s="1" t="s">
        <v>461</v>
      </c>
      <c r="BB60" s="1" t="s">
        <v>56</v>
      </c>
      <c r="BC60" s="4">
        <v>0.026157407407407407</v>
      </c>
      <c r="BD60" s="1" t="s">
        <v>462</v>
      </c>
      <c r="BE60" s="1" t="s">
        <v>56</v>
      </c>
      <c r="BF60" s="4">
        <v>0.008194444444444445</v>
      </c>
      <c r="BG60" s="1" t="s">
        <v>193</v>
      </c>
      <c r="BH60" s="1" t="s">
        <v>193</v>
      </c>
      <c r="BI60" s="1" t="s">
        <v>193</v>
      </c>
      <c r="BJ60" s="1" t="s">
        <v>193</v>
      </c>
      <c r="BK60" s="1" t="s">
        <v>193</v>
      </c>
      <c r="BL60" s="1" t="s">
        <v>193</v>
      </c>
      <c r="BM60" s="1" t="s">
        <v>193</v>
      </c>
      <c r="BN60" s="1" t="s">
        <v>193</v>
      </c>
      <c r="BO60" s="1" t="s">
        <v>193</v>
      </c>
      <c r="BP60" s="1" t="s">
        <v>193</v>
      </c>
      <c r="BQ60" s="1" t="s">
        <v>193</v>
      </c>
      <c r="BR60" s="1" t="s">
        <v>193</v>
      </c>
      <c r="BS60" s="1" t="s">
        <v>193</v>
      </c>
      <c r="BT60" s="1" t="s">
        <v>193</v>
      </c>
      <c r="BU60" s="1" t="s">
        <v>193</v>
      </c>
      <c r="BV60" s="1" t="s">
        <v>193</v>
      </c>
      <c r="BW60" s="1" t="s">
        <v>193</v>
      </c>
      <c r="BX60" s="1" t="s">
        <v>193</v>
      </c>
      <c r="BY60" s="1" t="s">
        <v>193</v>
      </c>
      <c r="BZ60" s="1" t="s">
        <v>193</v>
      </c>
      <c r="CA60" s="1" t="s">
        <v>193</v>
      </c>
      <c r="CB60" s="1" t="s">
        <v>193</v>
      </c>
      <c r="CC60" s="1" t="s">
        <v>193</v>
      </c>
      <c r="CD60" s="1" t="s">
        <v>193</v>
      </c>
      <c r="CE60" s="1" t="s">
        <v>193</v>
      </c>
      <c r="CF60" s="1" t="s">
        <v>193</v>
      </c>
      <c r="CG60" s="1" t="s">
        <v>193</v>
      </c>
      <c r="CH60" s="1" t="s">
        <v>193</v>
      </c>
      <c r="CI60" s="1" t="s">
        <v>193</v>
      </c>
      <c r="CJ60" s="1" t="s">
        <v>193</v>
      </c>
      <c r="CK60" s="1" t="s">
        <v>193</v>
      </c>
      <c r="CL60" s="1" t="s">
        <v>193</v>
      </c>
      <c r="CM60" s="1" t="s">
        <v>193</v>
      </c>
      <c r="CN60" s="1" t="s">
        <v>193</v>
      </c>
      <c r="CO60" s="1" t="s">
        <v>193</v>
      </c>
      <c r="CP60" s="1" t="s">
        <v>193</v>
      </c>
      <c r="CQ60" s="4">
        <v>0.17734953703703704</v>
      </c>
      <c r="CR60" s="5">
        <v>3.0</v>
      </c>
      <c r="CS60" s="1" t="s">
        <v>68</v>
      </c>
      <c r="CT60" s="1" t="s">
        <v>69</v>
      </c>
    </row>
    <row r="61">
      <c r="A61" s="2">
        <v>44809.0</v>
      </c>
      <c r="B61" s="1" t="s">
        <v>463</v>
      </c>
      <c r="C61" s="1" t="s">
        <v>464</v>
      </c>
      <c r="D61" s="1" t="s">
        <v>465</v>
      </c>
      <c r="E61" s="1" t="s">
        <v>466</v>
      </c>
      <c r="F61" s="2">
        <v>44859.0</v>
      </c>
      <c r="G61" s="4">
        <v>0.6369675925925926</v>
      </c>
      <c r="H61" s="1" t="s">
        <v>45</v>
      </c>
      <c r="I61" s="1" t="s">
        <v>46</v>
      </c>
      <c r="J61" s="4">
        <v>0.1645486111111111</v>
      </c>
      <c r="K61" s="1" t="s">
        <v>47</v>
      </c>
      <c r="L61" s="1" t="s">
        <v>46</v>
      </c>
      <c r="M61" s="4">
        <v>1.6203703703703703E-4</v>
      </c>
      <c r="N61" s="1" t="s">
        <v>48</v>
      </c>
      <c r="O61" s="1" t="s">
        <v>46</v>
      </c>
      <c r="P61" s="4">
        <v>1.9675925925925926E-4</v>
      </c>
      <c r="Q61" s="1" t="s">
        <v>209</v>
      </c>
      <c r="R61" s="1" t="s">
        <v>56</v>
      </c>
      <c r="S61" s="4">
        <v>1.273148148148148E-4</v>
      </c>
      <c r="T61" s="1" t="s">
        <v>50</v>
      </c>
      <c r="U61" s="1" t="s">
        <v>46</v>
      </c>
      <c r="V61" s="4">
        <v>2.8935185185185184E-4</v>
      </c>
      <c r="W61" s="1" t="s">
        <v>51</v>
      </c>
      <c r="X61" s="1" t="s">
        <v>46</v>
      </c>
      <c r="Y61" s="4">
        <v>8.101851851851852E-5</v>
      </c>
      <c r="Z61" s="1" t="s">
        <v>204</v>
      </c>
      <c r="AA61" s="1" t="s">
        <v>56</v>
      </c>
      <c r="AB61" s="4">
        <v>1.1574074074074075E-4</v>
      </c>
      <c r="AC61" s="1" t="s">
        <v>53</v>
      </c>
      <c r="AD61" s="1" t="s">
        <v>46</v>
      </c>
      <c r="AE61" s="4">
        <v>3.587962962962963E-4</v>
      </c>
      <c r="AF61" s="1" t="s">
        <v>54</v>
      </c>
      <c r="AG61" s="1" t="s">
        <v>46</v>
      </c>
      <c r="AH61" s="4">
        <v>2.777777777777778E-4</v>
      </c>
      <c r="AI61" s="1" t="s">
        <v>75</v>
      </c>
      <c r="AJ61" s="1" t="s">
        <v>46</v>
      </c>
      <c r="AK61" s="4">
        <v>5.787037037037037E-5</v>
      </c>
      <c r="AL61" s="1" t="s">
        <v>57</v>
      </c>
      <c r="AM61" s="1" t="s">
        <v>46</v>
      </c>
      <c r="AN61" s="4">
        <v>1.388888888888889E-4</v>
      </c>
      <c r="AO61" s="1" t="s">
        <v>77</v>
      </c>
      <c r="AP61" s="1" t="s">
        <v>46</v>
      </c>
      <c r="AQ61" s="4">
        <v>3.0092592592592595E-4</v>
      </c>
      <c r="AR61" s="1" t="s">
        <v>59</v>
      </c>
      <c r="AS61" s="1" t="s">
        <v>46</v>
      </c>
      <c r="AT61" s="4">
        <v>9.259259259259259E-5</v>
      </c>
      <c r="AU61" s="1" t="s">
        <v>60</v>
      </c>
      <c r="AV61" s="1" t="s">
        <v>46</v>
      </c>
      <c r="AW61" s="4">
        <v>6.944444444444444E-5</v>
      </c>
      <c r="AX61" s="1" t="s">
        <v>342</v>
      </c>
      <c r="AY61" s="1" t="s">
        <v>56</v>
      </c>
      <c r="AZ61" s="4">
        <v>1.273148148148148E-4</v>
      </c>
      <c r="BA61" s="1" t="s">
        <v>467</v>
      </c>
      <c r="BB61" s="1" t="s">
        <v>56</v>
      </c>
      <c r="BC61" s="4">
        <v>2.777777777777778E-4</v>
      </c>
      <c r="BD61" s="1" t="s">
        <v>62</v>
      </c>
      <c r="BE61" s="1" t="s">
        <v>46</v>
      </c>
      <c r="BF61" s="4">
        <v>2.662037037037037E-4</v>
      </c>
      <c r="BG61" s="1" t="s">
        <v>61</v>
      </c>
      <c r="BH61" s="1" t="s">
        <v>56</v>
      </c>
      <c r="BI61" s="4">
        <v>3.356481481481481E-4</v>
      </c>
      <c r="BJ61" s="1" t="s">
        <v>61</v>
      </c>
      <c r="BK61" s="1" t="s">
        <v>56</v>
      </c>
      <c r="BL61" s="4">
        <v>6.944444444444444E-5</v>
      </c>
      <c r="BM61" s="1" t="s">
        <v>61</v>
      </c>
      <c r="BN61" s="1" t="s">
        <v>56</v>
      </c>
      <c r="BO61" s="4">
        <v>8.101851851851852E-5</v>
      </c>
      <c r="BP61" s="1" t="s">
        <v>61</v>
      </c>
      <c r="BQ61" s="1" t="s">
        <v>56</v>
      </c>
      <c r="BR61" s="4">
        <v>5.787037037037037E-5</v>
      </c>
      <c r="BS61" s="1" t="s">
        <v>75</v>
      </c>
      <c r="BT61" s="1" t="s">
        <v>56</v>
      </c>
      <c r="BU61" s="4">
        <v>1.6203703703703703E-4</v>
      </c>
      <c r="BV61" s="1" t="s">
        <v>167</v>
      </c>
      <c r="BW61" s="1" t="s">
        <v>46</v>
      </c>
      <c r="BX61" s="4">
        <v>1.388888888888889E-4</v>
      </c>
      <c r="BY61" s="1" t="s">
        <v>173</v>
      </c>
      <c r="BZ61" s="1" t="s">
        <v>56</v>
      </c>
      <c r="CA61" s="4">
        <v>2.199074074074074E-4</v>
      </c>
      <c r="CB61" s="1" t="s">
        <v>168</v>
      </c>
      <c r="CC61" s="1" t="s">
        <v>46</v>
      </c>
      <c r="CD61" s="4">
        <v>0.0038310185185185183</v>
      </c>
      <c r="CE61" s="1" t="s">
        <v>61</v>
      </c>
      <c r="CF61" s="1" t="s">
        <v>56</v>
      </c>
      <c r="CG61" s="4">
        <v>6.018518518518519E-4</v>
      </c>
      <c r="CH61" s="1" t="s">
        <v>61</v>
      </c>
      <c r="CI61" s="1" t="s">
        <v>56</v>
      </c>
      <c r="CJ61" s="4">
        <v>3.356481481481481E-4</v>
      </c>
      <c r="CK61" s="1" t="s">
        <v>61</v>
      </c>
      <c r="CL61" s="1" t="s">
        <v>56</v>
      </c>
      <c r="CM61" s="4">
        <v>1.0416666666666667E-4</v>
      </c>
      <c r="CN61" s="1" t="s">
        <v>61</v>
      </c>
      <c r="CO61" s="1" t="s">
        <v>56</v>
      </c>
      <c r="CP61" s="4">
        <v>8.101851851851852E-5</v>
      </c>
      <c r="CQ61" s="4">
        <v>0.17350694444444445</v>
      </c>
      <c r="CR61" s="5">
        <v>15.0</v>
      </c>
      <c r="CS61" s="1" t="s">
        <v>68</v>
      </c>
      <c r="CT61" s="1" t="s">
        <v>69</v>
      </c>
    </row>
    <row r="62">
      <c r="A62" s="2">
        <v>44809.0</v>
      </c>
      <c r="B62" s="1" t="s">
        <v>468</v>
      </c>
      <c r="C62" s="1" t="s">
        <v>469</v>
      </c>
      <c r="D62" s="1" t="s">
        <v>470</v>
      </c>
      <c r="E62" s="3"/>
      <c r="F62" s="2">
        <v>44870.0</v>
      </c>
      <c r="G62" s="4">
        <v>0.6139467592592592</v>
      </c>
      <c r="H62" s="1" t="s">
        <v>45</v>
      </c>
      <c r="I62" s="1" t="s">
        <v>46</v>
      </c>
      <c r="J62" s="4">
        <v>0.005185185185185185</v>
      </c>
      <c r="K62" s="1" t="s">
        <v>47</v>
      </c>
      <c r="L62" s="1" t="s">
        <v>46</v>
      </c>
      <c r="M62" s="4">
        <v>4.976851851851852E-4</v>
      </c>
      <c r="N62" s="1" t="s">
        <v>61</v>
      </c>
      <c r="O62" s="1" t="s">
        <v>56</v>
      </c>
      <c r="P62" s="4">
        <v>2.662037037037037E-4</v>
      </c>
      <c r="Q62" s="1" t="s">
        <v>49</v>
      </c>
      <c r="R62" s="1" t="s">
        <v>46</v>
      </c>
      <c r="S62" s="4">
        <v>6.134259259259259E-4</v>
      </c>
      <c r="T62" s="1" t="s">
        <v>50</v>
      </c>
      <c r="U62" s="1" t="s">
        <v>46</v>
      </c>
      <c r="V62" s="4">
        <v>7.175925925925926E-4</v>
      </c>
      <c r="W62" s="1" t="s">
        <v>61</v>
      </c>
      <c r="X62" s="1" t="s">
        <v>56</v>
      </c>
      <c r="Y62" s="4">
        <v>0.0014351851851851852</v>
      </c>
      <c r="Z62" s="1" t="s">
        <v>52</v>
      </c>
      <c r="AA62" s="1" t="s">
        <v>46</v>
      </c>
      <c r="AB62" s="4">
        <v>0.00537037037037037</v>
      </c>
      <c r="AC62" s="1" t="s">
        <v>153</v>
      </c>
      <c r="AD62" s="1" t="s">
        <v>56</v>
      </c>
      <c r="AE62" s="4">
        <v>0.0021412037037037038</v>
      </c>
      <c r="AF62" s="1" t="s">
        <v>61</v>
      </c>
      <c r="AG62" s="1" t="s">
        <v>56</v>
      </c>
      <c r="AH62" s="4">
        <v>1.5046296296296297E-4</v>
      </c>
      <c r="AI62" s="1" t="s">
        <v>55</v>
      </c>
      <c r="AJ62" s="1" t="s">
        <v>56</v>
      </c>
      <c r="AK62" s="4">
        <v>1.273148148148148E-4</v>
      </c>
      <c r="AL62" s="1" t="s">
        <v>57</v>
      </c>
      <c r="AM62" s="1" t="s">
        <v>46</v>
      </c>
      <c r="AN62" s="4">
        <v>0.0010069444444444444</v>
      </c>
      <c r="AO62" s="1" t="s">
        <v>88</v>
      </c>
      <c r="AP62" s="1" t="s">
        <v>56</v>
      </c>
      <c r="AQ62" s="4">
        <v>0.0010648148148148149</v>
      </c>
      <c r="AR62" s="1" t="s">
        <v>59</v>
      </c>
      <c r="AS62" s="1" t="s">
        <v>46</v>
      </c>
      <c r="AT62" s="4">
        <v>0.0010879629629629629</v>
      </c>
      <c r="AU62" s="1" t="s">
        <v>60</v>
      </c>
      <c r="AV62" s="1" t="s">
        <v>46</v>
      </c>
      <c r="AW62" s="4">
        <v>0.005439814814814815</v>
      </c>
      <c r="AX62" s="1" t="s">
        <v>61</v>
      </c>
      <c r="AY62" s="1" t="s">
        <v>56</v>
      </c>
      <c r="AZ62" s="4">
        <v>9.259259259259259E-5</v>
      </c>
      <c r="BA62" s="1" t="s">
        <v>61</v>
      </c>
      <c r="BB62" s="1" t="s">
        <v>56</v>
      </c>
      <c r="BC62" s="4">
        <v>1.6203703703703703E-4</v>
      </c>
      <c r="BD62" s="1" t="s">
        <v>61</v>
      </c>
      <c r="BE62" s="1" t="s">
        <v>56</v>
      </c>
      <c r="BF62" s="4">
        <v>1.1574074074074075E-4</v>
      </c>
      <c r="BG62" s="1" t="s">
        <v>61</v>
      </c>
      <c r="BH62" s="1" t="s">
        <v>56</v>
      </c>
      <c r="BI62" s="4">
        <v>9.259259259259259E-5</v>
      </c>
      <c r="BJ62" s="1" t="s">
        <v>61</v>
      </c>
      <c r="BK62" s="1" t="s">
        <v>56</v>
      </c>
      <c r="BL62" s="4">
        <v>8.101851851851852E-5</v>
      </c>
      <c r="BM62" s="1" t="s">
        <v>61</v>
      </c>
      <c r="BN62" s="1" t="s">
        <v>56</v>
      </c>
      <c r="BO62" s="4">
        <v>8.101851851851852E-5</v>
      </c>
      <c r="BP62" s="1" t="s">
        <v>61</v>
      </c>
      <c r="BQ62" s="1" t="s">
        <v>56</v>
      </c>
      <c r="BR62" s="4">
        <v>8.101851851851852E-5</v>
      </c>
      <c r="BS62" s="1" t="s">
        <v>61</v>
      </c>
      <c r="BT62" s="1" t="s">
        <v>56</v>
      </c>
      <c r="BU62" s="4">
        <v>1.6203703703703703E-4</v>
      </c>
      <c r="BV62" s="1" t="s">
        <v>61</v>
      </c>
      <c r="BW62" s="1" t="s">
        <v>56</v>
      </c>
      <c r="BX62" s="4">
        <v>2.662037037037037E-4</v>
      </c>
      <c r="BY62" s="1" t="s">
        <v>61</v>
      </c>
      <c r="BZ62" s="1" t="s">
        <v>56</v>
      </c>
      <c r="CA62" s="4">
        <v>9.259259259259259E-5</v>
      </c>
      <c r="CB62" s="1" t="s">
        <v>61</v>
      </c>
      <c r="CC62" s="1" t="s">
        <v>56</v>
      </c>
      <c r="CD62" s="4">
        <v>6.944444444444444E-5</v>
      </c>
      <c r="CE62" s="1" t="s">
        <v>61</v>
      </c>
      <c r="CF62" s="1" t="s">
        <v>56</v>
      </c>
      <c r="CG62" s="4">
        <v>1.0416666666666667E-4</v>
      </c>
      <c r="CH62" s="1" t="s">
        <v>61</v>
      </c>
      <c r="CI62" s="1" t="s">
        <v>56</v>
      </c>
      <c r="CJ62" s="4">
        <v>8.101851851851852E-5</v>
      </c>
      <c r="CK62" s="1" t="s">
        <v>61</v>
      </c>
      <c r="CL62" s="1" t="s">
        <v>56</v>
      </c>
      <c r="CM62" s="4">
        <v>6.944444444444444E-5</v>
      </c>
      <c r="CN62" s="1" t="s">
        <v>61</v>
      </c>
      <c r="CO62" s="1" t="s">
        <v>56</v>
      </c>
      <c r="CP62" s="4">
        <v>8.101851851851852E-5</v>
      </c>
      <c r="CQ62" s="4">
        <v>0.02673611111111111</v>
      </c>
      <c r="CR62" s="5">
        <v>8.0</v>
      </c>
      <c r="CS62" s="1" t="s">
        <v>68</v>
      </c>
      <c r="CT62" s="1" t="s">
        <v>69</v>
      </c>
    </row>
    <row r="63">
      <c r="A63" s="2">
        <v>44809.0</v>
      </c>
      <c r="B63" s="1" t="s">
        <v>471</v>
      </c>
      <c r="C63" s="1" t="s">
        <v>472</v>
      </c>
      <c r="D63" s="1" t="s">
        <v>473</v>
      </c>
      <c r="E63" s="3"/>
      <c r="F63" s="2">
        <v>44864.0</v>
      </c>
      <c r="G63" s="4">
        <v>0.4192592592592593</v>
      </c>
      <c r="H63" s="1" t="s">
        <v>45</v>
      </c>
      <c r="I63" s="1" t="s">
        <v>46</v>
      </c>
      <c r="J63" s="4">
        <v>0.0032175925925925926</v>
      </c>
      <c r="K63" s="1" t="s">
        <v>402</v>
      </c>
      <c r="L63" s="1" t="s">
        <v>56</v>
      </c>
      <c r="M63" s="4">
        <v>0.011608796296296296</v>
      </c>
      <c r="N63" s="1" t="s">
        <v>73</v>
      </c>
      <c r="O63" s="1" t="s">
        <v>56</v>
      </c>
      <c r="P63" s="4">
        <v>0.0069791666666666665</v>
      </c>
      <c r="Q63" s="1" t="s">
        <v>49</v>
      </c>
      <c r="R63" s="1" t="s">
        <v>46</v>
      </c>
      <c r="S63" s="4">
        <v>0.0015972222222222223</v>
      </c>
      <c r="T63" s="1" t="s">
        <v>50</v>
      </c>
      <c r="U63" s="1" t="s">
        <v>46</v>
      </c>
      <c r="V63" s="4">
        <v>0.003993055555555555</v>
      </c>
      <c r="W63" s="1" t="s">
        <v>51</v>
      </c>
      <c r="X63" s="1" t="s">
        <v>46</v>
      </c>
      <c r="Y63" s="4">
        <v>0.0016782407407407408</v>
      </c>
      <c r="Z63" s="1" t="s">
        <v>52</v>
      </c>
      <c r="AA63" s="1" t="s">
        <v>46</v>
      </c>
      <c r="AB63" s="4">
        <v>0.004780092592592593</v>
      </c>
      <c r="AC63" s="1" t="s">
        <v>197</v>
      </c>
      <c r="AD63" s="1" t="s">
        <v>56</v>
      </c>
      <c r="AE63" s="4">
        <v>0.004247685185185185</v>
      </c>
      <c r="AF63" s="1" t="s">
        <v>474</v>
      </c>
      <c r="AG63" s="1" t="s">
        <v>56</v>
      </c>
      <c r="AH63" s="4">
        <v>2.546296296296296E-4</v>
      </c>
      <c r="AI63" s="1" t="s">
        <v>75</v>
      </c>
      <c r="AJ63" s="1" t="s">
        <v>46</v>
      </c>
      <c r="AK63" s="4">
        <v>0.0018865740740740742</v>
      </c>
      <c r="AL63" s="1" t="s">
        <v>248</v>
      </c>
      <c r="AM63" s="1" t="s">
        <v>56</v>
      </c>
      <c r="AN63" s="4">
        <v>0.0016782407407407408</v>
      </c>
      <c r="AO63" s="1" t="s">
        <v>475</v>
      </c>
      <c r="AP63" s="1" t="s">
        <v>56</v>
      </c>
      <c r="AQ63" s="4">
        <v>8.912037037037037E-4</v>
      </c>
      <c r="AR63" s="1" t="s">
        <v>51</v>
      </c>
      <c r="AS63" s="1" t="s">
        <v>56</v>
      </c>
      <c r="AT63" s="4">
        <v>0.0015046296296296296</v>
      </c>
      <c r="AU63" s="1" t="s">
        <v>476</v>
      </c>
      <c r="AV63" s="1" t="s">
        <v>56</v>
      </c>
      <c r="AW63" s="4">
        <v>9.722222222222222E-4</v>
      </c>
      <c r="AX63" s="1" t="s">
        <v>477</v>
      </c>
      <c r="AY63" s="1" t="s">
        <v>56</v>
      </c>
      <c r="AZ63" s="4">
        <v>9.143518518518518E-4</v>
      </c>
      <c r="BA63" s="1" t="s">
        <v>233</v>
      </c>
      <c r="BB63" s="1" t="s">
        <v>56</v>
      </c>
      <c r="BC63" s="4">
        <v>0.001585648148148148</v>
      </c>
      <c r="BD63" s="1" t="s">
        <v>233</v>
      </c>
      <c r="BE63" s="1" t="s">
        <v>56</v>
      </c>
      <c r="BF63" s="4">
        <v>6.944444444444444E-5</v>
      </c>
      <c r="BG63" s="1" t="s">
        <v>478</v>
      </c>
      <c r="BH63" s="1" t="s">
        <v>56</v>
      </c>
      <c r="BI63" s="4">
        <v>0.0021875</v>
      </c>
      <c r="BJ63" s="1" t="s">
        <v>479</v>
      </c>
      <c r="BK63" s="1" t="s">
        <v>56</v>
      </c>
      <c r="BL63" s="4">
        <v>5.787037037037037E-5</v>
      </c>
      <c r="BM63" s="1" t="s">
        <v>480</v>
      </c>
      <c r="BN63" s="1" t="s">
        <v>56</v>
      </c>
      <c r="BO63" s="4">
        <v>5.787037037037037E-5</v>
      </c>
      <c r="BP63" s="1" t="s">
        <v>481</v>
      </c>
      <c r="BQ63" s="1" t="s">
        <v>56</v>
      </c>
      <c r="BR63" s="4">
        <v>3.472222222222222E-5</v>
      </c>
      <c r="BS63" s="1" t="s">
        <v>482</v>
      </c>
      <c r="BT63" s="1" t="s">
        <v>56</v>
      </c>
      <c r="BU63" s="4">
        <v>0.0013773148148148147</v>
      </c>
      <c r="BV63" s="1" t="s">
        <v>483</v>
      </c>
      <c r="BW63" s="1" t="s">
        <v>56</v>
      </c>
      <c r="BX63" s="4">
        <v>7.291666666666667E-4</v>
      </c>
      <c r="BY63" s="1" t="s">
        <v>483</v>
      </c>
      <c r="BZ63" s="1" t="s">
        <v>56</v>
      </c>
      <c r="CA63" s="4">
        <v>4.6296296296296294E-5</v>
      </c>
      <c r="CB63" s="1" t="s">
        <v>484</v>
      </c>
      <c r="CC63" s="1" t="s">
        <v>56</v>
      </c>
      <c r="CD63" s="4">
        <v>0.01457175925925926</v>
      </c>
      <c r="CE63" s="1" t="s">
        <v>217</v>
      </c>
      <c r="CF63" s="1" t="s">
        <v>56</v>
      </c>
      <c r="CG63" s="4">
        <v>0.03690972222222222</v>
      </c>
      <c r="CH63" s="1" t="s">
        <v>98</v>
      </c>
      <c r="CI63" s="1" t="s">
        <v>46</v>
      </c>
      <c r="CJ63" s="4">
        <v>3.472222222222222E-5</v>
      </c>
      <c r="CK63" s="1" t="s">
        <v>485</v>
      </c>
      <c r="CL63" s="1" t="s">
        <v>56</v>
      </c>
      <c r="CM63" s="4">
        <v>0.002928240740740741</v>
      </c>
      <c r="CN63" s="1" t="s">
        <v>486</v>
      </c>
      <c r="CO63" s="1" t="s">
        <v>56</v>
      </c>
      <c r="CP63" s="4">
        <v>3.472222222222222E-5</v>
      </c>
      <c r="CQ63" s="4">
        <v>0.1068287037037037</v>
      </c>
      <c r="CR63" s="5">
        <v>7.0</v>
      </c>
      <c r="CS63" s="1" t="s">
        <v>68</v>
      </c>
      <c r="CT63" s="1" t="s">
        <v>69</v>
      </c>
    </row>
    <row r="64">
      <c r="A64" s="2">
        <v>44809.0</v>
      </c>
      <c r="B64" s="1" t="s">
        <v>471</v>
      </c>
      <c r="C64" s="1" t="s">
        <v>487</v>
      </c>
      <c r="D64" s="1" t="s">
        <v>488</v>
      </c>
      <c r="E64" s="3"/>
      <c r="F64" s="2">
        <v>44860.0</v>
      </c>
      <c r="G64" s="4">
        <v>0.7111574074074074</v>
      </c>
      <c r="H64" s="1" t="s">
        <v>45</v>
      </c>
      <c r="I64" s="1" t="s">
        <v>46</v>
      </c>
      <c r="J64" s="4">
        <v>0.0681712962962963</v>
      </c>
      <c r="K64" s="1" t="s">
        <v>47</v>
      </c>
      <c r="L64" s="1" t="s">
        <v>46</v>
      </c>
      <c r="M64" s="4">
        <v>2.314814814814815E-4</v>
      </c>
      <c r="N64" s="1" t="s">
        <v>48</v>
      </c>
      <c r="O64" s="1" t="s">
        <v>46</v>
      </c>
      <c r="P64" s="4">
        <v>5.787037037037037E-5</v>
      </c>
      <c r="Q64" s="1" t="s">
        <v>49</v>
      </c>
      <c r="R64" s="1" t="s">
        <v>46</v>
      </c>
      <c r="S64" s="4">
        <v>5.787037037037037E-5</v>
      </c>
      <c r="T64" s="1" t="s">
        <v>50</v>
      </c>
      <c r="U64" s="1" t="s">
        <v>46</v>
      </c>
      <c r="V64" s="4">
        <v>8.101851851851852E-5</v>
      </c>
      <c r="W64" s="1" t="s">
        <v>51</v>
      </c>
      <c r="X64" s="1" t="s">
        <v>46</v>
      </c>
      <c r="Y64" s="4">
        <v>8.101851851851852E-5</v>
      </c>
      <c r="Z64" s="1" t="s">
        <v>187</v>
      </c>
      <c r="AA64" s="1" t="s">
        <v>56</v>
      </c>
      <c r="AB64" s="4">
        <v>6.944444444444444E-5</v>
      </c>
      <c r="AC64" s="1" t="s">
        <v>153</v>
      </c>
      <c r="AD64" s="1" t="s">
        <v>56</v>
      </c>
      <c r="AE64" s="4">
        <v>6.944444444444444E-5</v>
      </c>
      <c r="AF64" s="1" t="s">
        <v>489</v>
      </c>
      <c r="AG64" s="1" t="s">
        <v>56</v>
      </c>
      <c r="AH64" s="4">
        <v>1.9675925925925926E-4</v>
      </c>
      <c r="AI64" s="1" t="s">
        <v>75</v>
      </c>
      <c r="AJ64" s="1" t="s">
        <v>46</v>
      </c>
      <c r="AK64" s="4">
        <v>3.472222222222222E-5</v>
      </c>
      <c r="AL64" s="1" t="s">
        <v>57</v>
      </c>
      <c r="AM64" s="1" t="s">
        <v>46</v>
      </c>
      <c r="AN64" s="4">
        <v>1.8518518518518518E-4</v>
      </c>
      <c r="AO64" s="1" t="s">
        <v>92</v>
      </c>
      <c r="AP64" s="1" t="s">
        <v>56</v>
      </c>
      <c r="AQ64" s="4">
        <v>0.001585648148148148</v>
      </c>
      <c r="AR64" s="1" t="s">
        <v>59</v>
      </c>
      <c r="AS64" s="1" t="s">
        <v>46</v>
      </c>
      <c r="AT64" s="4">
        <v>0.0060185185185185185</v>
      </c>
      <c r="AU64" s="1" t="s">
        <v>449</v>
      </c>
      <c r="AV64" s="1" t="s">
        <v>56</v>
      </c>
      <c r="AW64" s="4">
        <v>0.005011574074074074</v>
      </c>
      <c r="AX64" s="1" t="s">
        <v>489</v>
      </c>
      <c r="AY64" s="1" t="s">
        <v>56</v>
      </c>
      <c r="AZ64" s="4">
        <v>9.259259259259259E-5</v>
      </c>
      <c r="BA64" s="1" t="s">
        <v>90</v>
      </c>
      <c r="BB64" s="1" t="s">
        <v>46</v>
      </c>
      <c r="BC64" s="4">
        <v>1.7361111111111112E-4</v>
      </c>
      <c r="BD64" s="1" t="s">
        <v>92</v>
      </c>
      <c r="BE64" s="1" t="s">
        <v>56</v>
      </c>
      <c r="BF64" s="4">
        <v>4.861111111111111E-4</v>
      </c>
      <c r="BG64" s="1" t="s">
        <v>92</v>
      </c>
      <c r="BH64" s="1" t="s">
        <v>56</v>
      </c>
      <c r="BI64" s="4">
        <v>5.787037037037037E-5</v>
      </c>
      <c r="BJ64" s="1" t="s">
        <v>490</v>
      </c>
      <c r="BK64" s="1" t="s">
        <v>56</v>
      </c>
      <c r="BL64" s="4">
        <v>4.7453703703703704E-4</v>
      </c>
      <c r="BM64" s="1" t="s">
        <v>489</v>
      </c>
      <c r="BN64" s="1" t="s">
        <v>56</v>
      </c>
      <c r="BO64" s="4">
        <v>7.175925925925926E-4</v>
      </c>
      <c r="BP64" s="1" t="s">
        <v>92</v>
      </c>
      <c r="BQ64" s="1" t="s">
        <v>56</v>
      </c>
      <c r="BR64" s="4">
        <v>4.6296296296296294E-5</v>
      </c>
      <c r="BS64" s="1" t="s">
        <v>92</v>
      </c>
      <c r="BT64" s="1" t="s">
        <v>56</v>
      </c>
      <c r="BU64" s="4">
        <v>3.472222222222222E-5</v>
      </c>
      <c r="BV64" s="1" t="s">
        <v>92</v>
      </c>
      <c r="BW64" s="1" t="s">
        <v>56</v>
      </c>
      <c r="BX64" s="4">
        <v>4.6296296296296294E-5</v>
      </c>
      <c r="BY64" s="1" t="s">
        <v>92</v>
      </c>
      <c r="BZ64" s="1" t="s">
        <v>56</v>
      </c>
      <c r="CA64" s="4">
        <v>4.6296296296296294E-5</v>
      </c>
      <c r="CB64" s="1" t="s">
        <v>489</v>
      </c>
      <c r="CC64" s="1" t="s">
        <v>56</v>
      </c>
      <c r="CD64" s="4">
        <v>4.6296296296296294E-5</v>
      </c>
      <c r="CE64" s="1" t="s">
        <v>92</v>
      </c>
      <c r="CF64" s="1" t="s">
        <v>56</v>
      </c>
      <c r="CG64" s="4">
        <v>1.1574074074074075E-4</v>
      </c>
      <c r="CH64" s="1" t="s">
        <v>92</v>
      </c>
      <c r="CI64" s="1" t="s">
        <v>56</v>
      </c>
      <c r="CJ64" s="4">
        <v>8.101851851851852E-5</v>
      </c>
      <c r="CK64" s="1" t="s">
        <v>489</v>
      </c>
      <c r="CL64" s="1" t="s">
        <v>56</v>
      </c>
      <c r="CM64" s="4">
        <v>0.0062268518518518515</v>
      </c>
      <c r="CN64" s="1" t="s">
        <v>92</v>
      </c>
      <c r="CO64" s="1" t="s">
        <v>56</v>
      </c>
      <c r="CP64" s="4">
        <v>4.6296296296296294E-5</v>
      </c>
      <c r="CQ64" s="4">
        <v>0.09055555555555556</v>
      </c>
      <c r="CR64" s="5">
        <v>10.0</v>
      </c>
      <c r="CS64" s="1" t="s">
        <v>68</v>
      </c>
      <c r="CT64" s="1" t="s">
        <v>69</v>
      </c>
    </row>
    <row r="65">
      <c r="A65" s="2">
        <v>44809.0</v>
      </c>
      <c r="B65" s="1" t="s">
        <v>150</v>
      </c>
      <c r="C65" s="1" t="s">
        <v>491</v>
      </c>
      <c r="D65" s="1" t="s">
        <v>492</v>
      </c>
      <c r="E65" s="3"/>
      <c r="F65" s="2">
        <v>44873.0</v>
      </c>
      <c r="G65" s="4">
        <v>0.5556944444444445</v>
      </c>
      <c r="H65" s="1" t="s">
        <v>45</v>
      </c>
      <c r="I65" s="1" t="s">
        <v>46</v>
      </c>
      <c r="J65" s="4">
        <v>0.08680555555555555</v>
      </c>
      <c r="K65" s="1" t="s">
        <v>47</v>
      </c>
      <c r="L65" s="1" t="s">
        <v>46</v>
      </c>
      <c r="M65" s="4">
        <v>9.259259259259259E-5</v>
      </c>
      <c r="N65" s="1" t="s">
        <v>73</v>
      </c>
      <c r="O65" s="1" t="s">
        <v>56</v>
      </c>
      <c r="P65" s="4">
        <v>6.944444444444444E-5</v>
      </c>
      <c r="Q65" s="1" t="s">
        <v>49</v>
      </c>
      <c r="R65" s="1" t="s">
        <v>46</v>
      </c>
      <c r="S65" s="4">
        <v>6.944444444444444E-5</v>
      </c>
      <c r="T65" s="1" t="s">
        <v>50</v>
      </c>
      <c r="U65" s="1" t="s">
        <v>46</v>
      </c>
      <c r="V65" s="4">
        <v>6.944444444444444E-5</v>
      </c>
      <c r="W65" s="1" t="s">
        <v>51</v>
      </c>
      <c r="X65" s="1" t="s">
        <v>46</v>
      </c>
      <c r="Y65" s="4">
        <v>9.259259259259259E-5</v>
      </c>
      <c r="Z65" s="1" t="s">
        <v>52</v>
      </c>
      <c r="AA65" s="1" t="s">
        <v>46</v>
      </c>
      <c r="AB65" s="4">
        <v>8.101851851851852E-5</v>
      </c>
      <c r="AC65" s="1" t="s">
        <v>53</v>
      </c>
      <c r="AD65" s="1" t="s">
        <v>46</v>
      </c>
      <c r="AE65" s="4">
        <v>1.0416666666666667E-4</v>
      </c>
      <c r="AF65" s="1" t="s">
        <v>54</v>
      </c>
      <c r="AG65" s="1" t="s">
        <v>46</v>
      </c>
      <c r="AH65" s="4">
        <v>8.101851851851852E-5</v>
      </c>
      <c r="AI65" s="1" t="s">
        <v>75</v>
      </c>
      <c r="AJ65" s="1" t="s">
        <v>46</v>
      </c>
      <c r="AK65" s="4">
        <v>6.944444444444444E-5</v>
      </c>
      <c r="AL65" s="1" t="s">
        <v>57</v>
      </c>
      <c r="AM65" s="1" t="s">
        <v>46</v>
      </c>
      <c r="AN65" s="4">
        <v>2.314814814814815E-4</v>
      </c>
      <c r="AO65" s="1" t="s">
        <v>77</v>
      </c>
      <c r="AP65" s="1" t="s">
        <v>46</v>
      </c>
      <c r="AQ65" s="4">
        <v>3.2407407407407406E-4</v>
      </c>
      <c r="AR65" s="1" t="s">
        <v>59</v>
      </c>
      <c r="AS65" s="1" t="s">
        <v>46</v>
      </c>
      <c r="AT65" s="4">
        <v>8.101851851851852E-5</v>
      </c>
      <c r="AU65" s="1" t="s">
        <v>60</v>
      </c>
      <c r="AV65" s="1" t="s">
        <v>46</v>
      </c>
      <c r="AW65" s="4">
        <v>6.944444444444444E-5</v>
      </c>
      <c r="AX65" s="1" t="s">
        <v>210</v>
      </c>
      <c r="AY65" s="1" t="s">
        <v>56</v>
      </c>
      <c r="AZ65" s="4">
        <v>4.6296296296296294E-5</v>
      </c>
      <c r="BA65" s="1" t="s">
        <v>90</v>
      </c>
      <c r="BB65" s="1" t="s">
        <v>46</v>
      </c>
      <c r="BC65" s="4">
        <v>2.8935185185185184E-4</v>
      </c>
      <c r="BD65" s="1" t="s">
        <v>62</v>
      </c>
      <c r="BE65" s="1" t="s">
        <v>46</v>
      </c>
      <c r="BF65" s="4">
        <v>4.050925925925926E-4</v>
      </c>
      <c r="BG65" s="1" t="s">
        <v>233</v>
      </c>
      <c r="BH65" s="1" t="s">
        <v>56</v>
      </c>
      <c r="BI65" s="4">
        <v>4.6296296296296294E-5</v>
      </c>
      <c r="BJ65" s="1" t="s">
        <v>233</v>
      </c>
      <c r="BK65" s="1" t="s">
        <v>56</v>
      </c>
      <c r="BL65" s="4">
        <v>3.472222222222222E-5</v>
      </c>
      <c r="BM65" s="1" t="s">
        <v>233</v>
      </c>
      <c r="BN65" s="1" t="s">
        <v>56</v>
      </c>
      <c r="BO65" s="4">
        <v>2.3148148148148147E-5</v>
      </c>
      <c r="BP65" s="1" t="s">
        <v>233</v>
      </c>
      <c r="BQ65" s="1" t="s">
        <v>56</v>
      </c>
      <c r="BR65" s="4">
        <v>2.3148148148148147E-5</v>
      </c>
      <c r="BS65" s="1" t="s">
        <v>233</v>
      </c>
      <c r="BT65" s="1" t="s">
        <v>56</v>
      </c>
      <c r="BU65" s="4">
        <v>2.3148148148148147E-5</v>
      </c>
      <c r="BV65" s="1" t="s">
        <v>167</v>
      </c>
      <c r="BW65" s="1" t="s">
        <v>46</v>
      </c>
      <c r="BX65" s="4">
        <v>0.005694444444444445</v>
      </c>
      <c r="BY65" s="1" t="s">
        <v>64</v>
      </c>
      <c r="BZ65" s="1" t="s">
        <v>56</v>
      </c>
      <c r="CA65" s="4">
        <v>1.273148148148148E-4</v>
      </c>
      <c r="CB65" s="1" t="s">
        <v>233</v>
      </c>
      <c r="CC65" s="1" t="s">
        <v>56</v>
      </c>
      <c r="CD65" s="4">
        <v>0.04137731481481482</v>
      </c>
      <c r="CE65" s="1" t="s">
        <v>233</v>
      </c>
      <c r="CF65" s="1" t="s">
        <v>56</v>
      </c>
      <c r="CG65" s="4">
        <v>1.5046296296296297E-4</v>
      </c>
      <c r="CH65" s="1" t="s">
        <v>233</v>
      </c>
      <c r="CI65" s="1" t="s">
        <v>56</v>
      </c>
      <c r="CJ65" s="4">
        <v>3.472222222222222E-5</v>
      </c>
      <c r="CK65" s="1" t="s">
        <v>233</v>
      </c>
      <c r="CL65" s="1" t="s">
        <v>56</v>
      </c>
      <c r="CM65" s="4">
        <v>2.3148148148148147E-5</v>
      </c>
      <c r="CN65" s="1" t="s">
        <v>233</v>
      </c>
      <c r="CO65" s="1" t="s">
        <v>56</v>
      </c>
      <c r="CP65" s="4">
        <v>3.472222222222222E-5</v>
      </c>
      <c r="CQ65" s="4">
        <v>0.13657407407407407</v>
      </c>
      <c r="CR65" s="5">
        <v>16.0</v>
      </c>
      <c r="CS65" s="1" t="s">
        <v>68</v>
      </c>
      <c r="CT65" s="1" t="s">
        <v>69</v>
      </c>
    </row>
    <row r="66">
      <c r="A66" s="2">
        <v>44809.0</v>
      </c>
      <c r="B66" s="1" t="s">
        <v>182</v>
      </c>
      <c r="C66" s="1" t="s">
        <v>493</v>
      </c>
      <c r="D66" s="1" t="s">
        <v>494</v>
      </c>
      <c r="E66" s="3"/>
      <c r="F66" s="2">
        <v>44859.0</v>
      </c>
      <c r="G66" s="4">
        <v>0.7113888888888888</v>
      </c>
      <c r="H66" s="1" t="s">
        <v>45</v>
      </c>
      <c r="I66" s="1" t="s">
        <v>46</v>
      </c>
      <c r="J66" s="4">
        <v>0.1207986111111111</v>
      </c>
      <c r="K66" s="1" t="s">
        <v>47</v>
      </c>
      <c r="L66" s="1" t="s">
        <v>46</v>
      </c>
      <c r="M66" s="4">
        <v>2.199074074074074E-4</v>
      </c>
      <c r="N66" s="1" t="s">
        <v>48</v>
      </c>
      <c r="O66" s="1" t="s">
        <v>46</v>
      </c>
      <c r="P66" s="4">
        <v>6.944444444444444E-5</v>
      </c>
      <c r="Q66" s="1" t="s">
        <v>66</v>
      </c>
      <c r="R66" s="1" t="s">
        <v>56</v>
      </c>
      <c r="S66" s="4">
        <v>1.0416666666666667E-4</v>
      </c>
      <c r="T66" s="1" t="s">
        <v>142</v>
      </c>
      <c r="U66" s="1" t="s">
        <v>56</v>
      </c>
      <c r="V66" s="4">
        <v>6.944444444444444E-5</v>
      </c>
      <c r="W66" s="1" t="s">
        <v>158</v>
      </c>
      <c r="X66" s="1" t="s">
        <v>56</v>
      </c>
      <c r="Y66" s="4">
        <v>1.273148148148148E-4</v>
      </c>
      <c r="Z66" s="1" t="s">
        <v>495</v>
      </c>
      <c r="AA66" s="1" t="s">
        <v>56</v>
      </c>
      <c r="AB66" s="4">
        <v>1.1574074074074075E-4</v>
      </c>
      <c r="AC66" s="1" t="s">
        <v>197</v>
      </c>
      <c r="AD66" s="1" t="s">
        <v>56</v>
      </c>
      <c r="AE66" s="4">
        <v>2.199074074074074E-4</v>
      </c>
      <c r="AF66" s="1" t="s">
        <v>496</v>
      </c>
      <c r="AG66" s="1" t="s">
        <v>56</v>
      </c>
      <c r="AH66" s="4">
        <v>6.944444444444444E-5</v>
      </c>
      <c r="AI66" s="1" t="s">
        <v>75</v>
      </c>
      <c r="AJ66" s="1" t="s">
        <v>46</v>
      </c>
      <c r="AK66" s="4">
        <v>8.101851851851852E-5</v>
      </c>
      <c r="AL66" s="1" t="s">
        <v>57</v>
      </c>
      <c r="AM66" s="1" t="s">
        <v>46</v>
      </c>
      <c r="AN66" s="4">
        <v>2.0833333333333335E-4</v>
      </c>
      <c r="AO66" s="1" t="s">
        <v>409</v>
      </c>
      <c r="AP66" s="1" t="s">
        <v>56</v>
      </c>
      <c r="AQ66" s="4">
        <v>1.388888888888889E-4</v>
      </c>
      <c r="AR66" s="1" t="s">
        <v>59</v>
      </c>
      <c r="AS66" s="1" t="s">
        <v>46</v>
      </c>
      <c r="AT66" s="4">
        <v>9.259259259259259E-5</v>
      </c>
      <c r="AU66" s="1" t="s">
        <v>497</v>
      </c>
      <c r="AV66" s="1" t="s">
        <v>56</v>
      </c>
      <c r="AW66" s="4">
        <v>1.0416666666666667E-4</v>
      </c>
      <c r="AX66" s="1" t="s">
        <v>141</v>
      </c>
      <c r="AY66" s="1" t="s">
        <v>56</v>
      </c>
      <c r="AZ66" s="4">
        <v>1.0416666666666667E-4</v>
      </c>
      <c r="BA66" s="1" t="s">
        <v>313</v>
      </c>
      <c r="BB66" s="1" t="s">
        <v>56</v>
      </c>
      <c r="BC66" s="4">
        <v>6.944444444444444E-5</v>
      </c>
      <c r="BD66" s="1" t="s">
        <v>498</v>
      </c>
      <c r="BE66" s="1" t="s">
        <v>56</v>
      </c>
      <c r="BF66" s="4">
        <v>1.9675925925925926E-4</v>
      </c>
      <c r="BG66" s="1" t="s">
        <v>371</v>
      </c>
      <c r="BH66" s="1" t="s">
        <v>56</v>
      </c>
      <c r="BI66" s="4">
        <v>5.787037037037037E-5</v>
      </c>
      <c r="BJ66" s="1" t="s">
        <v>64</v>
      </c>
      <c r="BK66" s="1" t="s">
        <v>46</v>
      </c>
      <c r="BL66" s="4">
        <v>1.0416666666666667E-4</v>
      </c>
      <c r="BM66" s="1" t="s">
        <v>95</v>
      </c>
      <c r="BN66" s="1" t="s">
        <v>56</v>
      </c>
      <c r="BO66" s="4">
        <v>6.944444444444444E-5</v>
      </c>
      <c r="BP66" s="1" t="s">
        <v>499</v>
      </c>
      <c r="BQ66" s="1" t="s">
        <v>56</v>
      </c>
      <c r="BR66" s="4">
        <v>1.388888888888889E-4</v>
      </c>
      <c r="BS66" s="1" t="s">
        <v>500</v>
      </c>
      <c r="BT66" s="1" t="s">
        <v>56</v>
      </c>
      <c r="BU66" s="4">
        <v>5.787037037037037E-5</v>
      </c>
      <c r="BV66" s="1" t="s">
        <v>144</v>
      </c>
      <c r="BW66" s="1" t="s">
        <v>56</v>
      </c>
      <c r="BX66" s="4">
        <v>6.944444444444444E-5</v>
      </c>
      <c r="BY66" s="1" t="s">
        <v>501</v>
      </c>
      <c r="BZ66" s="1" t="s">
        <v>56</v>
      </c>
      <c r="CA66" s="4">
        <v>0.0012268518518518518</v>
      </c>
      <c r="CB66" s="1" t="s">
        <v>502</v>
      </c>
      <c r="CC66" s="1" t="s">
        <v>56</v>
      </c>
      <c r="CD66" s="4">
        <v>1.5046296296296297E-4</v>
      </c>
      <c r="CE66" s="1" t="s">
        <v>307</v>
      </c>
      <c r="CF66" s="1" t="s">
        <v>56</v>
      </c>
      <c r="CG66" s="4">
        <v>7.638888888888889E-4</v>
      </c>
      <c r="CH66" s="1" t="s">
        <v>98</v>
      </c>
      <c r="CI66" s="1" t="s">
        <v>46</v>
      </c>
      <c r="CJ66" s="4">
        <v>1.0416666666666667E-4</v>
      </c>
      <c r="CK66" s="1" t="s">
        <v>503</v>
      </c>
      <c r="CL66" s="1" t="s">
        <v>56</v>
      </c>
      <c r="CM66" s="4">
        <v>1.388888888888889E-4</v>
      </c>
      <c r="CN66" s="1" t="s">
        <v>504</v>
      </c>
      <c r="CO66" s="1" t="s">
        <v>56</v>
      </c>
      <c r="CP66" s="4">
        <v>8.101851851851852E-5</v>
      </c>
      <c r="CQ66" s="4">
        <v>0.1257523148148148</v>
      </c>
      <c r="CR66" s="5">
        <v>8.0</v>
      </c>
      <c r="CS66" s="1" t="s">
        <v>68</v>
      </c>
      <c r="CT66" s="1" t="s">
        <v>69</v>
      </c>
    </row>
    <row r="67">
      <c r="A67" s="2">
        <v>44809.0</v>
      </c>
      <c r="B67" s="1" t="s">
        <v>505</v>
      </c>
      <c r="C67" s="1" t="s">
        <v>506</v>
      </c>
      <c r="D67" s="1" t="s">
        <v>507</v>
      </c>
      <c r="E67" s="3"/>
      <c r="F67" s="2">
        <v>44859.0</v>
      </c>
      <c r="G67" s="4">
        <v>0.739837962962963</v>
      </c>
      <c r="H67" s="1" t="s">
        <v>45</v>
      </c>
      <c r="I67" s="1" t="s">
        <v>46</v>
      </c>
      <c r="J67" s="4">
        <v>0.004571759259259259</v>
      </c>
      <c r="K67" s="1" t="s">
        <v>508</v>
      </c>
      <c r="L67" s="1" t="s">
        <v>56</v>
      </c>
      <c r="M67" s="4">
        <v>0.004641203703703704</v>
      </c>
      <c r="N67" s="1" t="s">
        <v>92</v>
      </c>
      <c r="O67" s="1" t="s">
        <v>56</v>
      </c>
      <c r="P67" s="4">
        <v>4.398148148148148E-4</v>
      </c>
      <c r="Q67" s="1" t="s">
        <v>49</v>
      </c>
      <c r="R67" s="1" t="s">
        <v>46</v>
      </c>
      <c r="S67" s="4">
        <v>0.012280092592592592</v>
      </c>
      <c r="T67" s="1" t="s">
        <v>74</v>
      </c>
      <c r="U67" s="1" t="s">
        <v>56</v>
      </c>
      <c r="V67" s="4">
        <v>0.012106481481481482</v>
      </c>
      <c r="W67" s="1" t="s">
        <v>97</v>
      </c>
      <c r="X67" s="1" t="s">
        <v>56</v>
      </c>
      <c r="Y67" s="4">
        <v>8.101851851851852E-5</v>
      </c>
      <c r="Z67" s="1" t="s">
        <v>84</v>
      </c>
      <c r="AA67" s="1" t="s">
        <v>56</v>
      </c>
      <c r="AB67" s="4">
        <v>0.0016087962962962963</v>
      </c>
      <c r="AC67" s="1" t="s">
        <v>76</v>
      </c>
      <c r="AD67" s="1" t="s">
        <v>56</v>
      </c>
      <c r="AE67" s="4">
        <v>0.005104166666666667</v>
      </c>
      <c r="AF67" s="1" t="s">
        <v>97</v>
      </c>
      <c r="AG67" s="1" t="s">
        <v>56</v>
      </c>
      <c r="AH67" s="4">
        <v>3.8194444444444446E-4</v>
      </c>
      <c r="AI67" s="1" t="s">
        <v>97</v>
      </c>
      <c r="AJ67" s="1" t="s">
        <v>56</v>
      </c>
      <c r="AK67" s="4">
        <v>0.0032175925925925926</v>
      </c>
      <c r="AL67" s="1" t="s">
        <v>509</v>
      </c>
      <c r="AM67" s="1" t="s">
        <v>56</v>
      </c>
      <c r="AN67" s="4">
        <v>0.0010763888888888889</v>
      </c>
      <c r="AO67" s="1" t="s">
        <v>409</v>
      </c>
      <c r="AP67" s="1" t="s">
        <v>56</v>
      </c>
      <c r="AQ67" s="4">
        <v>0.0090625</v>
      </c>
      <c r="AR67" s="1" t="s">
        <v>331</v>
      </c>
      <c r="AS67" s="1" t="s">
        <v>56</v>
      </c>
      <c r="AT67" s="4">
        <v>0.0015509259259259259</v>
      </c>
      <c r="AU67" s="1" t="s">
        <v>229</v>
      </c>
      <c r="AV67" s="1" t="s">
        <v>56</v>
      </c>
      <c r="AW67" s="4">
        <v>0.013032407407407407</v>
      </c>
      <c r="AX67" s="1" t="s">
        <v>92</v>
      </c>
      <c r="AY67" s="1" t="s">
        <v>56</v>
      </c>
      <c r="AZ67" s="4">
        <v>1.6203703703703703E-4</v>
      </c>
      <c r="BA67" s="1" t="s">
        <v>92</v>
      </c>
      <c r="BB67" s="1" t="s">
        <v>56</v>
      </c>
      <c r="BC67" s="4">
        <v>2.314814814814815E-4</v>
      </c>
      <c r="BD67" s="1" t="s">
        <v>92</v>
      </c>
      <c r="BE67" s="1" t="s">
        <v>56</v>
      </c>
      <c r="BF67" s="4">
        <v>0.010671296296296297</v>
      </c>
      <c r="BG67" s="1" t="s">
        <v>92</v>
      </c>
      <c r="BH67" s="1" t="s">
        <v>56</v>
      </c>
      <c r="BI67" s="4">
        <v>2.199074074074074E-4</v>
      </c>
      <c r="BJ67" s="1" t="s">
        <v>92</v>
      </c>
      <c r="BK67" s="1" t="s">
        <v>56</v>
      </c>
      <c r="BL67" s="4">
        <v>6.944444444444444E-5</v>
      </c>
      <c r="BM67" s="1" t="s">
        <v>92</v>
      </c>
      <c r="BN67" s="1" t="s">
        <v>56</v>
      </c>
      <c r="BO67" s="4">
        <v>4.6296296296296294E-5</v>
      </c>
      <c r="BP67" s="1" t="s">
        <v>92</v>
      </c>
      <c r="BQ67" s="1" t="s">
        <v>56</v>
      </c>
      <c r="BR67" s="4">
        <v>3.472222222222222E-5</v>
      </c>
      <c r="BS67" s="1" t="s">
        <v>92</v>
      </c>
      <c r="BT67" s="1" t="s">
        <v>56</v>
      </c>
      <c r="BU67" s="4">
        <v>8.101851851851852E-5</v>
      </c>
      <c r="BV67" s="1" t="s">
        <v>92</v>
      </c>
      <c r="BW67" s="1" t="s">
        <v>56</v>
      </c>
      <c r="BX67" s="4">
        <v>4.6296296296296294E-5</v>
      </c>
      <c r="BY67" s="1" t="s">
        <v>92</v>
      </c>
      <c r="BZ67" s="1" t="s">
        <v>56</v>
      </c>
      <c r="CA67" s="4">
        <v>0.0013310185185185185</v>
      </c>
      <c r="CB67" s="1" t="s">
        <v>92</v>
      </c>
      <c r="CC67" s="1" t="s">
        <v>56</v>
      </c>
      <c r="CD67" s="4">
        <v>6.944444444444445E-4</v>
      </c>
      <c r="CE67" s="1" t="s">
        <v>92</v>
      </c>
      <c r="CF67" s="1" t="s">
        <v>56</v>
      </c>
      <c r="CG67" s="4">
        <v>0.0010648148148148149</v>
      </c>
      <c r="CH67" s="1" t="s">
        <v>92</v>
      </c>
      <c r="CI67" s="1" t="s">
        <v>56</v>
      </c>
      <c r="CJ67" s="4">
        <v>4.6296296296296294E-5</v>
      </c>
      <c r="CK67" s="1" t="s">
        <v>92</v>
      </c>
      <c r="CL67" s="1" t="s">
        <v>56</v>
      </c>
      <c r="CM67" s="4">
        <v>8.101851851851852E-5</v>
      </c>
      <c r="CN67" s="1" t="s">
        <v>92</v>
      </c>
      <c r="CO67" s="1" t="s">
        <v>56</v>
      </c>
      <c r="CP67" s="4">
        <v>8.101851851851852E-5</v>
      </c>
      <c r="CQ67" s="4">
        <v>0.0840162037037037</v>
      </c>
      <c r="CR67" s="5">
        <v>2.0</v>
      </c>
      <c r="CS67" s="1" t="s">
        <v>68</v>
      </c>
      <c r="CT67" s="1" t="s">
        <v>69</v>
      </c>
    </row>
    <row r="68">
      <c r="A68" s="2">
        <v>44809.0</v>
      </c>
      <c r="B68" s="1" t="s">
        <v>505</v>
      </c>
      <c r="C68" s="1" t="s">
        <v>510</v>
      </c>
      <c r="D68" s="1" t="s">
        <v>511</v>
      </c>
      <c r="E68" s="3"/>
      <c r="F68" s="2">
        <v>44874.0</v>
      </c>
      <c r="G68" s="4">
        <v>0.8594560185185185</v>
      </c>
      <c r="H68" s="1" t="s">
        <v>45</v>
      </c>
      <c r="I68" s="1" t="s">
        <v>46</v>
      </c>
      <c r="J68" s="4">
        <v>0.1354050925925926</v>
      </c>
      <c r="K68" s="1" t="s">
        <v>327</v>
      </c>
      <c r="L68" s="1" t="s">
        <v>56</v>
      </c>
      <c r="M68" s="4">
        <v>2.4305555555555555E-4</v>
      </c>
      <c r="N68" s="1" t="s">
        <v>73</v>
      </c>
      <c r="O68" s="1" t="s">
        <v>56</v>
      </c>
      <c r="P68" s="4">
        <v>1.9675925925925926E-4</v>
      </c>
      <c r="Q68" s="1" t="s">
        <v>61</v>
      </c>
      <c r="R68" s="1" t="s">
        <v>56</v>
      </c>
      <c r="S68" s="4">
        <v>9.259259259259259E-5</v>
      </c>
      <c r="T68" s="1" t="s">
        <v>177</v>
      </c>
      <c r="U68" s="1" t="s">
        <v>56</v>
      </c>
      <c r="V68" s="4">
        <v>1.7361111111111112E-4</v>
      </c>
      <c r="W68" s="1" t="s">
        <v>61</v>
      </c>
      <c r="X68" s="1" t="s">
        <v>56</v>
      </c>
      <c r="Y68" s="4">
        <v>1.0416666666666667E-4</v>
      </c>
      <c r="Z68" s="1" t="s">
        <v>235</v>
      </c>
      <c r="AA68" s="1" t="s">
        <v>56</v>
      </c>
      <c r="AB68" s="4">
        <v>5.787037037037037E-5</v>
      </c>
      <c r="AC68" s="1" t="s">
        <v>53</v>
      </c>
      <c r="AD68" s="1" t="s">
        <v>46</v>
      </c>
      <c r="AE68" s="4">
        <v>1.273148148148148E-4</v>
      </c>
      <c r="AF68" s="1" t="s">
        <v>75</v>
      </c>
      <c r="AG68" s="1" t="s">
        <v>56</v>
      </c>
      <c r="AH68" s="4">
        <v>1.388888888888889E-4</v>
      </c>
      <c r="AI68" s="1" t="s">
        <v>75</v>
      </c>
      <c r="AJ68" s="1" t="s">
        <v>46</v>
      </c>
      <c r="AK68" s="4">
        <v>8.101851851851852E-5</v>
      </c>
      <c r="AL68" s="1" t="s">
        <v>512</v>
      </c>
      <c r="AM68" s="1" t="s">
        <v>56</v>
      </c>
      <c r="AN68" s="4">
        <v>1.5046296296296297E-4</v>
      </c>
      <c r="AO68" s="1" t="s">
        <v>77</v>
      </c>
      <c r="AP68" s="1" t="s">
        <v>46</v>
      </c>
      <c r="AQ68" s="4">
        <v>1.0416666666666667E-4</v>
      </c>
      <c r="AR68" s="1" t="s">
        <v>59</v>
      </c>
      <c r="AS68" s="1" t="s">
        <v>46</v>
      </c>
      <c r="AT68" s="4">
        <v>8.101851851851852E-5</v>
      </c>
      <c r="AU68" s="1" t="s">
        <v>61</v>
      </c>
      <c r="AV68" s="1" t="s">
        <v>56</v>
      </c>
      <c r="AW68" s="4">
        <v>2.3148148148148147E-5</v>
      </c>
      <c r="AX68" s="1" t="s">
        <v>61</v>
      </c>
      <c r="AY68" s="1" t="s">
        <v>56</v>
      </c>
      <c r="AZ68" s="4">
        <v>1.1574074074074073E-5</v>
      </c>
      <c r="BA68" s="1" t="s">
        <v>90</v>
      </c>
      <c r="BB68" s="1" t="s">
        <v>46</v>
      </c>
      <c r="BC68" s="4">
        <v>1.0416666666666667E-4</v>
      </c>
      <c r="BD68" s="1" t="s">
        <v>61</v>
      </c>
      <c r="BE68" s="1" t="s">
        <v>56</v>
      </c>
      <c r="BF68" s="4">
        <v>2.4305555555555555E-4</v>
      </c>
      <c r="BG68" s="1" t="s">
        <v>61</v>
      </c>
      <c r="BH68" s="1" t="s">
        <v>56</v>
      </c>
      <c r="BI68" s="4">
        <v>3.472222222222222E-5</v>
      </c>
      <c r="BJ68" s="1" t="s">
        <v>64</v>
      </c>
      <c r="BK68" s="1" t="s">
        <v>46</v>
      </c>
      <c r="BL68" s="4">
        <v>0.005138888888888889</v>
      </c>
      <c r="BM68" s="1" t="s">
        <v>61</v>
      </c>
      <c r="BN68" s="1" t="s">
        <v>56</v>
      </c>
      <c r="BO68" s="4">
        <v>3.8194444444444446E-4</v>
      </c>
      <c r="BP68" s="1" t="s">
        <v>61</v>
      </c>
      <c r="BQ68" s="1" t="s">
        <v>56</v>
      </c>
      <c r="BR68" s="4">
        <v>1.1574074074074073E-5</v>
      </c>
      <c r="BS68" s="1" t="s">
        <v>61</v>
      </c>
      <c r="BT68" s="1" t="s">
        <v>56</v>
      </c>
      <c r="BU68" s="4">
        <v>5.787037037037037E-5</v>
      </c>
      <c r="BV68" s="1" t="s">
        <v>61</v>
      </c>
      <c r="BW68" s="1" t="s">
        <v>56</v>
      </c>
      <c r="BX68" s="4">
        <v>2.3148148148148147E-5</v>
      </c>
      <c r="BY68" s="1" t="s">
        <v>61</v>
      </c>
      <c r="BZ68" s="1" t="s">
        <v>56</v>
      </c>
      <c r="CA68" s="4">
        <v>5.787037037037037E-5</v>
      </c>
      <c r="CB68" s="1" t="s">
        <v>61</v>
      </c>
      <c r="CC68" s="1" t="s">
        <v>56</v>
      </c>
      <c r="CD68" s="4">
        <v>2.3148148148148147E-5</v>
      </c>
      <c r="CE68" s="1" t="s">
        <v>61</v>
      </c>
      <c r="CF68" s="1" t="s">
        <v>56</v>
      </c>
      <c r="CG68" s="4">
        <v>4.6296296296296294E-5</v>
      </c>
      <c r="CH68" s="1" t="s">
        <v>61</v>
      </c>
      <c r="CI68" s="1" t="s">
        <v>56</v>
      </c>
      <c r="CJ68" s="4">
        <v>3.472222222222222E-5</v>
      </c>
      <c r="CK68" s="1" t="s">
        <v>61</v>
      </c>
      <c r="CL68" s="1" t="s">
        <v>56</v>
      </c>
      <c r="CM68" s="4">
        <v>3.472222222222222E-5</v>
      </c>
      <c r="CN68" s="1" t="s">
        <v>61</v>
      </c>
      <c r="CO68" s="1" t="s">
        <v>56</v>
      </c>
      <c r="CP68" s="4">
        <v>1.1574074074074073E-5</v>
      </c>
      <c r="CQ68" s="4">
        <v>0.14320601851851852</v>
      </c>
      <c r="CR68" s="5">
        <v>7.0</v>
      </c>
      <c r="CS68" s="1" t="s">
        <v>68</v>
      </c>
      <c r="CT68" s="1" t="s">
        <v>69</v>
      </c>
    </row>
    <row r="69">
      <c r="A69" s="2">
        <v>44809.0</v>
      </c>
      <c r="B69" s="1" t="s">
        <v>120</v>
      </c>
      <c r="C69" s="1" t="s">
        <v>513</v>
      </c>
      <c r="D69" s="1" t="s">
        <v>514</v>
      </c>
      <c r="E69" s="3"/>
      <c r="F69" s="2">
        <v>44863.0</v>
      </c>
      <c r="G69" s="4">
        <v>0.700925925925926</v>
      </c>
      <c r="H69" s="1" t="s">
        <v>45</v>
      </c>
      <c r="I69" s="1" t="s">
        <v>46</v>
      </c>
      <c r="J69" s="4">
        <v>0.0025694444444444445</v>
      </c>
      <c r="K69" s="1" t="s">
        <v>47</v>
      </c>
      <c r="L69" s="1" t="s">
        <v>46</v>
      </c>
      <c r="M69" s="4">
        <v>0.00369212962962963</v>
      </c>
      <c r="N69" s="1" t="s">
        <v>48</v>
      </c>
      <c r="O69" s="1" t="s">
        <v>46</v>
      </c>
      <c r="P69" s="4">
        <v>0.00443287037037037</v>
      </c>
      <c r="Q69" s="1" t="s">
        <v>49</v>
      </c>
      <c r="R69" s="1" t="s">
        <v>46</v>
      </c>
      <c r="S69" s="4">
        <v>0.0021643518518518518</v>
      </c>
      <c r="T69" s="1" t="s">
        <v>50</v>
      </c>
      <c r="U69" s="1" t="s">
        <v>46</v>
      </c>
      <c r="V69" s="4">
        <v>0.0036574074074074074</v>
      </c>
      <c r="W69" s="1" t="s">
        <v>51</v>
      </c>
      <c r="X69" s="1" t="s">
        <v>46</v>
      </c>
      <c r="Y69" s="4">
        <v>3.7037037037037035E-4</v>
      </c>
      <c r="Z69" s="1" t="s">
        <v>515</v>
      </c>
      <c r="AA69" s="1" t="s">
        <v>56</v>
      </c>
      <c r="AB69" s="4">
        <v>0.002037037037037037</v>
      </c>
      <c r="AC69" s="1" t="s">
        <v>53</v>
      </c>
      <c r="AD69" s="1" t="s">
        <v>46</v>
      </c>
      <c r="AE69" s="4">
        <v>0.0038657407407407408</v>
      </c>
      <c r="AF69" s="1" t="s">
        <v>61</v>
      </c>
      <c r="AG69" s="1" t="s">
        <v>56</v>
      </c>
      <c r="AH69" s="4">
        <v>0.004398148148148148</v>
      </c>
      <c r="AI69" s="1" t="s">
        <v>75</v>
      </c>
      <c r="AJ69" s="1" t="s">
        <v>46</v>
      </c>
      <c r="AK69" s="4">
        <v>0.0017939814814814815</v>
      </c>
      <c r="AL69" s="1" t="s">
        <v>57</v>
      </c>
      <c r="AM69" s="1" t="s">
        <v>46</v>
      </c>
      <c r="AN69" s="4">
        <v>0.0018171296296296297</v>
      </c>
      <c r="AO69" s="1" t="s">
        <v>409</v>
      </c>
      <c r="AP69" s="1" t="s">
        <v>56</v>
      </c>
      <c r="AQ69" s="4">
        <v>0.004699074074074074</v>
      </c>
      <c r="AR69" s="1" t="s">
        <v>59</v>
      </c>
      <c r="AS69" s="1" t="s">
        <v>46</v>
      </c>
      <c r="AT69" s="4">
        <v>0.001388888888888889</v>
      </c>
      <c r="AU69" s="1" t="s">
        <v>60</v>
      </c>
      <c r="AV69" s="1" t="s">
        <v>46</v>
      </c>
      <c r="AW69" s="4">
        <v>0.0016782407407407408</v>
      </c>
      <c r="AX69" s="1" t="s">
        <v>60</v>
      </c>
      <c r="AY69" s="1" t="s">
        <v>46</v>
      </c>
      <c r="AZ69" s="4">
        <v>0.003287037037037037</v>
      </c>
      <c r="BA69" s="1" t="s">
        <v>90</v>
      </c>
      <c r="BB69" s="1" t="s">
        <v>46</v>
      </c>
      <c r="BC69" s="4">
        <v>0.0024421296296296296</v>
      </c>
      <c r="BD69" s="1" t="s">
        <v>62</v>
      </c>
      <c r="BE69" s="1" t="s">
        <v>46</v>
      </c>
      <c r="BF69" s="4">
        <v>0.006516203703703704</v>
      </c>
      <c r="BG69" s="1" t="s">
        <v>516</v>
      </c>
      <c r="BH69" s="1" t="s">
        <v>56</v>
      </c>
      <c r="BI69" s="4">
        <v>0.02136574074074074</v>
      </c>
      <c r="BJ69" s="1" t="s">
        <v>64</v>
      </c>
      <c r="BK69" s="1" t="s">
        <v>46</v>
      </c>
      <c r="BL69" s="4">
        <v>0.0035185185185185185</v>
      </c>
      <c r="BM69" s="1" t="s">
        <v>261</v>
      </c>
      <c r="BN69" s="1" t="s">
        <v>46</v>
      </c>
      <c r="BO69" s="4">
        <v>0.0012731481481481483</v>
      </c>
      <c r="BP69" s="1" t="s">
        <v>209</v>
      </c>
      <c r="BQ69" s="1" t="s">
        <v>46</v>
      </c>
      <c r="BR69" s="4">
        <v>0.0016550925925925926</v>
      </c>
      <c r="BS69" s="1" t="s">
        <v>75</v>
      </c>
      <c r="BT69" s="1" t="s">
        <v>56</v>
      </c>
      <c r="BU69" s="4">
        <v>0.005509259259259259</v>
      </c>
      <c r="BV69" s="1" t="s">
        <v>167</v>
      </c>
      <c r="BW69" s="1" t="s">
        <v>46</v>
      </c>
      <c r="BX69" s="4">
        <v>0.0023263888888888887</v>
      </c>
      <c r="BY69" s="1" t="s">
        <v>517</v>
      </c>
      <c r="BZ69" s="1" t="s">
        <v>56</v>
      </c>
      <c r="CA69" s="4">
        <v>0.012280092592592592</v>
      </c>
      <c r="CB69" s="1" t="s">
        <v>518</v>
      </c>
      <c r="CC69" s="1" t="s">
        <v>56</v>
      </c>
      <c r="CD69" s="4">
        <v>0.01949074074074074</v>
      </c>
      <c r="CE69" s="1" t="s">
        <v>519</v>
      </c>
      <c r="CF69" s="1" t="s">
        <v>56</v>
      </c>
      <c r="CG69" s="4">
        <v>0.00431712962962963</v>
      </c>
      <c r="CH69" s="1" t="s">
        <v>98</v>
      </c>
      <c r="CI69" s="1" t="s">
        <v>46</v>
      </c>
      <c r="CJ69" s="4">
        <v>6.944444444444444E-5</v>
      </c>
      <c r="CK69" s="1" t="s">
        <v>61</v>
      </c>
      <c r="CL69" s="1" t="s">
        <v>56</v>
      </c>
      <c r="CM69" s="4">
        <v>0.010405092592592593</v>
      </c>
      <c r="CN69" s="1" t="s">
        <v>61</v>
      </c>
      <c r="CO69" s="1" t="s">
        <v>56</v>
      </c>
      <c r="CP69" s="4">
        <v>3.472222222222222E-5</v>
      </c>
      <c r="CQ69" s="4">
        <v>0.13305555555555557</v>
      </c>
      <c r="CR69" s="5">
        <v>19.0</v>
      </c>
      <c r="CS69" s="1" t="s">
        <v>68</v>
      </c>
      <c r="CT69" s="1" t="s">
        <v>69</v>
      </c>
    </row>
    <row r="70">
      <c r="A70" s="2">
        <v>44809.0</v>
      </c>
      <c r="B70" s="1" t="s">
        <v>520</v>
      </c>
      <c r="C70" s="1" t="s">
        <v>521</v>
      </c>
      <c r="D70" s="1" t="s">
        <v>522</v>
      </c>
      <c r="E70" s="3"/>
      <c r="F70" s="2">
        <v>44858.0</v>
      </c>
      <c r="G70" s="4">
        <v>0.3446990740740741</v>
      </c>
      <c r="H70" s="1" t="s">
        <v>45</v>
      </c>
      <c r="I70" s="1" t="s">
        <v>46</v>
      </c>
      <c r="J70" s="4">
        <v>0.005520833333333333</v>
      </c>
      <c r="K70" s="1" t="s">
        <v>47</v>
      </c>
      <c r="L70" s="1" t="s">
        <v>46</v>
      </c>
      <c r="M70" s="4">
        <v>0.0030439814814814813</v>
      </c>
      <c r="N70" s="1" t="s">
        <v>48</v>
      </c>
      <c r="O70" s="1" t="s">
        <v>46</v>
      </c>
      <c r="P70" s="4">
        <v>0.007719907407407407</v>
      </c>
      <c r="Q70" s="1" t="s">
        <v>49</v>
      </c>
      <c r="R70" s="1" t="s">
        <v>46</v>
      </c>
      <c r="S70" s="4">
        <v>0.0017939814814814815</v>
      </c>
      <c r="T70" s="1" t="s">
        <v>523</v>
      </c>
      <c r="U70" s="1" t="s">
        <v>56</v>
      </c>
      <c r="V70" s="4">
        <v>0.0034837962962962965</v>
      </c>
      <c r="W70" s="1" t="s">
        <v>233</v>
      </c>
      <c r="X70" s="1" t="s">
        <v>56</v>
      </c>
      <c r="Y70" s="4">
        <v>0.009155092592592593</v>
      </c>
      <c r="Z70" s="1" t="s">
        <v>52</v>
      </c>
      <c r="AA70" s="1" t="s">
        <v>46</v>
      </c>
      <c r="AB70" s="4">
        <v>0.0069791666666666665</v>
      </c>
      <c r="AC70" s="1" t="s">
        <v>197</v>
      </c>
      <c r="AD70" s="1" t="s">
        <v>56</v>
      </c>
      <c r="AE70" s="4">
        <v>0.002372685185185185</v>
      </c>
      <c r="AF70" s="1" t="s">
        <v>524</v>
      </c>
      <c r="AG70" s="1" t="s">
        <v>56</v>
      </c>
      <c r="AH70" s="4">
        <v>0.001724537037037037</v>
      </c>
      <c r="AI70" s="1" t="s">
        <v>55</v>
      </c>
      <c r="AJ70" s="1" t="s">
        <v>56</v>
      </c>
      <c r="AK70" s="4">
        <v>0.001979166666666667</v>
      </c>
      <c r="AL70" s="1" t="s">
        <v>509</v>
      </c>
      <c r="AM70" s="1" t="s">
        <v>56</v>
      </c>
      <c r="AN70" s="4">
        <v>0.0035300925925925925</v>
      </c>
      <c r="AO70" s="1" t="s">
        <v>88</v>
      </c>
      <c r="AP70" s="1" t="s">
        <v>56</v>
      </c>
      <c r="AQ70" s="4">
        <v>0.0044444444444444444</v>
      </c>
      <c r="AR70" s="1" t="s">
        <v>59</v>
      </c>
      <c r="AS70" s="1" t="s">
        <v>46</v>
      </c>
      <c r="AT70" s="4">
        <v>0.0020601851851851853</v>
      </c>
      <c r="AU70" s="1" t="s">
        <v>525</v>
      </c>
      <c r="AV70" s="1" t="s">
        <v>56</v>
      </c>
      <c r="AW70" s="4">
        <v>0.0016319444444444445</v>
      </c>
      <c r="AX70" s="1" t="s">
        <v>294</v>
      </c>
      <c r="AY70" s="1" t="s">
        <v>56</v>
      </c>
      <c r="AZ70" s="4">
        <v>6.018518518518519E-4</v>
      </c>
      <c r="BA70" s="1" t="s">
        <v>233</v>
      </c>
      <c r="BB70" s="1" t="s">
        <v>56</v>
      </c>
      <c r="BC70" s="4">
        <v>0.009560185185185185</v>
      </c>
      <c r="BD70" s="1" t="s">
        <v>526</v>
      </c>
      <c r="BE70" s="1" t="s">
        <v>56</v>
      </c>
      <c r="BF70" s="4">
        <v>0.0029861111111111113</v>
      </c>
      <c r="BG70" s="1" t="s">
        <v>527</v>
      </c>
      <c r="BH70" s="1" t="s">
        <v>56</v>
      </c>
      <c r="BI70" s="4">
        <v>0.003703703703703704</v>
      </c>
      <c r="BJ70" s="1" t="s">
        <v>93</v>
      </c>
      <c r="BK70" s="1" t="s">
        <v>56</v>
      </c>
      <c r="BL70" s="4">
        <v>0.0030902777777777777</v>
      </c>
      <c r="BM70" s="1" t="s">
        <v>48</v>
      </c>
      <c r="BN70" s="1" t="s">
        <v>56</v>
      </c>
      <c r="BO70" s="4">
        <v>0.00443287037037037</v>
      </c>
      <c r="BP70" s="1" t="s">
        <v>528</v>
      </c>
      <c r="BQ70" s="1" t="s">
        <v>56</v>
      </c>
      <c r="BR70" s="4">
        <v>0.007534722222222222</v>
      </c>
      <c r="BS70" s="1" t="s">
        <v>210</v>
      </c>
      <c r="BT70" s="1" t="s">
        <v>56</v>
      </c>
      <c r="BU70" s="4">
        <v>0.006840277777777778</v>
      </c>
      <c r="BV70" s="1" t="s">
        <v>529</v>
      </c>
      <c r="BW70" s="1" t="s">
        <v>56</v>
      </c>
      <c r="BX70" s="4">
        <v>0.026643518518518518</v>
      </c>
      <c r="BY70" s="1" t="s">
        <v>530</v>
      </c>
      <c r="BZ70" s="1" t="s">
        <v>56</v>
      </c>
      <c r="CA70" s="4">
        <v>0.0014699074074074074</v>
      </c>
      <c r="CB70" s="1" t="s">
        <v>526</v>
      </c>
      <c r="CC70" s="1" t="s">
        <v>56</v>
      </c>
      <c r="CD70" s="4">
        <v>8.449074074074074E-4</v>
      </c>
      <c r="CE70" s="1" t="s">
        <v>526</v>
      </c>
      <c r="CF70" s="1" t="s">
        <v>56</v>
      </c>
      <c r="CG70" s="4">
        <v>9.606481481481482E-4</v>
      </c>
      <c r="CH70" s="1" t="s">
        <v>526</v>
      </c>
      <c r="CI70" s="1" t="s">
        <v>56</v>
      </c>
      <c r="CJ70" s="4">
        <v>8.101851851851852E-5</v>
      </c>
      <c r="CK70" s="1" t="s">
        <v>294</v>
      </c>
      <c r="CL70" s="1" t="s">
        <v>56</v>
      </c>
      <c r="CM70" s="4">
        <v>0.0022685185185185187</v>
      </c>
      <c r="CN70" s="1" t="s">
        <v>294</v>
      </c>
      <c r="CO70" s="1" t="s">
        <v>56</v>
      </c>
      <c r="CP70" s="4">
        <v>6.944444444444444E-5</v>
      </c>
      <c r="CQ70" s="4">
        <v>0.12652777777777777</v>
      </c>
      <c r="CR70" s="5">
        <v>6.0</v>
      </c>
      <c r="CS70" s="1" t="s">
        <v>68</v>
      </c>
      <c r="CT70" s="1" t="s">
        <v>69</v>
      </c>
    </row>
    <row r="71">
      <c r="A71" s="2">
        <v>44809.0</v>
      </c>
      <c r="B71" s="1" t="s">
        <v>531</v>
      </c>
      <c r="C71" s="1" t="s">
        <v>532</v>
      </c>
      <c r="D71" s="1" t="s">
        <v>533</v>
      </c>
      <c r="E71" s="1" t="s">
        <v>466</v>
      </c>
      <c r="F71" s="2">
        <v>44858.0</v>
      </c>
      <c r="G71" s="4">
        <v>0.7109375</v>
      </c>
      <c r="H71" s="1" t="s">
        <v>45</v>
      </c>
      <c r="I71" s="1" t="s">
        <v>46</v>
      </c>
      <c r="J71" s="4">
        <v>0.0015393518518518519</v>
      </c>
      <c r="K71" s="1" t="s">
        <v>47</v>
      </c>
      <c r="L71" s="1" t="s">
        <v>46</v>
      </c>
      <c r="M71" s="4">
        <v>0.007581018518518518</v>
      </c>
      <c r="N71" s="1" t="s">
        <v>229</v>
      </c>
      <c r="O71" s="1" t="s">
        <v>56</v>
      </c>
      <c r="P71" s="4">
        <v>0.00537037037037037</v>
      </c>
      <c r="Q71" s="1" t="s">
        <v>229</v>
      </c>
      <c r="R71" s="1" t="s">
        <v>56</v>
      </c>
      <c r="S71" s="4">
        <v>0.009375</v>
      </c>
      <c r="T71" s="1" t="s">
        <v>534</v>
      </c>
      <c r="U71" s="1" t="s">
        <v>56</v>
      </c>
      <c r="V71" s="4">
        <v>0.005</v>
      </c>
      <c r="W71" s="1" t="s">
        <v>364</v>
      </c>
      <c r="X71" s="1" t="s">
        <v>56</v>
      </c>
      <c r="Y71" s="4">
        <v>0.006354166666666667</v>
      </c>
      <c r="Z71" s="1" t="s">
        <v>535</v>
      </c>
      <c r="AA71" s="1" t="s">
        <v>56</v>
      </c>
      <c r="AB71" s="4">
        <v>0.008043981481481482</v>
      </c>
      <c r="AC71" s="1" t="s">
        <v>536</v>
      </c>
      <c r="AD71" s="1" t="s">
        <v>56</v>
      </c>
      <c r="AE71" s="4">
        <v>0.005532407407407408</v>
      </c>
      <c r="AF71" s="1" t="s">
        <v>141</v>
      </c>
      <c r="AG71" s="1" t="s">
        <v>56</v>
      </c>
      <c r="AH71" s="4">
        <v>0.08012731481481482</v>
      </c>
      <c r="AI71" s="1" t="s">
        <v>75</v>
      </c>
      <c r="AJ71" s="1" t="s">
        <v>46</v>
      </c>
      <c r="AK71" s="4">
        <v>8.101851851851852E-5</v>
      </c>
      <c r="AL71" s="1" t="s">
        <v>57</v>
      </c>
      <c r="AM71" s="1" t="s">
        <v>46</v>
      </c>
      <c r="AN71" s="4">
        <v>8.101851851851852E-5</v>
      </c>
      <c r="AO71" s="1" t="s">
        <v>61</v>
      </c>
      <c r="AP71" s="1" t="s">
        <v>56</v>
      </c>
      <c r="AQ71" s="4">
        <v>9.259259259259259E-5</v>
      </c>
      <c r="AR71" s="1" t="s">
        <v>59</v>
      </c>
      <c r="AS71" s="1" t="s">
        <v>46</v>
      </c>
      <c r="AT71" s="4">
        <v>1.1574074074074075E-4</v>
      </c>
      <c r="AU71" s="1" t="s">
        <v>60</v>
      </c>
      <c r="AV71" s="1" t="s">
        <v>46</v>
      </c>
      <c r="AW71" s="4">
        <v>0.002962962962962963</v>
      </c>
      <c r="AX71" s="1" t="s">
        <v>61</v>
      </c>
      <c r="AY71" s="1" t="s">
        <v>56</v>
      </c>
      <c r="AZ71" s="4">
        <v>5.787037037037037E-5</v>
      </c>
      <c r="BA71" s="1" t="s">
        <v>61</v>
      </c>
      <c r="BB71" s="1" t="s">
        <v>56</v>
      </c>
      <c r="BC71" s="4">
        <v>6.944444444444444E-5</v>
      </c>
      <c r="BD71" s="1" t="s">
        <v>537</v>
      </c>
      <c r="BE71" s="1" t="s">
        <v>56</v>
      </c>
      <c r="BF71" s="4">
        <v>1.388888888888889E-4</v>
      </c>
      <c r="BG71" s="1" t="s">
        <v>538</v>
      </c>
      <c r="BH71" s="1" t="s">
        <v>56</v>
      </c>
      <c r="BI71" s="4">
        <v>1.7361111111111112E-4</v>
      </c>
      <c r="BJ71" s="1" t="s">
        <v>539</v>
      </c>
      <c r="BK71" s="1" t="s">
        <v>56</v>
      </c>
      <c r="BL71" s="4">
        <v>5.787037037037037E-5</v>
      </c>
      <c r="BM71" s="1" t="s">
        <v>61</v>
      </c>
      <c r="BN71" s="1" t="s">
        <v>56</v>
      </c>
      <c r="BO71" s="4">
        <v>1.0416666666666667E-4</v>
      </c>
      <c r="BP71" s="1" t="s">
        <v>61</v>
      </c>
      <c r="BQ71" s="1" t="s">
        <v>56</v>
      </c>
      <c r="BR71" s="4">
        <v>2.3148148148148147E-5</v>
      </c>
      <c r="BS71" s="1" t="s">
        <v>61</v>
      </c>
      <c r="BT71" s="1" t="s">
        <v>56</v>
      </c>
      <c r="BU71" s="4">
        <v>4.6296296296296294E-5</v>
      </c>
      <c r="BV71" s="1" t="s">
        <v>167</v>
      </c>
      <c r="BW71" s="1" t="s">
        <v>46</v>
      </c>
      <c r="BX71" s="4">
        <v>2.546296296296296E-4</v>
      </c>
      <c r="BY71" s="1" t="s">
        <v>61</v>
      </c>
      <c r="BZ71" s="1" t="s">
        <v>56</v>
      </c>
      <c r="CA71" s="4">
        <v>4.6296296296296294E-5</v>
      </c>
      <c r="CB71" s="1" t="s">
        <v>61</v>
      </c>
      <c r="CC71" s="1" t="s">
        <v>56</v>
      </c>
      <c r="CD71" s="4">
        <v>1.1574074074074073E-5</v>
      </c>
      <c r="CE71" s="1" t="s">
        <v>61</v>
      </c>
      <c r="CF71" s="1" t="s">
        <v>56</v>
      </c>
      <c r="CG71" s="4">
        <v>3.472222222222222E-5</v>
      </c>
      <c r="CH71" s="1" t="s">
        <v>61</v>
      </c>
      <c r="CI71" s="1" t="s">
        <v>56</v>
      </c>
      <c r="CJ71" s="4">
        <v>4.6296296296296294E-5</v>
      </c>
      <c r="CK71" s="1" t="s">
        <v>61</v>
      </c>
      <c r="CL71" s="1" t="s">
        <v>56</v>
      </c>
      <c r="CM71" s="4">
        <v>2.3148148148148147E-5</v>
      </c>
      <c r="CN71" s="1" t="s">
        <v>61</v>
      </c>
      <c r="CO71" s="1" t="s">
        <v>56</v>
      </c>
      <c r="CP71" s="4">
        <v>4.6296296296296294E-5</v>
      </c>
      <c r="CQ71" s="4">
        <v>0.1333912037037037</v>
      </c>
      <c r="CR71" s="5">
        <v>7.0</v>
      </c>
      <c r="CS71" s="1" t="s">
        <v>68</v>
      </c>
      <c r="CT71" s="1" t="s">
        <v>69</v>
      </c>
    </row>
    <row r="72">
      <c r="A72" s="2">
        <v>44809.0</v>
      </c>
      <c r="B72" s="1" t="s">
        <v>531</v>
      </c>
      <c r="C72" s="1" t="s">
        <v>540</v>
      </c>
      <c r="D72" s="1" t="s">
        <v>541</v>
      </c>
      <c r="E72" s="3"/>
      <c r="F72" s="2">
        <v>44861.0</v>
      </c>
      <c r="G72" s="4">
        <v>0.4734143518518519</v>
      </c>
      <c r="H72" s="1" t="s">
        <v>45</v>
      </c>
      <c r="I72" s="1" t="s">
        <v>46</v>
      </c>
      <c r="J72" s="4">
        <v>0.003414351851851852</v>
      </c>
      <c r="K72" s="1" t="s">
        <v>47</v>
      </c>
      <c r="L72" s="1" t="s">
        <v>46</v>
      </c>
      <c r="M72" s="4">
        <v>0.009247685185185185</v>
      </c>
      <c r="N72" s="1" t="s">
        <v>542</v>
      </c>
      <c r="O72" s="1" t="s">
        <v>56</v>
      </c>
      <c r="P72" s="4">
        <v>9.722222222222222E-4</v>
      </c>
      <c r="Q72" s="1" t="s">
        <v>61</v>
      </c>
      <c r="R72" s="1" t="s">
        <v>56</v>
      </c>
      <c r="S72" s="4">
        <v>0.002199074074074074</v>
      </c>
      <c r="T72" s="1" t="s">
        <v>543</v>
      </c>
      <c r="U72" s="1" t="s">
        <v>56</v>
      </c>
      <c r="V72" s="4">
        <v>0.00880787037037037</v>
      </c>
      <c r="W72" s="1" t="s">
        <v>61</v>
      </c>
      <c r="X72" s="1" t="s">
        <v>56</v>
      </c>
      <c r="Y72" s="4">
        <v>0.0011226851851851851</v>
      </c>
      <c r="Z72" s="1" t="s">
        <v>52</v>
      </c>
      <c r="AA72" s="1" t="s">
        <v>46</v>
      </c>
      <c r="AB72" s="4">
        <v>0.006585648148148148</v>
      </c>
      <c r="AC72" s="1" t="s">
        <v>53</v>
      </c>
      <c r="AD72" s="1" t="s">
        <v>46</v>
      </c>
      <c r="AE72" s="4">
        <v>0.004039351851851852</v>
      </c>
      <c r="AF72" s="1" t="s">
        <v>61</v>
      </c>
      <c r="AG72" s="1" t="s">
        <v>56</v>
      </c>
      <c r="AH72" s="4">
        <v>2.4305555555555555E-4</v>
      </c>
      <c r="AI72" s="1" t="s">
        <v>61</v>
      </c>
      <c r="AJ72" s="1" t="s">
        <v>56</v>
      </c>
      <c r="AK72" s="4">
        <v>8.680555555555555E-4</v>
      </c>
      <c r="AL72" s="1" t="s">
        <v>544</v>
      </c>
      <c r="AM72" s="1" t="s">
        <v>56</v>
      </c>
      <c r="AN72" s="4">
        <v>0.0030208333333333333</v>
      </c>
      <c r="AO72" s="1" t="s">
        <v>61</v>
      </c>
      <c r="AP72" s="1" t="s">
        <v>56</v>
      </c>
      <c r="AQ72" s="4">
        <v>9.143518518518518E-4</v>
      </c>
      <c r="AR72" s="1" t="s">
        <v>59</v>
      </c>
      <c r="AS72" s="1" t="s">
        <v>46</v>
      </c>
      <c r="AT72" s="4">
        <v>0.0013310185185185185</v>
      </c>
      <c r="AU72" s="1" t="s">
        <v>60</v>
      </c>
      <c r="AV72" s="1" t="s">
        <v>46</v>
      </c>
      <c r="AW72" s="4">
        <v>0.011030092592592593</v>
      </c>
      <c r="AX72" s="1" t="s">
        <v>61</v>
      </c>
      <c r="AY72" s="1" t="s">
        <v>56</v>
      </c>
      <c r="AZ72" s="4">
        <v>0.001724537037037037</v>
      </c>
      <c r="BA72" s="1" t="s">
        <v>159</v>
      </c>
      <c r="BB72" s="1" t="s">
        <v>56</v>
      </c>
      <c r="BC72" s="4">
        <v>0.006145833333333333</v>
      </c>
      <c r="BD72" s="1" t="s">
        <v>61</v>
      </c>
      <c r="BE72" s="1" t="s">
        <v>56</v>
      </c>
      <c r="BF72" s="4">
        <v>0.009259259259259259</v>
      </c>
      <c r="BG72" s="1" t="s">
        <v>61</v>
      </c>
      <c r="BH72" s="1" t="s">
        <v>56</v>
      </c>
      <c r="BI72" s="4">
        <v>1.388888888888889E-4</v>
      </c>
      <c r="BJ72" s="1" t="s">
        <v>61</v>
      </c>
      <c r="BK72" s="1" t="s">
        <v>56</v>
      </c>
      <c r="BL72" s="4">
        <v>0.0031944444444444446</v>
      </c>
      <c r="BM72" s="1" t="s">
        <v>61</v>
      </c>
      <c r="BN72" s="1" t="s">
        <v>56</v>
      </c>
      <c r="BO72" s="4">
        <v>2.314814814814815E-4</v>
      </c>
      <c r="BP72" s="1" t="s">
        <v>61</v>
      </c>
      <c r="BQ72" s="1" t="s">
        <v>56</v>
      </c>
      <c r="BR72" s="4">
        <v>0.001261574074074074</v>
      </c>
      <c r="BS72" s="1" t="s">
        <v>61</v>
      </c>
      <c r="BT72" s="1" t="s">
        <v>56</v>
      </c>
      <c r="BU72" s="4">
        <v>0.004155092592592592</v>
      </c>
      <c r="BV72" s="1" t="s">
        <v>61</v>
      </c>
      <c r="BW72" s="1" t="s">
        <v>56</v>
      </c>
      <c r="BX72" s="4">
        <v>1.388888888888889E-4</v>
      </c>
      <c r="BY72" s="1" t="s">
        <v>61</v>
      </c>
      <c r="BZ72" s="1" t="s">
        <v>56</v>
      </c>
      <c r="CA72" s="4">
        <v>0.0024421296296296296</v>
      </c>
      <c r="CB72" s="1" t="s">
        <v>61</v>
      </c>
      <c r="CC72" s="1" t="s">
        <v>56</v>
      </c>
      <c r="CD72" s="4">
        <v>3.587962962962963E-4</v>
      </c>
      <c r="CE72" s="1" t="s">
        <v>61</v>
      </c>
      <c r="CF72" s="1" t="s">
        <v>56</v>
      </c>
      <c r="CG72" s="4">
        <v>0.006724537037037037</v>
      </c>
      <c r="CH72" s="1" t="s">
        <v>61</v>
      </c>
      <c r="CI72" s="1" t="s">
        <v>56</v>
      </c>
      <c r="CJ72" s="4">
        <v>9.259259259259259E-5</v>
      </c>
      <c r="CK72" s="1" t="s">
        <v>61</v>
      </c>
      <c r="CL72" s="1" t="s">
        <v>56</v>
      </c>
      <c r="CM72" s="4">
        <v>1.5046296296296297E-4</v>
      </c>
      <c r="CN72" s="1" t="s">
        <v>61</v>
      </c>
      <c r="CO72" s="1" t="s">
        <v>56</v>
      </c>
      <c r="CP72" s="4">
        <v>3.472222222222222E-5</v>
      </c>
      <c r="CQ72" s="4">
        <v>0.08984953703703703</v>
      </c>
      <c r="CR72" s="5">
        <v>6.0</v>
      </c>
      <c r="CS72" s="1" t="s">
        <v>68</v>
      </c>
      <c r="CT72" s="1" t="s">
        <v>69</v>
      </c>
    </row>
    <row r="73">
      <c r="A73" s="2">
        <v>44809.0</v>
      </c>
      <c r="B73" s="1" t="s">
        <v>545</v>
      </c>
      <c r="C73" s="1" t="s">
        <v>546</v>
      </c>
      <c r="D73" s="1" t="s">
        <v>547</v>
      </c>
      <c r="E73" s="3"/>
      <c r="F73" s="2">
        <v>44872.0</v>
      </c>
      <c r="G73" s="4">
        <v>0.6465856481481481</v>
      </c>
      <c r="H73" s="1" t="s">
        <v>45</v>
      </c>
      <c r="I73" s="1" t="s">
        <v>46</v>
      </c>
      <c r="J73" s="4">
        <v>0.0019212962962962964</v>
      </c>
      <c r="K73" s="1" t="s">
        <v>47</v>
      </c>
      <c r="L73" s="1" t="s">
        <v>46</v>
      </c>
      <c r="M73" s="4">
        <v>0.00636574074074074</v>
      </c>
      <c r="N73" s="1" t="s">
        <v>209</v>
      </c>
      <c r="O73" s="1" t="s">
        <v>56</v>
      </c>
      <c r="P73" s="4">
        <v>0.005983796296296296</v>
      </c>
      <c r="Q73" s="1" t="s">
        <v>66</v>
      </c>
      <c r="R73" s="1" t="s">
        <v>56</v>
      </c>
      <c r="S73" s="4">
        <v>0.005231481481481481</v>
      </c>
      <c r="T73" s="1" t="s">
        <v>50</v>
      </c>
      <c r="U73" s="1" t="s">
        <v>46</v>
      </c>
      <c r="V73" s="4">
        <v>0.01050925925925926</v>
      </c>
      <c r="W73" s="1" t="s">
        <v>51</v>
      </c>
      <c r="X73" s="1" t="s">
        <v>46</v>
      </c>
      <c r="Y73" s="4">
        <v>0.005185185185185185</v>
      </c>
      <c r="Z73" s="1" t="s">
        <v>84</v>
      </c>
      <c r="AA73" s="1" t="s">
        <v>56</v>
      </c>
      <c r="AB73" s="4">
        <v>0.00537037037037037</v>
      </c>
      <c r="AC73" s="1" t="s">
        <v>197</v>
      </c>
      <c r="AD73" s="1" t="s">
        <v>56</v>
      </c>
      <c r="AE73" s="4">
        <v>0.0078125</v>
      </c>
      <c r="AF73" s="1" t="s">
        <v>54</v>
      </c>
      <c r="AG73" s="1" t="s">
        <v>46</v>
      </c>
      <c r="AH73" s="4">
        <v>0.015162037037037036</v>
      </c>
      <c r="AI73" s="1" t="s">
        <v>75</v>
      </c>
      <c r="AJ73" s="1" t="s">
        <v>46</v>
      </c>
      <c r="AK73" s="4">
        <v>0.002766203703703704</v>
      </c>
      <c r="AL73" s="1" t="s">
        <v>87</v>
      </c>
      <c r="AM73" s="1" t="s">
        <v>56</v>
      </c>
      <c r="AN73" s="4">
        <v>0.004918981481481482</v>
      </c>
      <c r="AO73" s="1" t="s">
        <v>409</v>
      </c>
      <c r="AP73" s="1" t="s">
        <v>56</v>
      </c>
      <c r="AQ73" s="4">
        <v>0.005844907407407407</v>
      </c>
      <c r="AR73" s="1" t="s">
        <v>59</v>
      </c>
      <c r="AS73" s="1" t="s">
        <v>46</v>
      </c>
      <c r="AT73" s="4">
        <v>0.0017824074074074075</v>
      </c>
      <c r="AU73" s="1" t="s">
        <v>229</v>
      </c>
      <c r="AV73" s="1" t="s">
        <v>56</v>
      </c>
      <c r="AW73" s="4">
        <v>0.002395833333333333</v>
      </c>
      <c r="AX73" s="1" t="s">
        <v>60</v>
      </c>
      <c r="AY73" s="1" t="s">
        <v>46</v>
      </c>
      <c r="AZ73" s="4">
        <v>0.0014236111111111112</v>
      </c>
      <c r="BA73" s="1" t="s">
        <v>548</v>
      </c>
      <c r="BB73" s="1" t="s">
        <v>56</v>
      </c>
      <c r="BC73" s="4">
        <v>0.008506944444444444</v>
      </c>
      <c r="BD73" s="1" t="s">
        <v>549</v>
      </c>
      <c r="BE73" s="1" t="s">
        <v>56</v>
      </c>
      <c r="BF73" s="4">
        <v>0.0096875</v>
      </c>
      <c r="BG73" s="1" t="s">
        <v>61</v>
      </c>
      <c r="BH73" s="1" t="s">
        <v>56</v>
      </c>
      <c r="BI73" s="4">
        <v>0.006412037037037037</v>
      </c>
      <c r="BJ73" s="1" t="s">
        <v>61</v>
      </c>
      <c r="BK73" s="1" t="s">
        <v>56</v>
      </c>
      <c r="BL73" s="4">
        <v>3.935185185185185E-4</v>
      </c>
      <c r="BM73" s="1" t="s">
        <v>61</v>
      </c>
      <c r="BN73" s="1" t="s">
        <v>56</v>
      </c>
      <c r="BO73" s="4">
        <v>1.9675925925925926E-4</v>
      </c>
      <c r="BP73" s="1" t="s">
        <v>61</v>
      </c>
      <c r="BQ73" s="1" t="s">
        <v>56</v>
      </c>
      <c r="BR73" s="4">
        <v>6.944444444444444E-5</v>
      </c>
      <c r="BS73" s="1" t="s">
        <v>139</v>
      </c>
      <c r="BT73" s="1" t="s">
        <v>56</v>
      </c>
      <c r="BU73" s="4">
        <v>0.014166666666666666</v>
      </c>
      <c r="BV73" s="1" t="s">
        <v>61</v>
      </c>
      <c r="BW73" s="1" t="s">
        <v>56</v>
      </c>
      <c r="BX73" s="4">
        <v>0.004155092592592592</v>
      </c>
      <c r="BY73" s="1" t="s">
        <v>158</v>
      </c>
      <c r="BZ73" s="1" t="s">
        <v>56</v>
      </c>
      <c r="CA73" s="4">
        <v>0.009594907407407408</v>
      </c>
      <c r="CB73" s="1" t="s">
        <v>61</v>
      </c>
      <c r="CC73" s="1" t="s">
        <v>56</v>
      </c>
      <c r="CD73" s="4">
        <v>0.00974537037037037</v>
      </c>
      <c r="CE73" s="1" t="s">
        <v>61</v>
      </c>
      <c r="CF73" s="1" t="s">
        <v>56</v>
      </c>
      <c r="CG73" s="4">
        <v>8.101851851851852E-5</v>
      </c>
      <c r="CH73" s="1" t="s">
        <v>61</v>
      </c>
      <c r="CI73" s="1" t="s">
        <v>56</v>
      </c>
      <c r="CJ73" s="4">
        <v>9.259259259259259E-5</v>
      </c>
      <c r="CK73" s="1" t="s">
        <v>61</v>
      </c>
      <c r="CL73" s="1" t="s">
        <v>56</v>
      </c>
      <c r="CM73" s="4">
        <v>1.8518518518518518E-4</v>
      </c>
      <c r="CN73" s="1" t="s">
        <v>61</v>
      </c>
      <c r="CO73" s="1" t="s">
        <v>56</v>
      </c>
      <c r="CP73" s="4">
        <v>3.472222222222222E-5</v>
      </c>
      <c r="CQ73" s="4">
        <v>0.14599537037037036</v>
      </c>
      <c r="CR73" s="5">
        <v>8.0</v>
      </c>
      <c r="CS73" s="1" t="s">
        <v>68</v>
      </c>
      <c r="CT73" s="1" t="s">
        <v>69</v>
      </c>
    </row>
    <row r="74">
      <c r="A74" s="2">
        <v>44809.0</v>
      </c>
      <c r="B74" s="1" t="s">
        <v>267</v>
      </c>
      <c r="C74" s="1" t="s">
        <v>550</v>
      </c>
      <c r="D74" s="1" t="s">
        <v>551</v>
      </c>
      <c r="E74" s="3"/>
      <c r="F74" s="2">
        <v>44859.0</v>
      </c>
      <c r="G74" s="4">
        <v>0.8556481481481482</v>
      </c>
      <c r="H74" s="1" t="s">
        <v>45</v>
      </c>
      <c r="I74" s="1" t="s">
        <v>46</v>
      </c>
      <c r="J74" s="4">
        <v>0.1136574074074074</v>
      </c>
      <c r="K74" s="1" t="s">
        <v>47</v>
      </c>
      <c r="L74" s="1" t="s">
        <v>46</v>
      </c>
      <c r="M74" s="4">
        <v>1.388888888888889E-4</v>
      </c>
      <c r="N74" s="1" t="s">
        <v>73</v>
      </c>
      <c r="O74" s="1" t="s">
        <v>56</v>
      </c>
      <c r="P74" s="4">
        <v>5.787037037037037E-5</v>
      </c>
      <c r="Q74" s="1" t="s">
        <v>49</v>
      </c>
      <c r="R74" s="1" t="s">
        <v>46</v>
      </c>
      <c r="S74" s="4">
        <v>3.472222222222222E-5</v>
      </c>
      <c r="T74" s="1" t="s">
        <v>50</v>
      </c>
      <c r="U74" s="1" t="s">
        <v>46</v>
      </c>
      <c r="V74" s="4">
        <v>5.787037037037037E-5</v>
      </c>
      <c r="W74" s="1" t="s">
        <v>329</v>
      </c>
      <c r="X74" s="1" t="s">
        <v>56</v>
      </c>
      <c r="Y74" s="4">
        <v>5.787037037037037E-5</v>
      </c>
      <c r="Z74" s="1" t="s">
        <v>84</v>
      </c>
      <c r="AA74" s="1" t="s">
        <v>56</v>
      </c>
      <c r="AB74" s="4">
        <v>5.787037037037037E-5</v>
      </c>
      <c r="AC74" s="1" t="s">
        <v>76</v>
      </c>
      <c r="AD74" s="1" t="s">
        <v>56</v>
      </c>
      <c r="AE74" s="4">
        <v>6.944444444444444E-5</v>
      </c>
      <c r="AF74" s="1" t="s">
        <v>61</v>
      </c>
      <c r="AG74" s="1" t="s">
        <v>56</v>
      </c>
      <c r="AH74" s="4">
        <v>2.314814814814815E-4</v>
      </c>
      <c r="AI74" s="1" t="s">
        <v>55</v>
      </c>
      <c r="AJ74" s="1" t="s">
        <v>56</v>
      </c>
      <c r="AK74" s="4">
        <v>4.6296296296296294E-5</v>
      </c>
      <c r="AL74" s="1" t="s">
        <v>57</v>
      </c>
      <c r="AM74" s="1" t="s">
        <v>46</v>
      </c>
      <c r="AN74" s="4">
        <v>1.1574074074074075E-4</v>
      </c>
      <c r="AO74" s="1" t="s">
        <v>77</v>
      </c>
      <c r="AP74" s="1" t="s">
        <v>46</v>
      </c>
      <c r="AQ74" s="4">
        <v>1.0416666666666667E-4</v>
      </c>
      <c r="AR74" s="1" t="s">
        <v>64</v>
      </c>
      <c r="AS74" s="1" t="s">
        <v>56</v>
      </c>
      <c r="AT74" s="4">
        <v>3.472222222222222E-5</v>
      </c>
      <c r="AU74" s="1" t="s">
        <v>60</v>
      </c>
      <c r="AV74" s="1" t="s">
        <v>46</v>
      </c>
      <c r="AW74" s="4">
        <v>5.787037037037037E-5</v>
      </c>
      <c r="AX74" s="1" t="s">
        <v>61</v>
      </c>
      <c r="AY74" s="1" t="s">
        <v>56</v>
      </c>
      <c r="AZ74" s="4">
        <v>3.472222222222222E-5</v>
      </c>
      <c r="BA74" s="1" t="s">
        <v>90</v>
      </c>
      <c r="BB74" s="1" t="s">
        <v>46</v>
      </c>
      <c r="BC74" s="4">
        <v>1.388888888888889E-4</v>
      </c>
      <c r="BD74" s="1" t="s">
        <v>552</v>
      </c>
      <c r="BE74" s="1" t="s">
        <v>56</v>
      </c>
      <c r="BF74" s="4">
        <v>2.314814814814815E-4</v>
      </c>
      <c r="BG74" s="1" t="s">
        <v>553</v>
      </c>
      <c r="BH74" s="1" t="s">
        <v>56</v>
      </c>
      <c r="BI74" s="4">
        <v>9.259259259259259E-5</v>
      </c>
      <c r="BJ74" s="1" t="s">
        <v>61</v>
      </c>
      <c r="BK74" s="1" t="s">
        <v>56</v>
      </c>
      <c r="BL74" s="4">
        <v>4.6296296296296294E-5</v>
      </c>
      <c r="BM74" s="1" t="s">
        <v>61</v>
      </c>
      <c r="BN74" s="1" t="s">
        <v>56</v>
      </c>
      <c r="BO74" s="4">
        <v>3.472222222222222E-5</v>
      </c>
      <c r="BP74" s="1" t="s">
        <v>61</v>
      </c>
      <c r="BQ74" s="1" t="s">
        <v>56</v>
      </c>
      <c r="BR74" s="4">
        <v>2.3148148148148147E-5</v>
      </c>
      <c r="BS74" s="1" t="s">
        <v>61</v>
      </c>
      <c r="BT74" s="1" t="s">
        <v>56</v>
      </c>
      <c r="BU74" s="4">
        <v>3.472222222222222E-5</v>
      </c>
      <c r="BV74" s="1" t="s">
        <v>61</v>
      </c>
      <c r="BW74" s="1" t="s">
        <v>56</v>
      </c>
      <c r="BX74" s="4">
        <v>3.472222222222222E-5</v>
      </c>
      <c r="BY74" s="1" t="s">
        <v>61</v>
      </c>
      <c r="BZ74" s="1" t="s">
        <v>56</v>
      </c>
      <c r="CA74" s="4">
        <v>3.472222222222222E-5</v>
      </c>
      <c r="CB74" s="1" t="s">
        <v>61</v>
      </c>
      <c r="CC74" s="1" t="s">
        <v>56</v>
      </c>
      <c r="CD74" s="4">
        <v>4.6296296296296294E-5</v>
      </c>
      <c r="CE74" s="1" t="s">
        <v>61</v>
      </c>
      <c r="CF74" s="1" t="s">
        <v>56</v>
      </c>
      <c r="CG74" s="4">
        <v>3.472222222222222E-5</v>
      </c>
      <c r="CH74" s="1" t="s">
        <v>61</v>
      </c>
      <c r="CI74" s="1" t="s">
        <v>56</v>
      </c>
      <c r="CJ74" s="4">
        <v>3.472222222222222E-5</v>
      </c>
      <c r="CK74" s="1" t="s">
        <v>61</v>
      </c>
      <c r="CL74" s="1" t="s">
        <v>56</v>
      </c>
      <c r="CM74" s="4">
        <v>3.472222222222222E-5</v>
      </c>
      <c r="CN74" s="1" t="s">
        <v>61</v>
      </c>
      <c r="CO74" s="1" t="s">
        <v>56</v>
      </c>
      <c r="CP74" s="4">
        <v>6.944444444444444E-5</v>
      </c>
      <c r="CQ74" s="4">
        <v>0.11564814814814815</v>
      </c>
      <c r="CR74" s="5">
        <v>8.0</v>
      </c>
      <c r="CS74" s="1" t="s">
        <v>68</v>
      </c>
      <c r="CT74" s="1" t="s">
        <v>69</v>
      </c>
    </row>
    <row r="75">
      <c r="A75" s="2">
        <v>44809.0</v>
      </c>
      <c r="B75" s="1" t="s">
        <v>531</v>
      </c>
      <c r="C75" s="1" t="s">
        <v>554</v>
      </c>
      <c r="D75" s="1" t="s">
        <v>555</v>
      </c>
      <c r="E75" s="3"/>
      <c r="F75" s="2">
        <v>44864.0</v>
      </c>
      <c r="G75" s="4">
        <v>0.6984375</v>
      </c>
      <c r="H75" s="1" t="s">
        <v>45</v>
      </c>
      <c r="I75" s="1" t="s">
        <v>46</v>
      </c>
      <c r="J75" s="4">
        <v>0.0015972222222222223</v>
      </c>
      <c r="K75" s="1" t="s">
        <v>47</v>
      </c>
      <c r="L75" s="1" t="s">
        <v>46</v>
      </c>
      <c r="M75" s="4">
        <v>0.003136574074074074</v>
      </c>
      <c r="N75" s="1" t="s">
        <v>48</v>
      </c>
      <c r="O75" s="1" t="s">
        <v>46</v>
      </c>
      <c r="P75" s="4">
        <v>0.004178240740740741</v>
      </c>
      <c r="Q75" s="1" t="s">
        <v>49</v>
      </c>
      <c r="R75" s="1" t="s">
        <v>46</v>
      </c>
      <c r="S75" s="4">
        <v>0.0018171296296296297</v>
      </c>
      <c r="T75" s="1" t="s">
        <v>50</v>
      </c>
      <c r="U75" s="1" t="s">
        <v>46</v>
      </c>
      <c r="V75" s="4">
        <v>0.001979166666666667</v>
      </c>
      <c r="W75" s="1" t="s">
        <v>51</v>
      </c>
      <c r="X75" s="1" t="s">
        <v>46</v>
      </c>
      <c r="Y75" s="4">
        <v>0.0036574074074074074</v>
      </c>
      <c r="Z75" s="1" t="s">
        <v>52</v>
      </c>
      <c r="AA75" s="1" t="s">
        <v>46</v>
      </c>
      <c r="AB75" s="4">
        <v>0.0025578703703703705</v>
      </c>
      <c r="AC75" s="1" t="s">
        <v>76</v>
      </c>
      <c r="AD75" s="1" t="s">
        <v>56</v>
      </c>
      <c r="AE75" s="4">
        <v>0.001724537037037037</v>
      </c>
      <c r="AF75" s="1" t="s">
        <v>54</v>
      </c>
      <c r="AG75" s="1" t="s">
        <v>46</v>
      </c>
      <c r="AH75" s="4">
        <v>0.005567129629629629</v>
      </c>
      <c r="AI75" s="1" t="s">
        <v>75</v>
      </c>
      <c r="AJ75" s="1" t="s">
        <v>46</v>
      </c>
      <c r="AK75" s="4">
        <v>0.001238425925925926</v>
      </c>
      <c r="AL75" s="1" t="s">
        <v>57</v>
      </c>
      <c r="AM75" s="1" t="s">
        <v>46</v>
      </c>
      <c r="AN75" s="4">
        <v>0.0038078703703703703</v>
      </c>
      <c r="AO75" s="1" t="s">
        <v>77</v>
      </c>
      <c r="AP75" s="1" t="s">
        <v>46</v>
      </c>
      <c r="AQ75" s="4">
        <v>0.0025810185185185185</v>
      </c>
      <c r="AR75" s="1" t="s">
        <v>59</v>
      </c>
      <c r="AS75" s="1" t="s">
        <v>46</v>
      </c>
      <c r="AT75" s="4">
        <v>0.0023148148148148147</v>
      </c>
      <c r="AU75" s="1" t="s">
        <v>60</v>
      </c>
      <c r="AV75" s="1" t="s">
        <v>46</v>
      </c>
      <c r="AW75" s="4">
        <v>0.0026157407407407405</v>
      </c>
      <c r="AX75" s="1" t="s">
        <v>89</v>
      </c>
      <c r="AY75" s="1" t="s">
        <v>56</v>
      </c>
      <c r="AZ75" s="4">
        <v>0.006712962962962963</v>
      </c>
      <c r="BA75" s="1" t="s">
        <v>90</v>
      </c>
      <c r="BB75" s="1" t="s">
        <v>46</v>
      </c>
      <c r="BC75" s="4">
        <v>0.0017824074074074075</v>
      </c>
      <c r="BD75" s="1" t="s">
        <v>62</v>
      </c>
      <c r="BE75" s="1" t="s">
        <v>46</v>
      </c>
      <c r="BF75" s="4">
        <v>0.005532407407407408</v>
      </c>
      <c r="BG75" s="1" t="s">
        <v>63</v>
      </c>
      <c r="BH75" s="1" t="s">
        <v>46</v>
      </c>
      <c r="BI75" s="4">
        <v>0.019270833333333334</v>
      </c>
      <c r="BJ75" s="1" t="s">
        <v>64</v>
      </c>
      <c r="BK75" s="1" t="s">
        <v>46</v>
      </c>
      <c r="BL75" s="4">
        <v>0.021030092592592593</v>
      </c>
      <c r="BM75" s="1" t="s">
        <v>75</v>
      </c>
      <c r="BN75" s="1" t="s">
        <v>56</v>
      </c>
      <c r="BO75" s="4">
        <v>0.014513888888888889</v>
      </c>
      <c r="BP75" s="1" t="s">
        <v>556</v>
      </c>
      <c r="BQ75" s="1" t="s">
        <v>56</v>
      </c>
      <c r="BR75" s="4">
        <v>0.002337962962962963</v>
      </c>
      <c r="BS75" s="1" t="s">
        <v>75</v>
      </c>
      <c r="BT75" s="1" t="s">
        <v>56</v>
      </c>
      <c r="BU75" s="4">
        <v>0.004108796296296296</v>
      </c>
      <c r="BV75" s="1" t="s">
        <v>167</v>
      </c>
      <c r="BW75" s="1" t="s">
        <v>46</v>
      </c>
      <c r="BX75" s="4">
        <v>0.00525462962962963</v>
      </c>
      <c r="BY75" s="1" t="s">
        <v>66</v>
      </c>
      <c r="BZ75" s="1" t="s">
        <v>46</v>
      </c>
      <c r="CA75" s="4">
        <v>0.009108796296296297</v>
      </c>
      <c r="CB75" s="1" t="s">
        <v>557</v>
      </c>
      <c r="CC75" s="1" t="s">
        <v>56</v>
      </c>
      <c r="CD75" s="4">
        <v>0.011620370370370371</v>
      </c>
      <c r="CE75" s="1" t="s">
        <v>558</v>
      </c>
      <c r="CF75" s="1" t="s">
        <v>56</v>
      </c>
      <c r="CG75" s="4">
        <v>0.00400462962962963</v>
      </c>
      <c r="CH75" s="1" t="s">
        <v>559</v>
      </c>
      <c r="CI75" s="1" t="s">
        <v>56</v>
      </c>
      <c r="CJ75" s="4">
        <v>8.101851851851852E-5</v>
      </c>
      <c r="CK75" s="1" t="s">
        <v>560</v>
      </c>
      <c r="CL75" s="1" t="s">
        <v>56</v>
      </c>
      <c r="CM75" s="4">
        <v>1.9675925925925926E-4</v>
      </c>
      <c r="CN75" s="1" t="s">
        <v>561</v>
      </c>
      <c r="CO75" s="1" t="s">
        <v>56</v>
      </c>
      <c r="CP75" s="4">
        <v>4.6296296296296294E-5</v>
      </c>
      <c r="CQ75" s="4">
        <v>0.144375</v>
      </c>
      <c r="CR75" s="5">
        <v>19.0</v>
      </c>
      <c r="CS75" s="1" t="s">
        <v>68</v>
      </c>
      <c r="CT75" s="1" t="s">
        <v>69</v>
      </c>
    </row>
    <row r="76">
      <c r="A76" s="2">
        <v>44809.0</v>
      </c>
      <c r="B76" s="1" t="s">
        <v>562</v>
      </c>
      <c r="C76" s="1" t="s">
        <v>563</v>
      </c>
      <c r="D76" s="1" t="s">
        <v>564</v>
      </c>
      <c r="E76" s="3"/>
      <c r="F76" s="2">
        <v>44864.0</v>
      </c>
      <c r="G76" s="4">
        <v>0.42085648148148147</v>
      </c>
      <c r="H76" s="1" t="s">
        <v>45</v>
      </c>
      <c r="I76" s="1" t="s">
        <v>46</v>
      </c>
      <c r="J76" s="4">
        <v>0.1424074074074074</v>
      </c>
      <c r="K76" s="1" t="s">
        <v>47</v>
      </c>
      <c r="L76" s="1" t="s">
        <v>46</v>
      </c>
      <c r="M76" s="4">
        <v>1.6203703703703703E-4</v>
      </c>
      <c r="N76" s="1" t="s">
        <v>48</v>
      </c>
      <c r="O76" s="1" t="s">
        <v>46</v>
      </c>
      <c r="P76" s="4">
        <v>1.0416666666666667E-4</v>
      </c>
      <c r="Q76" s="1" t="s">
        <v>49</v>
      </c>
      <c r="R76" s="1" t="s">
        <v>46</v>
      </c>
      <c r="S76" s="4">
        <v>1.1574074074074075E-4</v>
      </c>
      <c r="T76" s="1" t="s">
        <v>50</v>
      </c>
      <c r="U76" s="1" t="s">
        <v>46</v>
      </c>
      <c r="V76" s="4">
        <v>1.1574074074074075E-4</v>
      </c>
      <c r="W76" s="1" t="s">
        <v>331</v>
      </c>
      <c r="X76" s="1" t="s">
        <v>56</v>
      </c>
      <c r="Y76" s="4">
        <v>5.787037037037037E-5</v>
      </c>
      <c r="Z76" s="1" t="s">
        <v>565</v>
      </c>
      <c r="AA76" s="1" t="s">
        <v>56</v>
      </c>
      <c r="AB76" s="4">
        <v>9.259259259259259E-5</v>
      </c>
      <c r="AC76" s="1" t="s">
        <v>53</v>
      </c>
      <c r="AD76" s="1" t="s">
        <v>46</v>
      </c>
      <c r="AE76" s="4">
        <v>1.8518518518518518E-4</v>
      </c>
      <c r="AF76" s="1" t="s">
        <v>54</v>
      </c>
      <c r="AG76" s="1" t="s">
        <v>46</v>
      </c>
      <c r="AH76" s="4">
        <v>1.0416666666666667E-4</v>
      </c>
      <c r="AI76" s="1" t="s">
        <v>75</v>
      </c>
      <c r="AJ76" s="1" t="s">
        <v>46</v>
      </c>
      <c r="AK76" s="4">
        <v>6.944444444444444E-5</v>
      </c>
      <c r="AL76" s="1" t="s">
        <v>57</v>
      </c>
      <c r="AM76" s="1" t="s">
        <v>46</v>
      </c>
      <c r="AN76" s="4">
        <v>1.1574074074074075E-4</v>
      </c>
      <c r="AO76" s="1" t="s">
        <v>77</v>
      </c>
      <c r="AP76" s="1" t="s">
        <v>46</v>
      </c>
      <c r="AQ76" s="4">
        <v>3.0092592592592595E-4</v>
      </c>
      <c r="AR76" s="1" t="s">
        <v>59</v>
      </c>
      <c r="AS76" s="1" t="s">
        <v>46</v>
      </c>
      <c r="AT76" s="4">
        <v>4.6296296296296294E-5</v>
      </c>
      <c r="AU76" s="1" t="s">
        <v>60</v>
      </c>
      <c r="AV76" s="1" t="s">
        <v>46</v>
      </c>
      <c r="AW76" s="4">
        <v>1.0416666666666667E-4</v>
      </c>
      <c r="AX76" s="1" t="s">
        <v>89</v>
      </c>
      <c r="AY76" s="1" t="s">
        <v>56</v>
      </c>
      <c r="AZ76" s="4">
        <v>5.787037037037037E-5</v>
      </c>
      <c r="BA76" s="1" t="s">
        <v>90</v>
      </c>
      <c r="BB76" s="1" t="s">
        <v>46</v>
      </c>
      <c r="BC76" s="4">
        <v>2.662037037037037E-4</v>
      </c>
      <c r="BD76" s="1" t="s">
        <v>62</v>
      </c>
      <c r="BE76" s="1" t="s">
        <v>46</v>
      </c>
      <c r="BF76" s="4">
        <v>4.398148148148148E-4</v>
      </c>
      <c r="BG76" s="1" t="s">
        <v>566</v>
      </c>
      <c r="BH76" s="1" t="s">
        <v>56</v>
      </c>
      <c r="BI76" s="4">
        <v>3.0092592592592595E-4</v>
      </c>
      <c r="BJ76" s="1" t="s">
        <v>75</v>
      </c>
      <c r="BK76" s="1" t="s">
        <v>56</v>
      </c>
      <c r="BL76" s="4">
        <v>1.273148148148148E-4</v>
      </c>
      <c r="BM76" s="1" t="s">
        <v>261</v>
      </c>
      <c r="BN76" s="1" t="s">
        <v>46</v>
      </c>
      <c r="BO76" s="4">
        <v>3.8194444444444446E-4</v>
      </c>
      <c r="BP76" s="1" t="s">
        <v>567</v>
      </c>
      <c r="BQ76" s="1" t="s">
        <v>56</v>
      </c>
      <c r="BR76" s="4">
        <v>0.0031134259259259257</v>
      </c>
      <c r="BS76" s="1" t="s">
        <v>75</v>
      </c>
      <c r="BT76" s="1" t="s">
        <v>56</v>
      </c>
      <c r="BU76" s="4">
        <v>1.273148148148148E-4</v>
      </c>
      <c r="BV76" s="1" t="s">
        <v>167</v>
      </c>
      <c r="BW76" s="1" t="s">
        <v>46</v>
      </c>
      <c r="BX76" s="4">
        <v>9.259259259259259E-5</v>
      </c>
      <c r="BY76" s="1" t="s">
        <v>331</v>
      </c>
      <c r="BZ76" s="1" t="s">
        <v>56</v>
      </c>
      <c r="CA76" s="4">
        <v>8.101851851851852E-5</v>
      </c>
      <c r="CB76" s="1" t="s">
        <v>168</v>
      </c>
      <c r="CC76" s="1" t="s">
        <v>46</v>
      </c>
      <c r="CD76" s="4">
        <v>8.449074074074074E-4</v>
      </c>
      <c r="CE76" s="1" t="s">
        <v>61</v>
      </c>
      <c r="CF76" s="1" t="s">
        <v>56</v>
      </c>
      <c r="CG76" s="4">
        <v>1.5046296296296297E-4</v>
      </c>
      <c r="CH76" s="1" t="s">
        <v>61</v>
      </c>
      <c r="CI76" s="1" t="s">
        <v>56</v>
      </c>
      <c r="CJ76" s="4">
        <v>4.6296296296296294E-5</v>
      </c>
      <c r="CK76" s="1" t="s">
        <v>61</v>
      </c>
      <c r="CL76" s="1" t="s">
        <v>56</v>
      </c>
      <c r="CM76" s="4">
        <v>2.3148148148148147E-5</v>
      </c>
      <c r="CN76" s="1" t="s">
        <v>61</v>
      </c>
      <c r="CO76" s="1" t="s">
        <v>56</v>
      </c>
      <c r="CP76" s="4">
        <v>3.472222222222222E-5</v>
      </c>
      <c r="CQ76" s="4">
        <v>0.15006944444444445</v>
      </c>
      <c r="CR76" s="5">
        <v>17.0</v>
      </c>
      <c r="CS76" s="1" t="s">
        <v>68</v>
      </c>
      <c r="CT76" s="1" t="s">
        <v>69</v>
      </c>
    </row>
    <row r="77">
      <c r="A77" s="2">
        <v>44809.0</v>
      </c>
      <c r="B77" s="1" t="s">
        <v>568</v>
      </c>
      <c r="C77" s="1" t="s">
        <v>569</v>
      </c>
      <c r="D77" s="1" t="s">
        <v>570</v>
      </c>
      <c r="E77" s="3"/>
      <c r="F77" s="2">
        <v>44862.0</v>
      </c>
      <c r="G77" s="4">
        <v>0.6104861111111111</v>
      </c>
      <c r="H77" s="1" t="s">
        <v>45</v>
      </c>
      <c r="I77" s="1" t="s">
        <v>46</v>
      </c>
      <c r="J77" s="4">
        <v>0.001724537037037037</v>
      </c>
      <c r="K77" s="1" t="s">
        <v>571</v>
      </c>
      <c r="L77" s="1" t="s">
        <v>56</v>
      </c>
      <c r="M77" s="4">
        <v>0.0038541666666666668</v>
      </c>
      <c r="N77" s="1" t="s">
        <v>61</v>
      </c>
      <c r="O77" s="1" t="s">
        <v>56</v>
      </c>
      <c r="P77" s="4">
        <v>0.007372685185185185</v>
      </c>
      <c r="Q77" s="1" t="s">
        <v>49</v>
      </c>
      <c r="R77" s="1" t="s">
        <v>46</v>
      </c>
      <c r="S77" s="4">
        <v>0.0015277777777777779</v>
      </c>
      <c r="T77" s="1" t="s">
        <v>572</v>
      </c>
      <c r="U77" s="1" t="s">
        <v>56</v>
      </c>
      <c r="V77" s="4">
        <v>0.002372685185185185</v>
      </c>
      <c r="W77" s="1" t="s">
        <v>61</v>
      </c>
      <c r="X77" s="1" t="s">
        <v>56</v>
      </c>
      <c r="Y77" s="4">
        <v>1.273148148148148E-4</v>
      </c>
      <c r="Z77" s="1" t="s">
        <v>52</v>
      </c>
      <c r="AA77" s="1" t="s">
        <v>46</v>
      </c>
      <c r="AB77" s="4">
        <v>0.0022685185185185187</v>
      </c>
      <c r="AC77" s="1" t="s">
        <v>197</v>
      </c>
      <c r="AD77" s="1" t="s">
        <v>56</v>
      </c>
      <c r="AE77" s="4">
        <v>0.0021064814814814813</v>
      </c>
      <c r="AF77" s="1" t="s">
        <v>573</v>
      </c>
      <c r="AG77" s="1" t="s">
        <v>56</v>
      </c>
      <c r="AH77" s="4">
        <v>0.006712962962962963</v>
      </c>
      <c r="AI77" s="1" t="s">
        <v>75</v>
      </c>
      <c r="AJ77" s="1" t="s">
        <v>46</v>
      </c>
      <c r="AK77" s="4">
        <v>9.606481481481482E-4</v>
      </c>
      <c r="AL77" s="1" t="s">
        <v>248</v>
      </c>
      <c r="AM77" s="1" t="s">
        <v>56</v>
      </c>
      <c r="AN77" s="4">
        <v>6.134259259259259E-4</v>
      </c>
      <c r="AO77" s="1" t="s">
        <v>321</v>
      </c>
      <c r="AP77" s="1" t="s">
        <v>56</v>
      </c>
      <c r="AQ77" s="4">
        <v>2.199074074074074E-4</v>
      </c>
      <c r="AR77" s="1" t="s">
        <v>59</v>
      </c>
      <c r="AS77" s="1" t="s">
        <v>46</v>
      </c>
      <c r="AT77" s="4">
        <v>0.001400462962962963</v>
      </c>
      <c r="AU77" s="1" t="s">
        <v>60</v>
      </c>
      <c r="AV77" s="1" t="s">
        <v>46</v>
      </c>
      <c r="AW77" s="4">
        <v>0.0021643518518518518</v>
      </c>
      <c r="AX77" s="1" t="s">
        <v>60</v>
      </c>
      <c r="AY77" s="1" t="s">
        <v>46</v>
      </c>
      <c r="AZ77" s="4">
        <v>0.0027546296296296294</v>
      </c>
      <c r="BA77" s="1" t="s">
        <v>61</v>
      </c>
      <c r="BB77" s="1" t="s">
        <v>56</v>
      </c>
      <c r="BC77" s="4">
        <v>5.787037037037037E-5</v>
      </c>
      <c r="BD77" s="1" t="s">
        <v>61</v>
      </c>
      <c r="BE77" s="1" t="s">
        <v>56</v>
      </c>
      <c r="BF77" s="4">
        <v>6.944444444444444E-5</v>
      </c>
      <c r="BG77" s="1" t="s">
        <v>404</v>
      </c>
      <c r="BH77" s="1" t="s">
        <v>56</v>
      </c>
      <c r="BI77" s="4">
        <v>0.010185185185185186</v>
      </c>
      <c r="BJ77" s="1" t="s">
        <v>61</v>
      </c>
      <c r="BK77" s="1" t="s">
        <v>56</v>
      </c>
      <c r="BL77" s="4">
        <v>3.472222222222222E-5</v>
      </c>
      <c r="BM77" s="1" t="s">
        <v>61</v>
      </c>
      <c r="BN77" s="1" t="s">
        <v>56</v>
      </c>
      <c r="BO77" s="4">
        <v>3.472222222222222E-5</v>
      </c>
      <c r="BP77" s="1" t="s">
        <v>61</v>
      </c>
      <c r="BQ77" s="1" t="s">
        <v>56</v>
      </c>
      <c r="BR77" s="4">
        <v>2.3148148148148147E-5</v>
      </c>
      <c r="BS77" s="1" t="s">
        <v>321</v>
      </c>
      <c r="BT77" s="1" t="s">
        <v>56</v>
      </c>
      <c r="BU77" s="4">
        <v>1.8518518518518518E-4</v>
      </c>
      <c r="BV77" s="1" t="s">
        <v>574</v>
      </c>
      <c r="BW77" s="1" t="s">
        <v>56</v>
      </c>
      <c r="BX77" s="4">
        <v>0.0034375</v>
      </c>
      <c r="BY77" s="1" t="s">
        <v>61</v>
      </c>
      <c r="BZ77" s="1" t="s">
        <v>56</v>
      </c>
      <c r="CA77" s="4">
        <v>2.199074074074074E-4</v>
      </c>
      <c r="CB77" s="1" t="s">
        <v>61</v>
      </c>
      <c r="CC77" s="1" t="s">
        <v>56</v>
      </c>
      <c r="CD77" s="4">
        <v>3.472222222222222E-5</v>
      </c>
      <c r="CE77" s="1" t="s">
        <v>61</v>
      </c>
      <c r="CF77" s="1" t="s">
        <v>56</v>
      </c>
      <c r="CG77" s="4">
        <v>5.787037037037037E-5</v>
      </c>
      <c r="CH77" s="1" t="s">
        <v>61</v>
      </c>
      <c r="CI77" s="1" t="s">
        <v>56</v>
      </c>
      <c r="CJ77" s="4">
        <v>2.3148148148148147E-5</v>
      </c>
      <c r="CK77" s="1" t="s">
        <v>61</v>
      </c>
      <c r="CL77" s="1" t="s">
        <v>56</v>
      </c>
      <c r="CM77" s="4">
        <v>3.472222222222222E-5</v>
      </c>
      <c r="CN77" s="1" t="s">
        <v>61</v>
      </c>
      <c r="CO77" s="1" t="s">
        <v>56</v>
      </c>
      <c r="CP77" s="4">
        <v>2.3148148148148147E-5</v>
      </c>
      <c r="CQ77" s="4">
        <v>0.05060185185185185</v>
      </c>
      <c r="CR77" s="5">
        <v>7.0</v>
      </c>
      <c r="CS77" s="1" t="s">
        <v>68</v>
      </c>
      <c r="CT77" s="1" t="s">
        <v>69</v>
      </c>
    </row>
    <row r="78">
      <c r="A78" s="2">
        <v>44809.0</v>
      </c>
      <c r="B78" s="1" t="s">
        <v>70</v>
      </c>
      <c r="C78" s="1" t="s">
        <v>575</v>
      </c>
      <c r="D78" s="1" t="s">
        <v>576</v>
      </c>
      <c r="E78" s="3"/>
      <c r="F78" s="2">
        <v>44858.0</v>
      </c>
      <c r="G78" s="4">
        <v>0.4689699074074074</v>
      </c>
      <c r="H78" s="1" t="s">
        <v>45</v>
      </c>
      <c r="I78" s="1" t="s">
        <v>46</v>
      </c>
      <c r="J78" s="4">
        <v>0.15993055555555555</v>
      </c>
      <c r="K78" s="1" t="s">
        <v>391</v>
      </c>
      <c r="L78" s="1" t="s">
        <v>56</v>
      </c>
      <c r="M78" s="4">
        <v>2.546296296296296E-4</v>
      </c>
      <c r="N78" s="1" t="s">
        <v>48</v>
      </c>
      <c r="O78" s="1" t="s">
        <v>46</v>
      </c>
      <c r="P78" s="4">
        <v>9.259259259259259E-5</v>
      </c>
      <c r="Q78" s="1" t="s">
        <v>49</v>
      </c>
      <c r="R78" s="1" t="s">
        <v>46</v>
      </c>
      <c r="S78" s="4">
        <v>1.1574074074074075E-4</v>
      </c>
      <c r="T78" s="1" t="s">
        <v>577</v>
      </c>
      <c r="U78" s="1" t="s">
        <v>56</v>
      </c>
      <c r="V78" s="4">
        <v>1.273148148148148E-4</v>
      </c>
      <c r="W78" s="1" t="s">
        <v>578</v>
      </c>
      <c r="X78" s="1" t="s">
        <v>56</v>
      </c>
      <c r="Y78" s="4">
        <v>1.1574074074074075E-4</v>
      </c>
      <c r="Z78" s="1" t="s">
        <v>579</v>
      </c>
      <c r="AA78" s="1" t="s">
        <v>56</v>
      </c>
      <c r="AB78" s="4">
        <v>1.6203703703703703E-4</v>
      </c>
      <c r="AC78" s="1" t="s">
        <v>197</v>
      </c>
      <c r="AD78" s="1" t="s">
        <v>56</v>
      </c>
      <c r="AE78" s="4">
        <v>1.1574074074074075E-4</v>
      </c>
      <c r="AF78" s="1" t="s">
        <v>578</v>
      </c>
      <c r="AG78" s="1" t="s">
        <v>56</v>
      </c>
      <c r="AH78" s="4">
        <v>8.101851851851852E-5</v>
      </c>
      <c r="AI78" s="1" t="s">
        <v>55</v>
      </c>
      <c r="AJ78" s="1" t="s">
        <v>56</v>
      </c>
      <c r="AK78" s="4">
        <v>1.1574074074074075E-4</v>
      </c>
      <c r="AL78" s="1" t="s">
        <v>57</v>
      </c>
      <c r="AM78" s="1" t="s">
        <v>46</v>
      </c>
      <c r="AN78" s="4">
        <v>8.101851851851852E-5</v>
      </c>
      <c r="AO78" s="1" t="s">
        <v>77</v>
      </c>
      <c r="AP78" s="1" t="s">
        <v>46</v>
      </c>
      <c r="AQ78" s="4">
        <v>1.6203703703703703E-4</v>
      </c>
      <c r="AR78" s="1" t="s">
        <v>59</v>
      </c>
      <c r="AS78" s="1" t="s">
        <v>46</v>
      </c>
      <c r="AT78" s="4">
        <v>3.472222222222222E-5</v>
      </c>
      <c r="AU78" s="1" t="s">
        <v>60</v>
      </c>
      <c r="AV78" s="1" t="s">
        <v>46</v>
      </c>
      <c r="AW78" s="4">
        <v>1.273148148148148E-4</v>
      </c>
      <c r="AX78" s="1" t="s">
        <v>578</v>
      </c>
      <c r="AY78" s="1" t="s">
        <v>56</v>
      </c>
      <c r="AZ78" s="4">
        <v>5.787037037037037E-5</v>
      </c>
      <c r="BA78" s="1" t="s">
        <v>90</v>
      </c>
      <c r="BB78" s="1" t="s">
        <v>46</v>
      </c>
      <c r="BC78" s="4">
        <v>2.546296296296296E-4</v>
      </c>
      <c r="BD78" s="1" t="s">
        <v>580</v>
      </c>
      <c r="BE78" s="1" t="s">
        <v>56</v>
      </c>
      <c r="BF78" s="4">
        <v>1.0416666666666667E-4</v>
      </c>
      <c r="BG78" s="1" t="s">
        <v>578</v>
      </c>
      <c r="BH78" s="1" t="s">
        <v>56</v>
      </c>
      <c r="BI78" s="4">
        <v>6.944444444444444E-5</v>
      </c>
      <c r="BJ78" s="1" t="s">
        <v>49</v>
      </c>
      <c r="BK78" s="1" t="s">
        <v>56</v>
      </c>
      <c r="BL78" s="4">
        <v>5.787037037037037E-5</v>
      </c>
      <c r="BM78" s="1" t="s">
        <v>261</v>
      </c>
      <c r="BN78" s="1" t="s">
        <v>46</v>
      </c>
      <c r="BO78" s="4">
        <v>0.008414351851851852</v>
      </c>
      <c r="BP78" s="1" t="s">
        <v>578</v>
      </c>
      <c r="BQ78" s="1" t="s">
        <v>56</v>
      </c>
      <c r="BR78" s="4">
        <v>6.944444444444444E-5</v>
      </c>
      <c r="BS78" s="1" t="s">
        <v>578</v>
      </c>
      <c r="BT78" s="1" t="s">
        <v>56</v>
      </c>
      <c r="BU78" s="4">
        <v>2.3148148148148147E-5</v>
      </c>
      <c r="BV78" s="1" t="s">
        <v>578</v>
      </c>
      <c r="BW78" s="1" t="s">
        <v>56</v>
      </c>
      <c r="BX78" s="4">
        <v>3.472222222222222E-5</v>
      </c>
      <c r="BY78" s="1" t="s">
        <v>578</v>
      </c>
      <c r="BZ78" s="1" t="s">
        <v>56</v>
      </c>
      <c r="CA78" s="4">
        <v>2.3148148148148147E-5</v>
      </c>
      <c r="CB78" s="1" t="s">
        <v>578</v>
      </c>
      <c r="CC78" s="1" t="s">
        <v>56</v>
      </c>
      <c r="CD78" s="4">
        <v>2.3148148148148147E-5</v>
      </c>
      <c r="CE78" s="1" t="s">
        <v>578</v>
      </c>
      <c r="CF78" s="1" t="s">
        <v>56</v>
      </c>
      <c r="CG78" s="4">
        <v>3.472222222222222E-5</v>
      </c>
      <c r="CH78" s="1" t="s">
        <v>578</v>
      </c>
      <c r="CI78" s="1" t="s">
        <v>56</v>
      </c>
      <c r="CJ78" s="4">
        <v>2.3148148148148147E-5</v>
      </c>
      <c r="CK78" s="1" t="s">
        <v>578</v>
      </c>
      <c r="CL78" s="1" t="s">
        <v>56</v>
      </c>
      <c r="CM78" s="4">
        <v>2.3148148148148147E-5</v>
      </c>
      <c r="CN78" s="1" t="s">
        <v>578</v>
      </c>
      <c r="CO78" s="1" t="s">
        <v>56</v>
      </c>
      <c r="CP78" s="4">
        <v>2.3148148148148147E-5</v>
      </c>
      <c r="CQ78" s="4">
        <v>0.17075231481481482</v>
      </c>
      <c r="CR78" s="5">
        <v>9.0</v>
      </c>
      <c r="CS78" s="1" t="s">
        <v>68</v>
      </c>
      <c r="CT78" s="1" t="s">
        <v>69</v>
      </c>
    </row>
    <row r="79">
      <c r="A79" s="2">
        <v>44809.0</v>
      </c>
      <c r="B79" s="1" t="s">
        <v>581</v>
      </c>
      <c r="C79" s="1" t="s">
        <v>582</v>
      </c>
      <c r="D79" s="1" t="s">
        <v>583</v>
      </c>
      <c r="E79" s="3"/>
      <c r="F79" s="2">
        <v>44864.0</v>
      </c>
      <c r="G79" s="4">
        <v>0.4196990740740741</v>
      </c>
      <c r="H79" s="1" t="s">
        <v>45</v>
      </c>
      <c r="I79" s="1" t="s">
        <v>46</v>
      </c>
      <c r="J79" s="4">
        <v>0.11207175925925926</v>
      </c>
      <c r="K79" s="1" t="s">
        <v>47</v>
      </c>
      <c r="L79" s="1" t="s">
        <v>46</v>
      </c>
      <c r="M79" s="4">
        <v>3.4722222222222224E-4</v>
      </c>
      <c r="N79" s="1" t="s">
        <v>48</v>
      </c>
      <c r="O79" s="1" t="s">
        <v>46</v>
      </c>
      <c r="P79" s="4">
        <v>1.1574074074074075E-4</v>
      </c>
      <c r="Q79" s="1" t="s">
        <v>49</v>
      </c>
      <c r="R79" s="1" t="s">
        <v>46</v>
      </c>
      <c r="S79" s="4">
        <v>1.388888888888889E-4</v>
      </c>
      <c r="T79" s="1" t="s">
        <v>50</v>
      </c>
      <c r="U79" s="1" t="s">
        <v>46</v>
      </c>
      <c r="V79" s="4">
        <v>1.5046296296296297E-4</v>
      </c>
      <c r="W79" s="1" t="s">
        <v>51</v>
      </c>
      <c r="X79" s="1" t="s">
        <v>46</v>
      </c>
      <c r="Y79" s="4">
        <v>9.259259259259259E-5</v>
      </c>
      <c r="Z79" s="1" t="s">
        <v>52</v>
      </c>
      <c r="AA79" s="1" t="s">
        <v>46</v>
      </c>
      <c r="AB79" s="4">
        <v>1.8518518518518518E-4</v>
      </c>
      <c r="AC79" s="1" t="s">
        <v>53</v>
      </c>
      <c r="AD79" s="1" t="s">
        <v>46</v>
      </c>
      <c r="AE79" s="4">
        <v>1.5046296296296297E-4</v>
      </c>
      <c r="AF79" s="1" t="s">
        <v>235</v>
      </c>
      <c r="AG79" s="1" t="s">
        <v>56</v>
      </c>
      <c r="AH79" s="4">
        <v>3.472222222222222E-5</v>
      </c>
      <c r="AI79" s="1" t="s">
        <v>75</v>
      </c>
      <c r="AJ79" s="1" t="s">
        <v>46</v>
      </c>
      <c r="AK79" s="4">
        <v>1.0416666666666667E-4</v>
      </c>
      <c r="AL79" s="1" t="s">
        <v>57</v>
      </c>
      <c r="AM79" s="1" t="s">
        <v>46</v>
      </c>
      <c r="AN79" s="4">
        <v>2.546296296296296E-4</v>
      </c>
      <c r="AO79" s="1" t="s">
        <v>88</v>
      </c>
      <c r="AP79" s="1" t="s">
        <v>56</v>
      </c>
      <c r="AQ79" s="4">
        <v>1.388888888888889E-4</v>
      </c>
      <c r="AR79" s="1" t="s">
        <v>59</v>
      </c>
      <c r="AS79" s="1" t="s">
        <v>46</v>
      </c>
      <c r="AT79" s="4">
        <v>1.273148148148148E-4</v>
      </c>
      <c r="AU79" s="1" t="s">
        <v>329</v>
      </c>
      <c r="AV79" s="1" t="s">
        <v>56</v>
      </c>
      <c r="AW79" s="4">
        <v>1.388888888888889E-4</v>
      </c>
      <c r="AX79" s="1" t="s">
        <v>173</v>
      </c>
      <c r="AY79" s="1" t="s">
        <v>56</v>
      </c>
      <c r="AZ79" s="4">
        <v>1.388888888888889E-4</v>
      </c>
      <c r="BA79" s="1" t="s">
        <v>90</v>
      </c>
      <c r="BB79" s="1" t="s">
        <v>46</v>
      </c>
      <c r="BC79" s="4">
        <v>3.125E-4</v>
      </c>
      <c r="BD79" s="1" t="s">
        <v>235</v>
      </c>
      <c r="BE79" s="1" t="s">
        <v>56</v>
      </c>
      <c r="BF79" s="4">
        <v>3.472222222222222E-5</v>
      </c>
      <c r="BG79" s="1" t="s">
        <v>235</v>
      </c>
      <c r="BH79" s="1" t="s">
        <v>56</v>
      </c>
      <c r="BI79" s="4">
        <v>3.472222222222222E-5</v>
      </c>
      <c r="BJ79" s="1" t="s">
        <v>235</v>
      </c>
      <c r="BK79" s="1" t="s">
        <v>56</v>
      </c>
      <c r="BL79" s="4">
        <v>2.3148148148148147E-5</v>
      </c>
      <c r="BM79" s="1" t="s">
        <v>235</v>
      </c>
      <c r="BN79" s="1" t="s">
        <v>56</v>
      </c>
      <c r="BO79" s="4">
        <v>2.3148148148148147E-5</v>
      </c>
      <c r="BP79" s="1" t="s">
        <v>235</v>
      </c>
      <c r="BQ79" s="1" t="s">
        <v>56</v>
      </c>
      <c r="BR79" s="4">
        <v>2.3148148148148147E-5</v>
      </c>
      <c r="BS79" s="1" t="s">
        <v>235</v>
      </c>
      <c r="BT79" s="1" t="s">
        <v>56</v>
      </c>
      <c r="BU79" s="4">
        <v>6.018518518518519E-4</v>
      </c>
      <c r="BV79" s="1" t="s">
        <v>235</v>
      </c>
      <c r="BW79" s="1" t="s">
        <v>56</v>
      </c>
      <c r="BX79" s="4">
        <v>4.6296296296296294E-5</v>
      </c>
      <c r="BY79" s="1" t="s">
        <v>235</v>
      </c>
      <c r="BZ79" s="1" t="s">
        <v>56</v>
      </c>
      <c r="CA79" s="4">
        <v>2.3148148148148147E-5</v>
      </c>
      <c r="CB79" s="1" t="s">
        <v>235</v>
      </c>
      <c r="CC79" s="1" t="s">
        <v>56</v>
      </c>
      <c r="CD79" s="4">
        <v>2.3148148148148147E-5</v>
      </c>
      <c r="CE79" s="1" t="s">
        <v>235</v>
      </c>
      <c r="CF79" s="1" t="s">
        <v>56</v>
      </c>
      <c r="CG79" s="4">
        <v>3.472222222222222E-5</v>
      </c>
      <c r="CH79" s="1" t="s">
        <v>235</v>
      </c>
      <c r="CI79" s="1" t="s">
        <v>56</v>
      </c>
      <c r="CJ79" s="4">
        <v>2.3148148148148147E-5</v>
      </c>
      <c r="CK79" s="1" t="s">
        <v>235</v>
      </c>
      <c r="CL79" s="1" t="s">
        <v>56</v>
      </c>
      <c r="CM79" s="4">
        <v>3.472222222222222E-5</v>
      </c>
      <c r="CN79" s="1" t="s">
        <v>235</v>
      </c>
      <c r="CO79" s="1" t="s">
        <v>56</v>
      </c>
      <c r="CP79" s="4">
        <v>3.472222222222222E-5</v>
      </c>
      <c r="CQ79" s="4">
        <v>0.11546296296296296</v>
      </c>
      <c r="CR79" s="5">
        <v>12.0</v>
      </c>
      <c r="CS79" s="1" t="s">
        <v>68</v>
      </c>
      <c r="CT79" s="1" t="s">
        <v>69</v>
      </c>
    </row>
    <row r="80">
      <c r="A80" s="2">
        <v>44809.0</v>
      </c>
      <c r="B80" s="1" t="s">
        <v>584</v>
      </c>
      <c r="C80" s="1" t="s">
        <v>585</v>
      </c>
      <c r="D80" s="1" t="s">
        <v>586</v>
      </c>
      <c r="E80" s="3"/>
      <c r="F80" s="2">
        <v>44861.0</v>
      </c>
      <c r="G80" s="4">
        <v>0.5768634259259259</v>
      </c>
      <c r="H80" s="1" t="s">
        <v>45</v>
      </c>
      <c r="I80" s="1" t="s">
        <v>46</v>
      </c>
      <c r="J80" s="4">
        <v>0.1270023148148148</v>
      </c>
      <c r="K80" s="1" t="s">
        <v>47</v>
      </c>
      <c r="L80" s="1" t="s">
        <v>46</v>
      </c>
      <c r="M80" s="4">
        <v>1.1574074074074075E-4</v>
      </c>
      <c r="N80" s="1" t="s">
        <v>61</v>
      </c>
      <c r="O80" s="1" t="s">
        <v>56</v>
      </c>
      <c r="P80" s="4">
        <v>3.472222222222222E-5</v>
      </c>
      <c r="Q80" s="1" t="s">
        <v>49</v>
      </c>
      <c r="R80" s="1" t="s">
        <v>46</v>
      </c>
      <c r="S80" s="4">
        <v>1.0416666666666667E-4</v>
      </c>
      <c r="T80" s="1" t="s">
        <v>50</v>
      </c>
      <c r="U80" s="1" t="s">
        <v>46</v>
      </c>
      <c r="V80" s="4">
        <v>5.787037037037037E-5</v>
      </c>
      <c r="W80" s="1" t="s">
        <v>61</v>
      </c>
      <c r="X80" s="1" t="s">
        <v>56</v>
      </c>
      <c r="Y80" s="4">
        <v>4.6296296296296294E-5</v>
      </c>
      <c r="Z80" s="1" t="s">
        <v>52</v>
      </c>
      <c r="AA80" s="1" t="s">
        <v>46</v>
      </c>
      <c r="AB80" s="4">
        <v>9.259259259259259E-5</v>
      </c>
      <c r="AC80" s="1" t="s">
        <v>76</v>
      </c>
      <c r="AD80" s="1" t="s">
        <v>56</v>
      </c>
      <c r="AE80" s="4">
        <v>8.101851851851852E-4</v>
      </c>
      <c r="AF80" s="1" t="s">
        <v>54</v>
      </c>
      <c r="AG80" s="1" t="s">
        <v>46</v>
      </c>
      <c r="AH80" s="4">
        <v>8.101851851851852E-5</v>
      </c>
      <c r="AI80" s="1" t="s">
        <v>75</v>
      </c>
      <c r="AJ80" s="1" t="s">
        <v>46</v>
      </c>
      <c r="AK80" s="4">
        <v>6.944444444444444E-5</v>
      </c>
      <c r="AL80" s="1" t="s">
        <v>57</v>
      </c>
      <c r="AM80" s="1" t="s">
        <v>46</v>
      </c>
      <c r="AN80" s="4">
        <v>1.273148148148148E-4</v>
      </c>
      <c r="AO80" s="1" t="s">
        <v>77</v>
      </c>
      <c r="AP80" s="1" t="s">
        <v>46</v>
      </c>
      <c r="AQ80" s="4">
        <v>1.8518518518518518E-4</v>
      </c>
      <c r="AR80" s="1" t="s">
        <v>59</v>
      </c>
      <c r="AS80" s="1" t="s">
        <v>46</v>
      </c>
      <c r="AT80" s="4">
        <v>9.259259259259259E-5</v>
      </c>
      <c r="AU80" s="1" t="s">
        <v>60</v>
      </c>
      <c r="AV80" s="1" t="s">
        <v>46</v>
      </c>
      <c r="AW80" s="4">
        <v>9.259259259259259E-5</v>
      </c>
      <c r="AX80" s="1" t="s">
        <v>61</v>
      </c>
      <c r="AY80" s="1" t="s">
        <v>56</v>
      </c>
      <c r="AZ80" s="4">
        <v>3.472222222222222E-5</v>
      </c>
      <c r="BA80" s="1" t="s">
        <v>90</v>
      </c>
      <c r="BB80" s="1" t="s">
        <v>46</v>
      </c>
      <c r="BC80" s="4">
        <v>2.4305555555555555E-4</v>
      </c>
      <c r="BD80" s="1" t="s">
        <v>62</v>
      </c>
      <c r="BE80" s="1" t="s">
        <v>46</v>
      </c>
      <c r="BF80" s="4">
        <v>6.365740740740741E-4</v>
      </c>
      <c r="BG80" s="1" t="s">
        <v>61</v>
      </c>
      <c r="BH80" s="1" t="s">
        <v>56</v>
      </c>
      <c r="BI80" s="4">
        <v>4.6296296296296294E-5</v>
      </c>
      <c r="BJ80" s="1" t="s">
        <v>61</v>
      </c>
      <c r="BK80" s="1" t="s">
        <v>56</v>
      </c>
      <c r="BL80" s="4">
        <v>4.6296296296296294E-5</v>
      </c>
      <c r="BM80" s="1" t="s">
        <v>61</v>
      </c>
      <c r="BN80" s="1" t="s">
        <v>56</v>
      </c>
      <c r="BO80" s="4">
        <v>3.472222222222222E-5</v>
      </c>
      <c r="BP80" s="1" t="s">
        <v>61</v>
      </c>
      <c r="BQ80" s="1" t="s">
        <v>56</v>
      </c>
      <c r="BR80" s="4">
        <v>2.3148148148148147E-5</v>
      </c>
      <c r="BS80" s="1" t="s">
        <v>61</v>
      </c>
      <c r="BT80" s="1" t="s">
        <v>56</v>
      </c>
      <c r="BU80" s="4">
        <v>3.472222222222222E-5</v>
      </c>
      <c r="BV80" s="1" t="s">
        <v>167</v>
      </c>
      <c r="BW80" s="1" t="s">
        <v>46</v>
      </c>
      <c r="BX80" s="4">
        <v>8.101851851851852E-5</v>
      </c>
      <c r="BY80" s="1" t="s">
        <v>331</v>
      </c>
      <c r="BZ80" s="1" t="s">
        <v>56</v>
      </c>
      <c r="CA80" s="4">
        <v>6.944444444444444E-5</v>
      </c>
      <c r="CB80" s="1" t="s">
        <v>61</v>
      </c>
      <c r="CC80" s="1" t="s">
        <v>56</v>
      </c>
      <c r="CD80" s="4">
        <v>5.787037037037037E-5</v>
      </c>
      <c r="CE80" s="1" t="s">
        <v>61</v>
      </c>
      <c r="CF80" s="1" t="s">
        <v>56</v>
      </c>
      <c r="CG80" s="4">
        <v>2.3148148148148147E-5</v>
      </c>
      <c r="CH80" s="1" t="s">
        <v>61</v>
      </c>
      <c r="CI80" s="1" t="s">
        <v>56</v>
      </c>
      <c r="CJ80" s="4">
        <v>1.8518518518518518E-4</v>
      </c>
      <c r="CK80" s="1" t="s">
        <v>61</v>
      </c>
      <c r="CL80" s="1" t="s">
        <v>56</v>
      </c>
      <c r="CM80" s="4">
        <v>4.6296296296296294E-5</v>
      </c>
      <c r="CN80" s="1" t="s">
        <v>61</v>
      </c>
      <c r="CO80" s="1" t="s">
        <v>56</v>
      </c>
      <c r="CP80" s="4">
        <v>3.472222222222222E-5</v>
      </c>
      <c r="CQ80" s="4">
        <v>0.13050925925925927</v>
      </c>
      <c r="CR80" s="5">
        <v>14.0</v>
      </c>
      <c r="CS80" s="1" t="s">
        <v>68</v>
      </c>
      <c r="CT80" s="1" t="s">
        <v>69</v>
      </c>
    </row>
    <row r="81">
      <c r="A81" s="2">
        <v>44809.0</v>
      </c>
      <c r="B81" s="1" t="s">
        <v>587</v>
      </c>
      <c r="C81" s="1" t="s">
        <v>588</v>
      </c>
      <c r="D81" s="1" t="s">
        <v>589</v>
      </c>
      <c r="E81" s="3"/>
      <c r="F81" s="2">
        <v>44870.0</v>
      </c>
      <c r="G81" s="4">
        <v>0.5352546296296297</v>
      </c>
      <c r="H81" s="1" t="s">
        <v>45</v>
      </c>
      <c r="I81" s="1" t="s">
        <v>46</v>
      </c>
      <c r="J81" s="4">
        <v>0.05137731481481481</v>
      </c>
      <c r="K81" s="1" t="s">
        <v>47</v>
      </c>
      <c r="L81" s="1" t="s">
        <v>46</v>
      </c>
      <c r="M81" s="4">
        <v>1.388888888888889E-4</v>
      </c>
      <c r="N81" s="1" t="s">
        <v>61</v>
      </c>
      <c r="O81" s="1" t="s">
        <v>56</v>
      </c>
      <c r="P81" s="4">
        <v>2.3148148148148147E-5</v>
      </c>
      <c r="Q81" s="1" t="s">
        <v>49</v>
      </c>
      <c r="R81" s="1" t="s">
        <v>46</v>
      </c>
      <c r="S81" s="4">
        <v>6.944444444444444E-5</v>
      </c>
      <c r="T81" s="1" t="s">
        <v>50</v>
      </c>
      <c r="U81" s="1" t="s">
        <v>46</v>
      </c>
      <c r="V81" s="4">
        <v>5.787037037037037E-5</v>
      </c>
      <c r="W81" s="1" t="s">
        <v>51</v>
      </c>
      <c r="X81" s="1" t="s">
        <v>46</v>
      </c>
      <c r="Y81" s="4">
        <v>5.787037037037037E-5</v>
      </c>
      <c r="Z81" s="1" t="s">
        <v>52</v>
      </c>
      <c r="AA81" s="1" t="s">
        <v>46</v>
      </c>
      <c r="AB81" s="4">
        <v>3.472222222222222E-5</v>
      </c>
      <c r="AC81" s="1" t="s">
        <v>85</v>
      </c>
      <c r="AD81" s="1" t="s">
        <v>56</v>
      </c>
      <c r="AE81" s="4">
        <v>9.259259259259259E-5</v>
      </c>
      <c r="AF81" s="1" t="s">
        <v>61</v>
      </c>
      <c r="AG81" s="1" t="s">
        <v>56</v>
      </c>
      <c r="AH81" s="4">
        <v>2.3148148148148147E-5</v>
      </c>
      <c r="AI81" s="1" t="s">
        <v>75</v>
      </c>
      <c r="AJ81" s="1" t="s">
        <v>46</v>
      </c>
      <c r="AK81" s="4">
        <v>3.472222222222222E-5</v>
      </c>
      <c r="AL81" s="1" t="s">
        <v>57</v>
      </c>
      <c r="AM81" s="1" t="s">
        <v>46</v>
      </c>
      <c r="AN81" s="4">
        <v>6.944444444444444E-5</v>
      </c>
      <c r="AO81" s="1" t="s">
        <v>77</v>
      </c>
      <c r="AP81" s="1" t="s">
        <v>46</v>
      </c>
      <c r="AQ81" s="4">
        <v>1.1574074074074075E-4</v>
      </c>
      <c r="AR81" s="1" t="s">
        <v>59</v>
      </c>
      <c r="AS81" s="1" t="s">
        <v>46</v>
      </c>
      <c r="AT81" s="4">
        <v>4.6296296296296294E-5</v>
      </c>
      <c r="AU81" s="1" t="s">
        <v>60</v>
      </c>
      <c r="AV81" s="1" t="s">
        <v>46</v>
      </c>
      <c r="AW81" s="4">
        <v>6.944444444444444E-5</v>
      </c>
      <c r="AX81" s="1" t="s">
        <v>61</v>
      </c>
      <c r="AY81" s="1" t="s">
        <v>56</v>
      </c>
      <c r="AZ81" s="4">
        <v>4.6296296296296294E-5</v>
      </c>
      <c r="BA81" s="1" t="s">
        <v>90</v>
      </c>
      <c r="BB81" s="1" t="s">
        <v>46</v>
      </c>
      <c r="BC81" s="4">
        <v>1.1574074074074075E-4</v>
      </c>
      <c r="BD81" s="1" t="s">
        <v>62</v>
      </c>
      <c r="BE81" s="1" t="s">
        <v>46</v>
      </c>
      <c r="BF81" s="4">
        <v>1.388888888888889E-4</v>
      </c>
      <c r="BG81" s="1" t="s">
        <v>63</v>
      </c>
      <c r="BH81" s="1" t="s">
        <v>46</v>
      </c>
      <c r="BI81" s="4">
        <v>1.5046296296296297E-4</v>
      </c>
      <c r="BJ81" s="1" t="s">
        <v>61</v>
      </c>
      <c r="BK81" s="1" t="s">
        <v>56</v>
      </c>
      <c r="BL81" s="4">
        <v>2.3148148148148147E-5</v>
      </c>
      <c r="BM81" s="1" t="s">
        <v>61</v>
      </c>
      <c r="BN81" s="1" t="s">
        <v>56</v>
      </c>
      <c r="BO81" s="4">
        <v>2.3148148148148147E-5</v>
      </c>
      <c r="BP81" s="1" t="s">
        <v>61</v>
      </c>
      <c r="BQ81" s="1" t="s">
        <v>56</v>
      </c>
      <c r="BR81" s="4">
        <v>1.1574074074074073E-5</v>
      </c>
      <c r="BS81" s="1" t="s">
        <v>61</v>
      </c>
      <c r="BT81" s="1" t="s">
        <v>56</v>
      </c>
      <c r="BU81" s="4">
        <v>2.3148148148148147E-5</v>
      </c>
      <c r="BV81" s="1" t="s">
        <v>61</v>
      </c>
      <c r="BW81" s="1" t="s">
        <v>56</v>
      </c>
      <c r="BX81" s="4">
        <v>1.1574074074074073E-5</v>
      </c>
      <c r="BY81" s="1" t="s">
        <v>61</v>
      </c>
      <c r="BZ81" s="1" t="s">
        <v>56</v>
      </c>
      <c r="CA81" s="4">
        <v>1.1574074074074073E-5</v>
      </c>
      <c r="CB81" s="1" t="s">
        <v>61</v>
      </c>
      <c r="CC81" s="1" t="s">
        <v>56</v>
      </c>
      <c r="CD81" s="4">
        <v>2.3148148148148147E-5</v>
      </c>
      <c r="CE81" s="1" t="s">
        <v>61</v>
      </c>
      <c r="CF81" s="1" t="s">
        <v>56</v>
      </c>
      <c r="CG81" s="4">
        <v>2.3148148148148147E-5</v>
      </c>
      <c r="CH81" s="1" t="s">
        <v>61</v>
      </c>
      <c r="CI81" s="1" t="s">
        <v>56</v>
      </c>
      <c r="CJ81" s="4">
        <v>2.3148148148148147E-5</v>
      </c>
      <c r="CK81" s="1" t="s">
        <v>61</v>
      </c>
      <c r="CL81" s="1" t="s">
        <v>56</v>
      </c>
      <c r="CM81" s="4">
        <v>2.3148148148148147E-5</v>
      </c>
      <c r="CN81" s="1" t="s">
        <v>61</v>
      </c>
      <c r="CO81" s="1" t="s">
        <v>56</v>
      </c>
      <c r="CP81" s="4">
        <v>3.472222222222222E-5</v>
      </c>
      <c r="CQ81" s="4">
        <v>0.05289351851851852</v>
      </c>
      <c r="CR81" s="5">
        <v>14.0</v>
      </c>
      <c r="CS81" s="1" t="s">
        <v>68</v>
      </c>
      <c r="CT81" s="1" t="s">
        <v>69</v>
      </c>
    </row>
    <row r="82">
      <c r="A82" s="2">
        <v>44809.0</v>
      </c>
      <c r="B82" s="1" t="s">
        <v>587</v>
      </c>
      <c r="C82" s="1" t="s">
        <v>590</v>
      </c>
      <c r="D82" s="1" t="s">
        <v>591</v>
      </c>
      <c r="E82" s="3"/>
      <c r="F82" s="2">
        <v>44860.0</v>
      </c>
      <c r="G82" s="4">
        <v>0.7146759259259259</v>
      </c>
      <c r="H82" s="1" t="s">
        <v>45</v>
      </c>
      <c r="I82" s="1" t="s">
        <v>46</v>
      </c>
      <c r="J82" s="4">
        <v>0.07806712962962963</v>
      </c>
      <c r="K82" s="1" t="s">
        <v>47</v>
      </c>
      <c r="L82" s="1" t="s">
        <v>46</v>
      </c>
      <c r="M82" s="4">
        <v>1.388888888888889E-4</v>
      </c>
      <c r="N82" s="1" t="s">
        <v>48</v>
      </c>
      <c r="O82" s="1" t="s">
        <v>46</v>
      </c>
      <c r="P82" s="4">
        <v>8.101851851851852E-5</v>
      </c>
      <c r="Q82" s="1" t="s">
        <v>49</v>
      </c>
      <c r="R82" s="1" t="s">
        <v>46</v>
      </c>
      <c r="S82" s="4">
        <v>5.787037037037037E-5</v>
      </c>
      <c r="T82" s="1" t="s">
        <v>50</v>
      </c>
      <c r="U82" s="1" t="s">
        <v>46</v>
      </c>
      <c r="V82" s="4">
        <v>8.101851851851852E-5</v>
      </c>
      <c r="W82" s="1" t="s">
        <v>592</v>
      </c>
      <c r="X82" s="1" t="s">
        <v>56</v>
      </c>
      <c r="Y82" s="4">
        <v>2.546296296296296E-4</v>
      </c>
      <c r="Z82" s="1" t="s">
        <v>52</v>
      </c>
      <c r="AA82" s="1" t="s">
        <v>46</v>
      </c>
      <c r="AB82" s="4">
        <v>1.388888888888889E-4</v>
      </c>
      <c r="AC82" s="1" t="s">
        <v>593</v>
      </c>
      <c r="AD82" s="1" t="s">
        <v>56</v>
      </c>
      <c r="AE82" s="4">
        <v>0.001851851851851852</v>
      </c>
      <c r="AF82" s="1" t="s">
        <v>592</v>
      </c>
      <c r="AG82" s="1" t="s">
        <v>56</v>
      </c>
      <c r="AH82" s="4">
        <v>9.259259259259259E-5</v>
      </c>
      <c r="AI82" s="1" t="s">
        <v>75</v>
      </c>
      <c r="AJ82" s="1" t="s">
        <v>46</v>
      </c>
      <c r="AK82" s="4">
        <v>9.259259259259259E-5</v>
      </c>
      <c r="AL82" s="1" t="s">
        <v>57</v>
      </c>
      <c r="AM82" s="1" t="s">
        <v>46</v>
      </c>
      <c r="AN82" s="4">
        <v>0.0033796296296296296</v>
      </c>
      <c r="AO82" s="1" t="s">
        <v>88</v>
      </c>
      <c r="AP82" s="1" t="s">
        <v>56</v>
      </c>
      <c r="AQ82" s="4">
        <v>1.0416666666666667E-4</v>
      </c>
      <c r="AR82" s="1" t="s">
        <v>59</v>
      </c>
      <c r="AS82" s="1" t="s">
        <v>46</v>
      </c>
      <c r="AT82" s="4">
        <v>5.787037037037037E-5</v>
      </c>
      <c r="AU82" s="1" t="s">
        <v>60</v>
      </c>
      <c r="AV82" s="1" t="s">
        <v>46</v>
      </c>
      <c r="AW82" s="4">
        <v>0.003125</v>
      </c>
      <c r="AX82" s="1" t="s">
        <v>592</v>
      </c>
      <c r="AY82" s="1" t="s">
        <v>56</v>
      </c>
      <c r="AZ82" s="4">
        <v>1.8518518518518518E-4</v>
      </c>
      <c r="BA82" s="1" t="s">
        <v>592</v>
      </c>
      <c r="BB82" s="1" t="s">
        <v>56</v>
      </c>
      <c r="BC82" s="4">
        <v>4.6296296296296294E-5</v>
      </c>
      <c r="BD82" s="1" t="s">
        <v>592</v>
      </c>
      <c r="BE82" s="1" t="s">
        <v>56</v>
      </c>
      <c r="BF82" s="4">
        <v>4.6296296296296294E-5</v>
      </c>
      <c r="BG82" s="1" t="s">
        <v>592</v>
      </c>
      <c r="BH82" s="1" t="s">
        <v>56</v>
      </c>
      <c r="BI82" s="4">
        <v>6.944444444444444E-5</v>
      </c>
      <c r="BJ82" s="1" t="s">
        <v>592</v>
      </c>
      <c r="BK82" s="1" t="s">
        <v>56</v>
      </c>
      <c r="BL82" s="4">
        <v>5.787037037037037E-5</v>
      </c>
      <c r="BM82" s="1" t="s">
        <v>592</v>
      </c>
      <c r="BN82" s="1" t="s">
        <v>56</v>
      </c>
      <c r="BO82" s="4">
        <v>3.472222222222222E-5</v>
      </c>
      <c r="BP82" s="1" t="s">
        <v>592</v>
      </c>
      <c r="BQ82" s="1" t="s">
        <v>56</v>
      </c>
      <c r="BR82" s="4">
        <v>4.6296296296296294E-5</v>
      </c>
      <c r="BS82" s="1" t="s">
        <v>592</v>
      </c>
      <c r="BT82" s="1" t="s">
        <v>56</v>
      </c>
      <c r="BU82" s="4">
        <v>6.944444444444444E-5</v>
      </c>
      <c r="BV82" s="1" t="s">
        <v>592</v>
      </c>
      <c r="BW82" s="1" t="s">
        <v>56</v>
      </c>
      <c r="BX82" s="4">
        <v>5.787037037037037E-5</v>
      </c>
      <c r="BY82" s="1" t="s">
        <v>592</v>
      </c>
      <c r="BZ82" s="1" t="s">
        <v>56</v>
      </c>
      <c r="CA82" s="4">
        <v>3.472222222222222E-5</v>
      </c>
      <c r="CB82" s="1" t="s">
        <v>592</v>
      </c>
      <c r="CC82" s="1" t="s">
        <v>56</v>
      </c>
      <c r="CD82" s="4">
        <v>8.101851851851852E-5</v>
      </c>
      <c r="CE82" s="1" t="s">
        <v>592</v>
      </c>
      <c r="CF82" s="1" t="s">
        <v>56</v>
      </c>
      <c r="CG82" s="4">
        <v>8.101851851851852E-5</v>
      </c>
      <c r="CH82" s="1" t="s">
        <v>592</v>
      </c>
      <c r="CI82" s="1" t="s">
        <v>56</v>
      </c>
      <c r="CJ82" s="4">
        <v>6.944444444444444E-5</v>
      </c>
      <c r="CK82" s="1" t="s">
        <v>592</v>
      </c>
      <c r="CL82" s="1" t="s">
        <v>56</v>
      </c>
      <c r="CM82" s="4">
        <v>8.101851851851852E-5</v>
      </c>
      <c r="CN82" s="1" t="s">
        <v>592</v>
      </c>
      <c r="CO82" s="1" t="s">
        <v>56</v>
      </c>
      <c r="CP82" s="4">
        <v>6.944444444444444E-5</v>
      </c>
      <c r="CQ82" s="4">
        <v>0.08855324074074074</v>
      </c>
      <c r="CR82" s="5">
        <v>10.0</v>
      </c>
      <c r="CS82" s="1" t="s">
        <v>68</v>
      </c>
      <c r="CT82" s="1" t="s">
        <v>69</v>
      </c>
    </row>
    <row r="83">
      <c r="A83" s="2">
        <v>44809.0</v>
      </c>
      <c r="B83" s="1" t="s">
        <v>587</v>
      </c>
      <c r="C83" s="1" t="s">
        <v>594</v>
      </c>
      <c r="D83" s="1" t="s">
        <v>595</v>
      </c>
      <c r="E83" s="3"/>
      <c r="F83" s="2">
        <v>44860.0</v>
      </c>
      <c r="G83" s="4">
        <v>0.7152199074074074</v>
      </c>
      <c r="H83" s="1" t="s">
        <v>45</v>
      </c>
      <c r="I83" s="1" t="s">
        <v>46</v>
      </c>
      <c r="J83" s="4">
        <v>0.15760416666666666</v>
      </c>
      <c r="K83" s="1" t="s">
        <v>47</v>
      </c>
      <c r="L83" s="1" t="s">
        <v>46</v>
      </c>
      <c r="M83" s="4">
        <v>1.1574074074074075E-4</v>
      </c>
      <c r="N83" s="1" t="s">
        <v>48</v>
      </c>
      <c r="O83" s="1" t="s">
        <v>46</v>
      </c>
      <c r="P83" s="4">
        <v>2.0833333333333335E-4</v>
      </c>
      <c r="Q83" s="1" t="s">
        <v>49</v>
      </c>
      <c r="R83" s="1" t="s">
        <v>46</v>
      </c>
      <c r="S83" s="4">
        <v>3.935185185185185E-4</v>
      </c>
      <c r="T83" s="1" t="s">
        <v>50</v>
      </c>
      <c r="U83" s="1" t="s">
        <v>46</v>
      </c>
      <c r="V83" s="4">
        <v>4.7453703703703704E-4</v>
      </c>
      <c r="W83" s="1" t="s">
        <v>61</v>
      </c>
      <c r="X83" s="1" t="s">
        <v>56</v>
      </c>
      <c r="Y83" s="4">
        <v>8.101851851851852E-5</v>
      </c>
      <c r="Z83" s="1" t="s">
        <v>52</v>
      </c>
      <c r="AA83" s="1" t="s">
        <v>46</v>
      </c>
      <c r="AB83" s="4">
        <v>3.472222222222222E-5</v>
      </c>
      <c r="AC83" s="1" t="s">
        <v>53</v>
      </c>
      <c r="AD83" s="1" t="s">
        <v>46</v>
      </c>
      <c r="AE83" s="4">
        <v>1.1574074074074075E-4</v>
      </c>
      <c r="AF83" s="1" t="s">
        <v>165</v>
      </c>
      <c r="AG83" s="1" t="s">
        <v>56</v>
      </c>
      <c r="AH83" s="4">
        <v>1.273148148148148E-4</v>
      </c>
      <c r="AI83" s="1" t="s">
        <v>75</v>
      </c>
      <c r="AJ83" s="1" t="s">
        <v>46</v>
      </c>
      <c r="AK83" s="4">
        <v>1.273148148148148E-4</v>
      </c>
      <c r="AL83" s="1" t="s">
        <v>57</v>
      </c>
      <c r="AM83" s="1" t="s">
        <v>46</v>
      </c>
      <c r="AN83" s="4">
        <v>8.101851851851852E-5</v>
      </c>
      <c r="AO83" s="1" t="s">
        <v>77</v>
      </c>
      <c r="AP83" s="1" t="s">
        <v>46</v>
      </c>
      <c r="AQ83" s="4">
        <v>2.0833333333333335E-4</v>
      </c>
      <c r="AR83" s="1" t="s">
        <v>59</v>
      </c>
      <c r="AS83" s="1" t="s">
        <v>46</v>
      </c>
      <c r="AT83" s="4">
        <v>4.6296296296296294E-5</v>
      </c>
      <c r="AU83" s="1" t="s">
        <v>60</v>
      </c>
      <c r="AV83" s="1" t="s">
        <v>46</v>
      </c>
      <c r="AW83" s="4">
        <v>1.388888888888889E-4</v>
      </c>
      <c r="AX83" s="1" t="s">
        <v>60</v>
      </c>
      <c r="AY83" s="1" t="s">
        <v>46</v>
      </c>
      <c r="AZ83" s="4">
        <v>3.472222222222222E-5</v>
      </c>
      <c r="BA83" s="1" t="s">
        <v>90</v>
      </c>
      <c r="BB83" s="1" t="s">
        <v>46</v>
      </c>
      <c r="BC83" s="4">
        <v>2.199074074074074E-4</v>
      </c>
      <c r="BD83" s="1" t="s">
        <v>62</v>
      </c>
      <c r="BE83" s="1" t="s">
        <v>46</v>
      </c>
      <c r="BF83" s="4">
        <v>0.0011574074074074073</v>
      </c>
      <c r="BG83" s="1" t="s">
        <v>596</v>
      </c>
      <c r="BH83" s="1" t="s">
        <v>56</v>
      </c>
      <c r="BI83" s="4">
        <v>1.5046296296296297E-4</v>
      </c>
      <c r="BJ83" s="1" t="s">
        <v>64</v>
      </c>
      <c r="BK83" s="1" t="s">
        <v>46</v>
      </c>
      <c r="BL83" s="4">
        <v>6.944444444444444E-5</v>
      </c>
      <c r="BM83" s="1" t="s">
        <v>95</v>
      </c>
      <c r="BN83" s="1" t="s">
        <v>56</v>
      </c>
      <c r="BO83" s="4">
        <v>8.101851851851852E-5</v>
      </c>
      <c r="BP83" s="1" t="s">
        <v>61</v>
      </c>
      <c r="BQ83" s="1" t="s">
        <v>56</v>
      </c>
      <c r="BR83" s="4">
        <v>3.472222222222222E-5</v>
      </c>
      <c r="BS83" s="1" t="s">
        <v>61</v>
      </c>
      <c r="BT83" s="1" t="s">
        <v>56</v>
      </c>
      <c r="BU83" s="4">
        <v>3.472222222222222E-5</v>
      </c>
      <c r="BV83" s="1" t="s">
        <v>167</v>
      </c>
      <c r="BW83" s="1" t="s">
        <v>46</v>
      </c>
      <c r="BX83" s="4">
        <v>5.787037037037037E-5</v>
      </c>
      <c r="BY83" s="1" t="s">
        <v>66</v>
      </c>
      <c r="BZ83" s="1" t="s">
        <v>46</v>
      </c>
      <c r="CA83" s="4">
        <v>1.5046296296296297E-4</v>
      </c>
      <c r="CB83" s="1" t="s">
        <v>168</v>
      </c>
      <c r="CC83" s="1" t="s">
        <v>46</v>
      </c>
      <c r="CD83" s="4">
        <v>0.0026041666666666665</v>
      </c>
      <c r="CE83" s="1" t="s">
        <v>61</v>
      </c>
      <c r="CF83" s="1" t="s">
        <v>56</v>
      </c>
      <c r="CG83" s="4">
        <v>5.787037037037037E-5</v>
      </c>
      <c r="CH83" s="1" t="s">
        <v>61</v>
      </c>
      <c r="CI83" s="1" t="s">
        <v>56</v>
      </c>
      <c r="CJ83" s="4">
        <v>6.944444444444444E-5</v>
      </c>
      <c r="CK83" s="1" t="s">
        <v>61</v>
      </c>
      <c r="CL83" s="1" t="s">
        <v>56</v>
      </c>
      <c r="CM83" s="4">
        <v>2.3148148148148147E-5</v>
      </c>
      <c r="CN83" s="1" t="s">
        <v>61</v>
      </c>
      <c r="CO83" s="1" t="s">
        <v>56</v>
      </c>
      <c r="CP83" s="4">
        <v>5.787037037037037E-5</v>
      </c>
      <c r="CQ83" s="4">
        <v>0.1645601851851852</v>
      </c>
      <c r="CR83" s="5">
        <v>19.0</v>
      </c>
      <c r="CS83" s="1" t="s">
        <v>68</v>
      </c>
      <c r="CT83" s="1" t="s">
        <v>69</v>
      </c>
    </row>
    <row r="84">
      <c r="A84" s="2">
        <v>44809.0</v>
      </c>
      <c r="B84" s="1" t="s">
        <v>597</v>
      </c>
      <c r="C84" s="1" t="s">
        <v>598</v>
      </c>
      <c r="D84" s="1" t="s">
        <v>599</v>
      </c>
      <c r="E84" s="3"/>
      <c r="F84" s="2">
        <v>44867.0</v>
      </c>
      <c r="G84" s="4">
        <v>0.6669791666666667</v>
      </c>
      <c r="H84" s="1" t="s">
        <v>45</v>
      </c>
      <c r="I84" s="1" t="s">
        <v>46</v>
      </c>
      <c r="J84" s="4">
        <v>7.407407407407407E-4</v>
      </c>
      <c r="K84" s="1" t="s">
        <v>47</v>
      </c>
      <c r="L84" s="1" t="s">
        <v>46</v>
      </c>
      <c r="M84" s="4">
        <v>4.166666666666667E-4</v>
      </c>
      <c r="N84" s="1" t="s">
        <v>600</v>
      </c>
      <c r="O84" s="1" t="s">
        <v>56</v>
      </c>
      <c r="P84" s="4">
        <v>0.004155092592592592</v>
      </c>
      <c r="Q84" s="1" t="s">
        <v>49</v>
      </c>
      <c r="R84" s="1" t="s">
        <v>46</v>
      </c>
      <c r="S84" s="4">
        <v>0.0014583333333333334</v>
      </c>
      <c r="T84" s="1" t="s">
        <v>50</v>
      </c>
      <c r="U84" s="1" t="s">
        <v>46</v>
      </c>
      <c r="V84" s="4">
        <v>5.902777777777778E-4</v>
      </c>
      <c r="W84" s="1" t="s">
        <v>600</v>
      </c>
      <c r="X84" s="1" t="s">
        <v>56</v>
      </c>
      <c r="Y84" s="4">
        <v>1.1574074074074075E-4</v>
      </c>
      <c r="Z84" s="1" t="s">
        <v>600</v>
      </c>
      <c r="AA84" s="1" t="s">
        <v>56</v>
      </c>
      <c r="AB84" s="4">
        <v>8.217592592592593E-4</v>
      </c>
      <c r="AC84" s="1" t="s">
        <v>53</v>
      </c>
      <c r="AD84" s="1" t="s">
        <v>46</v>
      </c>
      <c r="AE84" s="4">
        <v>0.005636574074074074</v>
      </c>
      <c r="AF84" s="1" t="s">
        <v>600</v>
      </c>
      <c r="AG84" s="1" t="s">
        <v>56</v>
      </c>
      <c r="AH84" s="4">
        <v>3.472222222222222E-5</v>
      </c>
      <c r="AI84" s="1" t="s">
        <v>600</v>
      </c>
      <c r="AJ84" s="1" t="s">
        <v>56</v>
      </c>
      <c r="AK84" s="4">
        <v>2.3148148148148147E-5</v>
      </c>
      <c r="AL84" s="1" t="s">
        <v>57</v>
      </c>
      <c r="AM84" s="1" t="s">
        <v>46</v>
      </c>
      <c r="AN84" s="4">
        <v>0.0015625</v>
      </c>
      <c r="AO84" s="1" t="s">
        <v>600</v>
      </c>
      <c r="AP84" s="1" t="s">
        <v>56</v>
      </c>
      <c r="AQ84" s="4">
        <v>3.472222222222222E-5</v>
      </c>
      <c r="AR84" s="1" t="s">
        <v>59</v>
      </c>
      <c r="AS84" s="1" t="s">
        <v>46</v>
      </c>
      <c r="AT84" s="4">
        <v>6.134259259259259E-4</v>
      </c>
      <c r="AU84" s="1" t="s">
        <v>60</v>
      </c>
      <c r="AV84" s="1" t="s">
        <v>46</v>
      </c>
      <c r="AW84" s="4">
        <v>0.003912037037037037</v>
      </c>
      <c r="AX84" s="1" t="s">
        <v>600</v>
      </c>
      <c r="AY84" s="1" t="s">
        <v>56</v>
      </c>
      <c r="AZ84" s="4">
        <v>6.944444444444444E-5</v>
      </c>
      <c r="BA84" s="1" t="s">
        <v>600</v>
      </c>
      <c r="BB84" s="1" t="s">
        <v>56</v>
      </c>
      <c r="BC84" s="4">
        <v>1.5046296296296297E-4</v>
      </c>
      <c r="BD84" s="1" t="s">
        <v>600</v>
      </c>
      <c r="BE84" s="1" t="s">
        <v>56</v>
      </c>
      <c r="BF84" s="4">
        <v>3.472222222222222E-5</v>
      </c>
      <c r="BG84" s="1" t="s">
        <v>600</v>
      </c>
      <c r="BH84" s="1" t="s">
        <v>56</v>
      </c>
      <c r="BI84" s="4">
        <v>1.1574074074074073E-5</v>
      </c>
      <c r="BJ84" s="1" t="s">
        <v>600</v>
      </c>
      <c r="BK84" s="1" t="s">
        <v>56</v>
      </c>
      <c r="BL84" s="4">
        <v>2.3148148148148147E-5</v>
      </c>
      <c r="BM84" s="1" t="s">
        <v>600</v>
      </c>
      <c r="BN84" s="1" t="s">
        <v>56</v>
      </c>
      <c r="BO84" s="4">
        <v>1.1574074074074073E-5</v>
      </c>
      <c r="BP84" s="1" t="s">
        <v>600</v>
      </c>
      <c r="BQ84" s="1" t="s">
        <v>56</v>
      </c>
      <c r="BR84" s="4">
        <v>2.3148148148148147E-5</v>
      </c>
      <c r="BS84" s="1" t="s">
        <v>600</v>
      </c>
      <c r="BT84" s="1" t="s">
        <v>56</v>
      </c>
      <c r="BU84" s="4">
        <v>1.1574074074074073E-5</v>
      </c>
      <c r="BV84" s="1" t="s">
        <v>600</v>
      </c>
      <c r="BW84" s="1" t="s">
        <v>56</v>
      </c>
      <c r="BX84" s="4">
        <v>2.3148148148148147E-5</v>
      </c>
      <c r="BY84" s="1" t="s">
        <v>600</v>
      </c>
      <c r="BZ84" s="1" t="s">
        <v>56</v>
      </c>
      <c r="CA84" s="4">
        <v>1.1574074074074073E-5</v>
      </c>
      <c r="CB84" s="1" t="s">
        <v>600</v>
      </c>
      <c r="CC84" s="1" t="s">
        <v>56</v>
      </c>
      <c r="CD84" s="4">
        <v>2.3148148148148147E-5</v>
      </c>
      <c r="CE84" s="1" t="s">
        <v>600</v>
      </c>
      <c r="CF84" s="1" t="s">
        <v>56</v>
      </c>
      <c r="CG84" s="4">
        <v>1.1574074074074073E-5</v>
      </c>
      <c r="CH84" s="1" t="s">
        <v>600</v>
      </c>
      <c r="CI84" s="1" t="s">
        <v>56</v>
      </c>
      <c r="CJ84" s="4">
        <v>2.3148148148148147E-5</v>
      </c>
      <c r="CK84" s="1" t="s">
        <v>600</v>
      </c>
      <c r="CL84" s="1" t="s">
        <v>56</v>
      </c>
      <c r="CM84" s="4">
        <v>2.3148148148148147E-5</v>
      </c>
      <c r="CN84" s="1" t="s">
        <v>600</v>
      </c>
      <c r="CO84" s="1" t="s">
        <v>56</v>
      </c>
      <c r="CP84" s="4">
        <v>1.1574074074074073E-5</v>
      </c>
      <c r="CQ84" s="4">
        <v>0.020578703703703703</v>
      </c>
      <c r="CR84" s="5">
        <v>8.0</v>
      </c>
      <c r="CS84" s="1" t="s">
        <v>68</v>
      </c>
      <c r="CT84" s="1" t="s">
        <v>69</v>
      </c>
    </row>
    <row r="85">
      <c r="A85" s="2">
        <v>44809.0</v>
      </c>
      <c r="B85" s="1" t="s">
        <v>42</v>
      </c>
      <c r="C85" s="1" t="s">
        <v>601</v>
      </c>
      <c r="D85" s="1" t="s">
        <v>602</v>
      </c>
      <c r="E85" s="1" t="s">
        <v>185</v>
      </c>
      <c r="F85" s="2">
        <v>44868.0</v>
      </c>
      <c r="G85" s="4">
        <v>0.7028240740740741</v>
      </c>
      <c r="H85" s="1" t="s">
        <v>45</v>
      </c>
      <c r="I85" s="1" t="s">
        <v>46</v>
      </c>
      <c r="J85" s="4">
        <v>0.0035185185185185185</v>
      </c>
      <c r="K85" s="1" t="s">
        <v>47</v>
      </c>
      <c r="L85" s="1" t="s">
        <v>46</v>
      </c>
      <c r="M85" s="4">
        <v>0.006331018518518519</v>
      </c>
      <c r="N85" s="1" t="s">
        <v>73</v>
      </c>
      <c r="O85" s="1" t="s">
        <v>56</v>
      </c>
      <c r="P85" s="4">
        <v>0.007847222222222222</v>
      </c>
      <c r="Q85" s="1" t="s">
        <v>66</v>
      </c>
      <c r="R85" s="1" t="s">
        <v>56</v>
      </c>
      <c r="S85" s="4">
        <v>0.002673611111111111</v>
      </c>
      <c r="T85" s="1" t="s">
        <v>50</v>
      </c>
      <c r="U85" s="1" t="s">
        <v>46</v>
      </c>
      <c r="V85" s="4">
        <v>0.0022222222222222222</v>
      </c>
      <c r="W85" s="1" t="s">
        <v>61</v>
      </c>
      <c r="X85" s="1" t="s">
        <v>56</v>
      </c>
      <c r="Y85" s="4">
        <v>3.4722222222222224E-4</v>
      </c>
      <c r="Z85" s="1" t="s">
        <v>603</v>
      </c>
      <c r="AA85" s="1" t="s">
        <v>56</v>
      </c>
      <c r="AB85" s="4">
        <v>0.010347222222222223</v>
      </c>
      <c r="AC85" s="1" t="s">
        <v>53</v>
      </c>
      <c r="AD85" s="1" t="s">
        <v>46</v>
      </c>
      <c r="AE85" s="4">
        <v>0.0033796296296296296</v>
      </c>
      <c r="AF85" s="1" t="s">
        <v>54</v>
      </c>
      <c r="AG85" s="1" t="s">
        <v>46</v>
      </c>
      <c r="AH85" s="4">
        <v>0.006527777777777778</v>
      </c>
      <c r="AI85" s="1" t="s">
        <v>75</v>
      </c>
      <c r="AJ85" s="1" t="s">
        <v>46</v>
      </c>
      <c r="AK85" s="4">
        <v>0.0028935185185185184</v>
      </c>
      <c r="AL85" s="1" t="s">
        <v>57</v>
      </c>
      <c r="AM85" s="1" t="s">
        <v>46</v>
      </c>
      <c r="AN85" s="4">
        <v>0.009768518518518518</v>
      </c>
      <c r="AO85" s="1" t="s">
        <v>61</v>
      </c>
      <c r="AP85" s="1" t="s">
        <v>56</v>
      </c>
      <c r="AQ85" s="4">
        <v>0.0021875</v>
      </c>
      <c r="AR85" s="1" t="s">
        <v>59</v>
      </c>
      <c r="AS85" s="1" t="s">
        <v>46</v>
      </c>
      <c r="AT85" s="4">
        <v>0.005474537037037037</v>
      </c>
      <c r="AU85" s="1" t="s">
        <v>61</v>
      </c>
      <c r="AV85" s="1" t="s">
        <v>56</v>
      </c>
      <c r="AW85" s="4">
        <v>0.0017476851851851852</v>
      </c>
      <c r="AX85" s="1" t="s">
        <v>261</v>
      </c>
      <c r="AY85" s="1" t="s">
        <v>56</v>
      </c>
      <c r="AZ85" s="4">
        <v>0.007118055555555555</v>
      </c>
      <c r="BA85" s="1" t="s">
        <v>61</v>
      </c>
      <c r="BB85" s="1" t="s">
        <v>56</v>
      </c>
      <c r="BC85" s="4">
        <v>0.007662037037037037</v>
      </c>
      <c r="BD85" s="1" t="s">
        <v>604</v>
      </c>
      <c r="BE85" s="1" t="s">
        <v>56</v>
      </c>
      <c r="BF85" s="4">
        <v>0.017824074074074076</v>
      </c>
      <c r="BG85" s="1" t="s">
        <v>61</v>
      </c>
      <c r="BH85" s="1" t="s">
        <v>56</v>
      </c>
      <c r="BI85" s="4">
        <v>0.0035069444444444445</v>
      </c>
      <c r="BJ85" s="1" t="s">
        <v>61</v>
      </c>
      <c r="BK85" s="1" t="s">
        <v>56</v>
      </c>
      <c r="BL85" s="4">
        <v>0.002523148148148148</v>
      </c>
      <c r="BM85" s="1" t="s">
        <v>61</v>
      </c>
      <c r="BN85" s="1" t="s">
        <v>56</v>
      </c>
      <c r="BO85" s="4">
        <v>1.9675925925925926E-4</v>
      </c>
      <c r="BP85" s="1" t="s">
        <v>61</v>
      </c>
      <c r="BQ85" s="1" t="s">
        <v>56</v>
      </c>
      <c r="BR85" s="4">
        <v>3.472222222222222E-5</v>
      </c>
      <c r="BS85" s="1" t="s">
        <v>61</v>
      </c>
      <c r="BT85" s="1" t="s">
        <v>56</v>
      </c>
      <c r="BU85" s="4">
        <v>4.398148148148148E-4</v>
      </c>
      <c r="BV85" s="1" t="s">
        <v>605</v>
      </c>
      <c r="BW85" s="1" t="s">
        <v>56</v>
      </c>
      <c r="BX85" s="4">
        <v>0.029675925925925925</v>
      </c>
      <c r="BY85" s="1" t="s">
        <v>61</v>
      </c>
      <c r="BZ85" s="1" t="s">
        <v>56</v>
      </c>
      <c r="CA85" s="4">
        <v>2.546296296296296E-4</v>
      </c>
      <c r="CB85" s="1" t="s">
        <v>606</v>
      </c>
      <c r="CC85" s="1" t="s">
        <v>56</v>
      </c>
      <c r="CD85" s="4">
        <v>0.02221064814814815</v>
      </c>
      <c r="CE85" s="1" t="s">
        <v>61</v>
      </c>
      <c r="CF85" s="1" t="s">
        <v>56</v>
      </c>
      <c r="CG85" s="4">
        <v>0.007604166666666667</v>
      </c>
      <c r="CH85" s="1" t="s">
        <v>61</v>
      </c>
      <c r="CI85" s="1" t="s">
        <v>56</v>
      </c>
      <c r="CJ85" s="4">
        <v>8.101851851851852E-5</v>
      </c>
      <c r="CK85" s="1" t="s">
        <v>61</v>
      </c>
      <c r="CL85" s="1" t="s">
        <v>56</v>
      </c>
      <c r="CM85" s="4">
        <v>4.6296296296296294E-5</v>
      </c>
      <c r="CN85" s="1" t="s">
        <v>61</v>
      </c>
      <c r="CO85" s="1" t="s">
        <v>56</v>
      </c>
      <c r="CP85" s="4">
        <v>3.472222222222222E-5</v>
      </c>
      <c r="CQ85" s="4">
        <v>0.16447916666666668</v>
      </c>
      <c r="CR85" s="5">
        <v>8.0</v>
      </c>
      <c r="CS85" s="1" t="s">
        <v>68</v>
      </c>
      <c r="CT85" s="1" t="s">
        <v>69</v>
      </c>
    </row>
    <row r="86">
      <c r="A86" s="2">
        <v>44809.0</v>
      </c>
      <c r="B86" s="1" t="s">
        <v>531</v>
      </c>
      <c r="C86" s="1" t="s">
        <v>607</v>
      </c>
      <c r="D86" s="1" t="s">
        <v>608</v>
      </c>
      <c r="E86" s="3"/>
      <c r="F86" s="2">
        <v>44868.0</v>
      </c>
      <c r="G86" s="4">
        <v>0.7822222222222223</v>
      </c>
      <c r="H86" s="1" t="s">
        <v>45</v>
      </c>
      <c r="I86" s="1" t="s">
        <v>46</v>
      </c>
      <c r="J86" s="4">
        <v>3.587962962962963E-4</v>
      </c>
      <c r="K86" s="1" t="s">
        <v>47</v>
      </c>
      <c r="L86" s="1" t="s">
        <v>46</v>
      </c>
      <c r="M86" s="4">
        <v>2.4305555555555555E-4</v>
      </c>
      <c r="N86" s="1" t="s">
        <v>48</v>
      </c>
      <c r="O86" s="1" t="s">
        <v>46</v>
      </c>
      <c r="P86" s="4">
        <v>2.662037037037037E-4</v>
      </c>
      <c r="Q86" s="1" t="s">
        <v>49</v>
      </c>
      <c r="R86" s="1" t="s">
        <v>46</v>
      </c>
      <c r="S86" s="4">
        <v>1.273148148148148E-4</v>
      </c>
      <c r="T86" s="1" t="s">
        <v>50</v>
      </c>
      <c r="U86" s="1" t="s">
        <v>46</v>
      </c>
      <c r="V86" s="4">
        <v>1.388888888888889E-4</v>
      </c>
      <c r="W86" s="1" t="s">
        <v>51</v>
      </c>
      <c r="X86" s="1" t="s">
        <v>46</v>
      </c>
      <c r="Y86" s="4">
        <v>1.7361111111111112E-4</v>
      </c>
      <c r="Z86" s="1" t="s">
        <v>52</v>
      </c>
      <c r="AA86" s="1" t="s">
        <v>46</v>
      </c>
      <c r="AB86" s="4">
        <v>2.4305555555555555E-4</v>
      </c>
      <c r="AC86" s="1" t="s">
        <v>53</v>
      </c>
      <c r="AD86" s="1" t="s">
        <v>46</v>
      </c>
      <c r="AE86" s="4">
        <v>2.199074074074074E-4</v>
      </c>
      <c r="AF86" s="1" t="s">
        <v>54</v>
      </c>
      <c r="AG86" s="1" t="s">
        <v>46</v>
      </c>
      <c r="AH86" s="4">
        <v>3.587962962962963E-4</v>
      </c>
      <c r="AI86" s="1" t="s">
        <v>75</v>
      </c>
      <c r="AJ86" s="1" t="s">
        <v>46</v>
      </c>
      <c r="AK86" s="4">
        <v>0.0010763888888888889</v>
      </c>
      <c r="AL86" s="1" t="s">
        <v>57</v>
      </c>
      <c r="AM86" s="1" t="s">
        <v>46</v>
      </c>
      <c r="AN86" s="4">
        <v>1.1574074074074075E-4</v>
      </c>
      <c r="AO86" s="1" t="s">
        <v>409</v>
      </c>
      <c r="AP86" s="1" t="s">
        <v>56</v>
      </c>
      <c r="AQ86" s="4">
        <v>3.935185185185185E-4</v>
      </c>
      <c r="AR86" s="1" t="s">
        <v>59</v>
      </c>
      <c r="AS86" s="1" t="s">
        <v>46</v>
      </c>
      <c r="AT86" s="4">
        <v>1.1574074074074075E-4</v>
      </c>
      <c r="AU86" s="1" t="s">
        <v>60</v>
      </c>
      <c r="AV86" s="1" t="s">
        <v>46</v>
      </c>
      <c r="AW86" s="4">
        <v>1.388888888888889E-4</v>
      </c>
      <c r="AX86" s="1" t="s">
        <v>60</v>
      </c>
      <c r="AY86" s="1" t="s">
        <v>46</v>
      </c>
      <c r="AZ86" s="4">
        <v>1.388888888888889E-4</v>
      </c>
      <c r="BA86" s="1" t="s">
        <v>90</v>
      </c>
      <c r="BB86" s="1" t="s">
        <v>46</v>
      </c>
      <c r="BC86" s="4">
        <v>7.754629629629629E-4</v>
      </c>
      <c r="BD86" s="1" t="s">
        <v>62</v>
      </c>
      <c r="BE86" s="1" t="s">
        <v>46</v>
      </c>
      <c r="BF86" s="4">
        <v>7.407407407407407E-4</v>
      </c>
      <c r="BG86" s="1" t="s">
        <v>63</v>
      </c>
      <c r="BH86" s="1" t="s">
        <v>46</v>
      </c>
      <c r="BI86" s="4">
        <v>6.597222222222222E-4</v>
      </c>
      <c r="BJ86" s="1" t="s">
        <v>64</v>
      </c>
      <c r="BK86" s="1" t="s">
        <v>46</v>
      </c>
      <c r="BL86" s="4">
        <v>2.314814814814815E-4</v>
      </c>
      <c r="BM86" s="1" t="s">
        <v>261</v>
      </c>
      <c r="BN86" s="1" t="s">
        <v>46</v>
      </c>
      <c r="BO86" s="4">
        <v>3.4722222222222224E-4</v>
      </c>
      <c r="BP86" s="1" t="s">
        <v>209</v>
      </c>
      <c r="BQ86" s="1" t="s">
        <v>46</v>
      </c>
      <c r="BR86" s="4">
        <v>2.777777777777778E-4</v>
      </c>
      <c r="BS86" s="1" t="s">
        <v>75</v>
      </c>
      <c r="BT86" s="1" t="s">
        <v>46</v>
      </c>
      <c r="BU86" s="4">
        <v>2.0833333333333335E-4</v>
      </c>
      <c r="BV86" s="1" t="s">
        <v>167</v>
      </c>
      <c r="BW86" s="1" t="s">
        <v>46</v>
      </c>
      <c r="BX86" s="4">
        <v>7.638888888888889E-4</v>
      </c>
      <c r="BY86" s="1" t="s">
        <v>609</v>
      </c>
      <c r="BZ86" s="1" t="s">
        <v>56</v>
      </c>
      <c r="CA86" s="4">
        <v>1.7361111111111112E-4</v>
      </c>
      <c r="CB86" s="1" t="s">
        <v>610</v>
      </c>
      <c r="CC86" s="1" t="s">
        <v>56</v>
      </c>
      <c r="CD86" s="4">
        <v>1.1574074074074075E-4</v>
      </c>
      <c r="CE86" s="1" t="s">
        <v>611</v>
      </c>
      <c r="CF86" s="1" t="s">
        <v>56</v>
      </c>
      <c r="CG86" s="4">
        <v>6.944444444444444E-5</v>
      </c>
      <c r="CH86" s="1" t="s">
        <v>52</v>
      </c>
      <c r="CI86" s="1" t="s">
        <v>56</v>
      </c>
      <c r="CJ86" s="4">
        <v>5.787037037037037E-5</v>
      </c>
      <c r="CK86" s="1" t="s">
        <v>612</v>
      </c>
      <c r="CL86" s="1" t="s">
        <v>56</v>
      </c>
      <c r="CM86" s="4">
        <v>3.472222222222222E-5</v>
      </c>
      <c r="CN86" s="1" t="s">
        <v>613</v>
      </c>
      <c r="CO86" s="1" t="s">
        <v>56</v>
      </c>
      <c r="CP86" s="4">
        <v>5.787037037037037E-5</v>
      </c>
      <c r="CQ86" s="4">
        <v>0.008622685185185185</v>
      </c>
      <c r="CR86" s="5">
        <v>22.0</v>
      </c>
      <c r="CS86" s="1" t="s">
        <v>68</v>
      </c>
      <c r="CT86" s="1" t="s">
        <v>69</v>
      </c>
    </row>
    <row r="87">
      <c r="A87" s="2">
        <v>44809.0</v>
      </c>
      <c r="B87" s="1" t="s">
        <v>614</v>
      </c>
      <c r="C87" s="1" t="s">
        <v>615</v>
      </c>
      <c r="D87" s="1" t="s">
        <v>616</v>
      </c>
      <c r="E87" s="3"/>
      <c r="F87" s="2">
        <v>44870.0</v>
      </c>
      <c r="G87" s="4">
        <v>0.9991319444444444</v>
      </c>
      <c r="H87" s="1" t="s">
        <v>45</v>
      </c>
      <c r="I87" s="1" t="s">
        <v>46</v>
      </c>
      <c r="J87" s="4">
        <v>0.06474537037037037</v>
      </c>
      <c r="K87" s="1" t="s">
        <v>47</v>
      </c>
      <c r="L87" s="1" t="s">
        <v>46</v>
      </c>
      <c r="M87" s="4">
        <v>1.273148148148148E-4</v>
      </c>
      <c r="N87" s="1" t="s">
        <v>61</v>
      </c>
      <c r="O87" s="1" t="s">
        <v>56</v>
      </c>
      <c r="P87" s="4">
        <v>3.472222222222222E-5</v>
      </c>
      <c r="Q87" s="1" t="s">
        <v>49</v>
      </c>
      <c r="R87" s="1" t="s">
        <v>46</v>
      </c>
      <c r="S87" s="4">
        <v>4.6296296296296294E-5</v>
      </c>
      <c r="T87" s="1" t="s">
        <v>50</v>
      </c>
      <c r="U87" s="1" t="s">
        <v>46</v>
      </c>
      <c r="V87" s="4">
        <v>5.787037037037037E-5</v>
      </c>
      <c r="W87" s="1" t="s">
        <v>51</v>
      </c>
      <c r="X87" s="1" t="s">
        <v>46</v>
      </c>
      <c r="Y87" s="4">
        <v>8.101851851851852E-5</v>
      </c>
      <c r="Z87" s="1" t="s">
        <v>84</v>
      </c>
      <c r="AA87" s="1" t="s">
        <v>56</v>
      </c>
      <c r="AB87" s="4">
        <v>8.101851851851852E-5</v>
      </c>
      <c r="AC87" s="1" t="s">
        <v>53</v>
      </c>
      <c r="AD87" s="1" t="s">
        <v>46</v>
      </c>
      <c r="AE87" s="4">
        <v>1.6203703703703703E-4</v>
      </c>
      <c r="AF87" s="1" t="s">
        <v>144</v>
      </c>
      <c r="AG87" s="1" t="s">
        <v>56</v>
      </c>
      <c r="AH87" s="4">
        <v>1.0416666666666667E-4</v>
      </c>
      <c r="AI87" s="1" t="s">
        <v>48</v>
      </c>
      <c r="AJ87" s="1" t="s">
        <v>56</v>
      </c>
      <c r="AK87" s="4">
        <v>2.314814814814815E-4</v>
      </c>
      <c r="AL87" s="1" t="s">
        <v>57</v>
      </c>
      <c r="AM87" s="1" t="s">
        <v>46</v>
      </c>
      <c r="AN87" s="4">
        <v>8.101851851851852E-5</v>
      </c>
      <c r="AO87" s="1" t="s">
        <v>61</v>
      </c>
      <c r="AP87" s="1" t="s">
        <v>56</v>
      </c>
      <c r="AQ87" s="4">
        <v>3.472222222222222E-5</v>
      </c>
      <c r="AR87" s="1" t="s">
        <v>59</v>
      </c>
      <c r="AS87" s="1" t="s">
        <v>46</v>
      </c>
      <c r="AT87" s="4">
        <v>3.472222222222222E-5</v>
      </c>
      <c r="AU87" s="1" t="s">
        <v>60</v>
      </c>
      <c r="AV87" s="1" t="s">
        <v>46</v>
      </c>
      <c r="AW87" s="4">
        <v>1.0416666666666667E-4</v>
      </c>
      <c r="AX87" s="1" t="s">
        <v>51</v>
      </c>
      <c r="AY87" s="1" t="s">
        <v>56</v>
      </c>
      <c r="AZ87" s="4">
        <v>0.0011574074074074073</v>
      </c>
      <c r="BA87" s="1" t="s">
        <v>61</v>
      </c>
      <c r="BB87" s="1" t="s">
        <v>56</v>
      </c>
      <c r="BC87" s="4">
        <v>3.472222222222222E-5</v>
      </c>
      <c r="BD87" s="1" t="s">
        <v>61</v>
      </c>
      <c r="BE87" s="1" t="s">
        <v>56</v>
      </c>
      <c r="BF87" s="4">
        <v>3.4722222222222224E-4</v>
      </c>
      <c r="BG87" s="1" t="s">
        <v>61</v>
      </c>
      <c r="BH87" s="1" t="s">
        <v>56</v>
      </c>
      <c r="BI87" s="4">
        <v>4.6296296296296294E-5</v>
      </c>
      <c r="BJ87" s="1" t="s">
        <v>61</v>
      </c>
      <c r="BK87" s="1" t="s">
        <v>56</v>
      </c>
      <c r="BL87" s="4">
        <v>2.3148148148148147E-5</v>
      </c>
      <c r="BM87" s="1" t="s">
        <v>61</v>
      </c>
      <c r="BN87" s="1" t="s">
        <v>56</v>
      </c>
      <c r="BO87" s="4">
        <v>2.3148148148148147E-5</v>
      </c>
      <c r="BP87" s="1" t="s">
        <v>61</v>
      </c>
      <c r="BQ87" s="1" t="s">
        <v>56</v>
      </c>
      <c r="BR87" s="4">
        <v>1.1574074074074073E-5</v>
      </c>
      <c r="BS87" s="1" t="s">
        <v>61</v>
      </c>
      <c r="BT87" s="1" t="s">
        <v>56</v>
      </c>
      <c r="BU87" s="4">
        <v>1.273148148148148E-4</v>
      </c>
      <c r="BV87" s="1" t="s">
        <v>61</v>
      </c>
      <c r="BW87" s="1" t="s">
        <v>56</v>
      </c>
      <c r="BX87" s="4">
        <v>3.472222222222222E-5</v>
      </c>
      <c r="BY87" s="1" t="s">
        <v>61</v>
      </c>
      <c r="BZ87" s="1" t="s">
        <v>56</v>
      </c>
      <c r="CA87" s="4">
        <v>4.6296296296296294E-5</v>
      </c>
      <c r="CB87" s="1" t="s">
        <v>61</v>
      </c>
      <c r="CC87" s="1" t="s">
        <v>56</v>
      </c>
      <c r="CD87" s="4">
        <v>2.3148148148148147E-5</v>
      </c>
      <c r="CE87" s="1" t="s">
        <v>61</v>
      </c>
      <c r="CF87" s="1" t="s">
        <v>56</v>
      </c>
      <c r="CG87" s="4">
        <v>4.6296296296296294E-5</v>
      </c>
      <c r="CH87" s="1" t="s">
        <v>61</v>
      </c>
      <c r="CI87" s="1" t="s">
        <v>56</v>
      </c>
      <c r="CJ87" s="4">
        <v>2.3148148148148147E-5</v>
      </c>
      <c r="CK87" s="1" t="s">
        <v>61</v>
      </c>
      <c r="CL87" s="1" t="s">
        <v>56</v>
      </c>
      <c r="CM87" s="4">
        <v>1.1574074074074073E-5</v>
      </c>
      <c r="CN87" s="1" t="s">
        <v>61</v>
      </c>
      <c r="CO87" s="1" t="s">
        <v>56</v>
      </c>
      <c r="CP87" s="4">
        <v>2.3148148148148147E-5</v>
      </c>
      <c r="CQ87" s="4">
        <v>0.06790509259259259</v>
      </c>
      <c r="CR87" s="5">
        <v>9.0</v>
      </c>
      <c r="CS87" s="1" t="s">
        <v>68</v>
      </c>
      <c r="CT87" s="1" t="s">
        <v>69</v>
      </c>
    </row>
    <row r="88">
      <c r="A88" s="2">
        <v>44809.0</v>
      </c>
      <c r="B88" s="1" t="s">
        <v>581</v>
      </c>
      <c r="C88" s="1" t="s">
        <v>617</v>
      </c>
      <c r="D88" s="1" t="s">
        <v>618</v>
      </c>
      <c r="E88" s="3"/>
      <c r="F88" s="2">
        <v>44858.0</v>
      </c>
      <c r="G88" s="4">
        <v>0.7105671296296296</v>
      </c>
      <c r="H88" s="1" t="s">
        <v>45</v>
      </c>
      <c r="I88" s="1" t="s">
        <v>46</v>
      </c>
      <c r="J88" s="4">
        <v>0.11716435185185185</v>
      </c>
      <c r="K88" s="1" t="s">
        <v>47</v>
      </c>
      <c r="L88" s="1" t="s">
        <v>46</v>
      </c>
      <c r="M88" s="4">
        <v>1.8518518518518518E-4</v>
      </c>
      <c r="N88" s="1" t="s">
        <v>48</v>
      </c>
      <c r="O88" s="1" t="s">
        <v>46</v>
      </c>
      <c r="P88" s="4">
        <v>1.388888888888889E-4</v>
      </c>
      <c r="Q88" s="1" t="s">
        <v>49</v>
      </c>
      <c r="R88" s="1" t="s">
        <v>46</v>
      </c>
      <c r="S88" s="4">
        <v>2.199074074074074E-4</v>
      </c>
      <c r="T88" s="1" t="s">
        <v>50</v>
      </c>
      <c r="U88" s="1" t="s">
        <v>46</v>
      </c>
      <c r="V88" s="4">
        <v>8.101851851851852E-4</v>
      </c>
      <c r="W88" s="1" t="s">
        <v>386</v>
      </c>
      <c r="X88" s="1" t="s">
        <v>56</v>
      </c>
      <c r="Y88" s="4">
        <v>0.0015625</v>
      </c>
      <c r="Z88" s="1" t="s">
        <v>619</v>
      </c>
      <c r="AA88" s="1" t="s">
        <v>56</v>
      </c>
      <c r="AB88" s="4">
        <v>4.5138888888888887E-4</v>
      </c>
      <c r="AC88" s="1" t="s">
        <v>53</v>
      </c>
      <c r="AD88" s="1" t="s">
        <v>46</v>
      </c>
      <c r="AE88" s="4">
        <v>1.0416666666666667E-4</v>
      </c>
      <c r="AF88" s="1" t="s">
        <v>92</v>
      </c>
      <c r="AG88" s="1" t="s">
        <v>56</v>
      </c>
      <c r="AH88" s="4">
        <v>1.273148148148148E-4</v>
      </c>
      <c r="AI88" s="1" t="s">
        <v>75</v>
      </c>
      <c r="AJ88" s="1" t="s">
        <v>46</v>
      </c>
      <c r="AK88" s="4">
        <v>4.6296296296296294E-5</v>
      </c>
      <c r="AL88" s="1" t="s">
        <v>57</v>
      </c>
      <c r="AM88" s="1" t="s">
        <v>46</v>
      </c>
      <c r="AN88" s="4">
        <v>2.0833333333333335E-4</v>
      </c>
      <c r="AO88" s="1" t="s">
        <v>409</v>
      </c>
      <c r="AP88" s="1" t="s">
        <v>56</v>
      </c>
      <c r="AQ88" s="4">
        <v>9.259259259259259E-5</v>
      </c>
      <c r="AR88" s="1" t="s">
        <v>59</v>
      </c>
      <c r="AS88" s="1" t="s">
        <v>46</v>
      </c>
      <c r="AT88" s="4">
        <v>2.4305555555555555E-4</v>
      </c>
      <c r="AU88" s="1" t="s">
        <v>60</v>
      </c>
      <c r="AV88" s="1" t="s">
        <v>46</v>
      </c>
      <c r="AW88" s="4">
        <v>1.1574074074074075E-4</v>
      </c>
      <c r="AX88" s="1" t="s">
        <v>210</v>
      </c>
      <c r="AY88" s="1" t="s">
        <v>56</v>
      </c>
      <c r="AZ88" s="4">
        <v>4.6296296296296294E-5</v>
      </c>
      <c r="BA88" s="1" t="s">
        <v>90</v>
      </c>
      <c r="BB88" s="1" t="s">
        <v>46</v>
      </c>
      <c r="BC88" s="4">
        <v>3.935185185185185E-4</v>
      </c>
      <c r="BD88" s="1" t="s">
        <v>92</v>
      </c>
      <c r="BE88" s="1" t="s">
        <v>56</v>
      </c>
      <c r="BF88" s="4">
        <v>8.101851851851852E-5</v>
      </c>
      <c r="BG88" s="1" t="s">
        <v>620</v>
      </c>
      <c r="BH88" s="1" t="s">
        <v>56</v>
      </c>
      <c r="BI88" s="4">
        <v>2.777777777777778E-4</v>
      </c>
      <c r="BJ88" s="1" t="s">
        <v>75</v>
      </c>
      <c r="BK88" s="1" t="s">
        <v>56</v>
      </c>
      <c r="BL88" s="4">
        <v>6.944444444444444E-5</v>
      </c>
      <c r="BM88" s="1" t="s">
        <v>261</v>
      </c>
      <c r="BN88" s="1" t="s">
        <v>46</v>
      </c>
      <c r="BO88" s="4">
        <v>4.6296296296296294E-5</v>
      </c>
      <c r="BP88" s="1" t="s">
        <v>92</v>
      </c>
      <c r="BQ88" s="1" t="s">
        <v>56</v>
      </c>
      <c r="BR88" s="4">
        <v>3.472222222222222E-5</v>
      </c>
      <c r="BS88" s="1" t="s">
        <v>92</v>
      </c>
      <c r="BT88" s="1" t="s">
        <v>56</v>
      </c>
      <c r="BU88" s="4">
        <v>3.472222222222222E-5</v>
      </c>
      <c r="BV88" s="1" t="s">
        <v>92</v>
      </c>
      <c r="BW88" s="1" t="s">
        <v>56</v>
      </c>
      <c r="BX88" s="4">
        <v>2.3148148148148147E-5</v>
      </c>
      <c r="BY88" s="1" t="s">
        <v>92</v>
      </c>
      <c r="BZ88" s="1" t="s">
        <v>56</v>
      </c>
      <c r="CA88" s="4">
        <v>3.472222222222222E-5</v>
      </c>
      <c r="CB88" s="1" t="s">
        <v>92</v>
      </c>
      <c r="CC88" s="1" t="s">
        <v>56</v>
      </c>
      <c r="CD88" s="4">
        <v>2.3148148148148147E-5</v>
      </c>
      <c r="CE88" s="1" t="s">
        <v>92</v>
      </c>
      <c r="CF88" s="1" t="s">
        <v>56</v>
      </c>
      <c r="CG88" s="4">
        <v>4.6296296296296294E-5</v>
      </c>
      <c r="CH88" s="1" t="s">
        <v>92</v>
      </c>
      <c r="CI88" s="1" t="s">
        <v>56</v>
      </c>
      <c r="CJ88" s="4">
        <v>2.3148148148148147E-5</v>
      </c>
      <c r="CK88" s="1" t="s">
        <v>92</v>
      </c>
      <c r="CL88" s="1" t="s">
        <v>56</v>
      </c>
      <c r="CM88" s="4">
        <v>2.3148148148148147E-5</v>
      </c>
      <c r="CN88" s="1" t="s">
        <v>92</v>
      </c>
      <c r="CO88" s="1" t="s">
        <v>56</v>
      </c>
      <c r="CP88" s="4">
        <v>3.472222222222222E-5</v>
      </c>
      <c r="CQ88" s="4">
        <v>0.12266203703703704</v>
      </c>
      <c r="CR88" s="5">
        <v>12.0</v>
      </c>
      <c r="CS88" s="1" t="s">
        <v>68</v>
      </c>
      <c r="CT88" s="1" t="s">
        <v>69</v>
      </c>
    </row>
    <row r="89">
      <c r="A89" s="2">
        <v>44809.0</v>
      </c>
      <c r="B89" s="1" t="s">
        <v>621</v>
      </c>
      <c r="C89" s="1" t="s">
        <v>622</v>
      </c>
      <c r="D89" s="1" t="s">
        <v>623</v>
      </c>
      <c r="E89" s="1" t="s">
        <v>185</v>
      </c>
      <c r="F89" s="2">
        <v>44867.0</v>
      </c>
      <c r="G89" s="4">
        <v>0.6533564814814815</v>
      </c>
      <c r="H89" s="1" t="s">
        <v>45</v>
      </c>
      <c r="I89" s="1" t="s">
        <v>46</v>
      </c>
      <c r="J89" s="4">
        <v>6.481481481481481E-4</v>
      </c>
      <c r="K89" s="1" t="s">
        <v>47</v>
      </c>
      <c r="L89" s="1" t="s">
        <v>46</v>
      </c>
      <c r="M89" s="4">
        <v>5.787037037037037E-4</v>
      </c>
      <c r="N89" s="1" t="s">
        <v>61</v>
      </c>
      <c r="O89" s="1" t="s">
        <v>56</v>
      </c>
      <c r="P89" s="4">
        <v>0.004976851851851852</v>
      </c>
      <c r="Q89" s="1" t="s">
        <v>61</v>
      </c>
      <c r="R89" s="1" t="s">
        <v>56</v>
      </c>
      <c r="S89" s="4">
        <v>0.0011689814814814816</v>
      </c>
      <c r="T89" s="1" t="s">
        <v>50</v>
      </c>
      <c r="U89" s="1" t="s">
        <v>46</v>
      </c>
      <c r="V89" s="4">
        <v>0.0647800925925926</v>
      </c>
      <c r="W89" s="1" t="s">
        <v>61</v>
      </c>
      <c r="X89" s="1" t="s">
        <v>56</v>
      </c>
      <c r="Y89" s="4">
        <v>2.199074074074074E-4</v>
      </c>
      <c r="Z89" s="1" t="s">
        <v>52</v>
      </c>
      <c r="AA89" s="1" t="s">
        <v>46</v>
      </c>
      <c r="AB89" s="4">
        <v>1.273148148148148E-4</v>
      </c>
      <c r="AC89" s="1" t="s">
        <v>53</v>
      </c>
      <c r="AD89" s="1" t="s">
        <v>46</v>
      </c>
      <c r="AE89" s="4">
        <v>1.7361111111111112E-4</v>
      </c>
      <c r="AF89" s="1" t="s">
        <v>61</v>
      </c>
      <c r="AG89" s="1" t="s">
        <v>56</v>
      </c>
      <c r="AH89" s="4">
        <v>1.6203703703703703E-4</v>
      </c>
      <c r="AI89" s="1" t="s">
        <v>61</v>
      </c>
      <c r="AJ89" s="1" t="s">
        <v>56</v>
      </c>
      <c r="AK89" s="4">
        <v>1.273148148148148E-4</v>
      </c>
      <c r="AL89" s="1" t="s">
        <v>624</v>
      </c>
      <c r="AM89" s="1" t="s">
        <v>56</v>
      </c>
      <c r="AN89" s="4">
        <v>1.5046296296296297E-4</v>
      </c>
      <c r="AO89" s="1" t="s">
        <v>61</v>
      </c>
      <c r="AP89" s="1" t="s">
        <v>56</v>
      </c>
      <c r="AQ89" s="4">
        <v>1.6203703703703703E-4</v>
      </c>
      <c r="AR89" s="1" t="s">
        <v>59</v>
      </c>
      <c r="AS89" s="1" t="s">
        <v>46</v>
      </c>
      <c r="AT89" s="4">
        <v>1.273148148148148E-4</v>
      </c>
      <c r="AU89" s="1" t="s">
        <v>229</v>
      </c>
      <c r="AV89" s="1" t="s">
        <v>56</v>
      </c>
      <c r="AW89" s="4">
        <v>0.003587962962962963</v>
      </c>
      <c r="AX89" s="1" t="s">
        <v>61</v>
      </c>
      <c r="AY89" s="1" t="s">
        <v>56</v>
      </c>
      <c r="AZ89" s="4">
        <v>4.7453703703703704E-4</v>
      </c>
      <c r="BA89" s="1" t="s">
        <v>61</v>
      </c>
      <c r="BB89" s="1" t="s">
        <v>56</v>
      </c>
      <c r="BC89" s="4">
        <v>2.4305555555555555E-4</v>
      </c>
      <c r="BD89" s="1" t="s">
        <v>61</v>
      </c>
      <c r="BE89" s="1" t="s">
        <v>56</v>
      </c>
      <c r="BF89" s="4">
        <v>1.273148148148148E-4</v>
      </c>
      <c r="BG89" s="1" t="s">
        <v>61</v>
      </c>
      <c r="BH89" s="1" t="s">
        <v>56</v>
      </c>
      <c r="BI89" s="4">
        <v>1.5046296296296297E-4</v>
      </c>
      <c r="BJ89" s="1" t="s">
        <v>61</v>
      </c>
      <c r="BK89" s="1" t="s">
        <v>56</v>
      </c>
      <c r="BL89" s="4">
        <v>2.314814814814815E-4</v>
      </c>
      <c r="BM89" s="1" t="s">
        <v>61</v>
      </c>
      <c r="BN89" s="1" t="s">
        <v>56</v>
      </c>
      <c r="BO89" s="4">
        <v>2.199074074074074E-4</v>
      </c>
      <c r="BP89" s="1" t="s">
        <v>61</v>
      </c>
      <c r="BQ89" s="1" t="s">
        <v>56</v>
      </c>
      <c r="BR89" s="4">
        <v>1.388888888888889E-4</v>
      </c>
      <c r="BS89" s="1" t="s">
        <v>61</v>
      </c>
      <c r="BT89" s="1" t="s">
        <v>56</v>
      </c>
      <c r="BU89" s="4">
        <v>5.787037037037037E-4</v>
      </c>
      <c r="BV89" s="1" t="s">
        <v>61</v>
      </c>
      <c r="BW89" s="1" t="s">
        <v>56</v>
      </c>
      <c r="BX89" s="4">
        <v>7.523148148148148E-4</v>
      </c>
      <c r="BY89" s="1" t="s">
        <v>61</v>
      </c>
      <c r="BZ89" s="1" t="s">
        <v>56</v>
      </c>
      <c r="CA89" s="4">
        <v>1.6203703703703703E-4</v>
      </c>
      <c r="CB89" s="1" t="s">
        <v>61</v>
      </c>
      <c r="CC89" s="1" t="s">
        <v>56</v>
      </c>
      <c r="CD89" s="4">
        <v>1.6203703703703703E-4</v>
      </c>
      <c r="CE89" s="1" t="s">
        <v>61</v>
      </c>
      <c r="CF89" s="1" t="s">
        <v>56</v>
      </c>
      <c r="CG89" s="4">
        <v>1.7361111111111112E-4</v>
      </c>
      <c r="CH89" s="1" t="s">
        <v>61</v>
      </c>
      <c r="CI89" s="1" t="s">
        <v>56</v>
      </c>
      <c r="CJ89" s="4">
        <v>2.0833333333333335E-4</v>
      </c>
      <c r="CK89" s="1" t="s">
        <v>61</v>
      </c>
      <c r="CL89" s="1" t="s">
        <v>56</v>
      </c>
      <c r="CM89" s="4">
        <v>2.199074074074074E-4</v>
      </c>
      <c r="CN89" s="1" t="s">
        <v>61</v>
      </c>
      <c r="CO89" s="1" t="s">
        <v>56</v>
      </c>
      <c r="CP89" s="4">
        <v>1.6203703703703703E-4</v>
      </c>
      <c r="CQ89" s="4">
        <v>0.08099537037037037</v>
      </c>
      <c r="CR89" s="5">
        <v>6.0</v>
      </c>
      <c r="CS89" s="1" t="s">
        <v>68</v>
      </c>
      <c r="CT89" s="1" t="s">
        <v>69</v>
      </c>
    </row>
    <row r="90">
      <c r="A90" s="2">
        <v>44809.0</v>
      </c>
      <c r="B90" s="1" t="s">
        <v>625</v>
      </c>
      <c r="C90" s="1" t="s">
        <v>626</v>
      </c>
      <c r="D90" s="1" t="s">
        <v>627</v>
      </c>
      <c r="E90" s="3"/>
      <c r="F90" s="2">
        <v>44860.0</v>
      </c>
      <c r="G90" s="4">
        <v>0.7145601851851852</v>
      </c>
      <c r="H90" s="1" t="s">
        <v>45</v>
      </c>
      <c r="I90" s="1" t="s">
        <v>46</v>
      </c>
      <c r="J90" s="4">
        <v>0.08545138888888888</v>
      </c>
      <c r="K90" s="1" t="s">
        <v>47</v>
      </c>
      <c r="L90" s="1" t="s">
        <v>46</v>
      </c>
      <c r="M90" s="4">
        <v>2.0833333333333335E-4</v>
      </c>
      <c r="N90" s="1" t="s">
        <v>48</v>
      </c>
      <c r="O90" s="1" t="s">
        <v>46</v>
      </c>
      <c r="P90" s="4">
        <v>5.787037037037037E-5</v>
      </c>
      <c r="Q90" s="1" t="s">
        <v>66</v>
      </c>
      <c r="R90" s="1" t="s">
        <v>56</v>
      </c>
      <c r="S90" s="4">
        <v>2.3148148148148147E-5</v>
      </c>
      <c r="T90" s="1" t="s">
        <v>50</v>
      </c>
      <c r="U90" s="1" t="s">
        <v>46</v>
      </c>
      <c r="V90" s="4">
        <v>1.7361111111111112E-4</v>
      </c>
      <c r="W90" s="1" t="s">
        <v>51</v>
      </c>
      <c r="X90" s="1" t="s">
        <v>46</v>
      </c>
      <c r="Y90" s="4">
        <v>8.101851851851852E-5</v>
      </c>
      <c r="Z90" s="1" t="s">
        <v>187</v>
      </c>
      <c r="AA90" s="1" t="s">
        <v>56</v>
      </c>
      <c r="AB90" s="4">
        <v>5.787037037037037E-5</v>
      </c>
      <c r="AC90" s="1" t="s">
        <v>53</v>
      </c>
      <c r="AD90" s="1" t="s">
        <v>46</v>
      </c>
      <c r="AE90" s="4">
        <v>1.0416666666666667E-4</v>
      </c>
      <c r="AF90" s="1" t="s">
        <v>54</v>
      </c>
      <c r="AG90" s="1" t="s">
        <v>46</v>
      </c>
      <c r="AH90" s="4">
        <v>5.787037037037037E-5</v>
      </c>
      <c r="AI90" s="1" t="s">
        <v>86</v>
      </c>
      <c r="AJ90" s="1" t="s">
        <v>56</v>
      </c>
      <c r="AK90" s="4">
        <v>1.1574074074074075E-4</v>
      </c>
      <c r="AL90" s="1" t="s">
        <v>57</v>
      </c>
      <c r="AM90" s="1" t="s">
        <v>46</v>
      </c>
      <c r="AN90" s="4">
        <v>6.944444444444444E-5</v>
      </c>
      <c r="AO90" s="1" t="s">
        <v>235</v>
      </c>
      <c r="AP90" s="1" t="s">
        <v>56</v>
      </c>
      <c r="AQ90" s="4">
        <v>1.0416666666666667E-4</v>
      </c>
      <c r="AR90" s="1" t="s">
        <v>64</v>
      </c>
      <c r="AS90" s="1" t="s">
        <v>56</v>
      </c>
      <c r="AT90" s="4">
        <v>4.6296296296296294E-5</v>
      </c>
      <c r="AU90" s="1" t="s">
        <v>207</v>
      </c>
      <c r="AV90" s="1" t="s">
        <v>56</v>
      </c>
      <c r="AW90" s="4">
        <v>1.0416666666666667E-4</v>
      </c>
      <c r="AX90" s="1" t="s">
        <v>235</v>
      </c>
      <c r="AY90" s="1" t="s">
        <v>56</v>
      </c>
      <c r="AZ90" s="4">
        <v>5.787037037037037E-5</v>
      </c>
      <c r="BA90" s="1" t="s">
        <v>235</v>
      </c>
      <c r="BB90" s="1" t="s">
        <v>56</v>
      </c>
      <c r="BC90" s="4">
        <v>1.1574074074074073E-5</v>
      </c>
      <c r="BD90" s="1" t="s">
        <v>235</v>
      </c>
      <c r="BE90" s="1" t="s">
        <v>56</v>
      </c>
      <c r="BF90" s="4">
        <v>5.439814814814814E-4</v>
      </c>
      <c r="BG90" s="1" t="s">
        <v>235</v>
      </c>
      <c r="BH90" s="1" t="s">
        <v>56</v>
      </c>
      <c r="BI90" s="4">
        <v>4.6296296296296294E-5</v>
      </c>
      <c r="BJ90" s="1" t="s">
        <v>235</v>
      </c>
      <c r="BK90" s="1" t="s">
        <v>56</v>
      </c>
      <c r="BL90" s="4">
        <v>0.0024652777777777776</v>
      </c>
      <c r="BM90" s="1" t="s">
        <v>235</v>
      </c>
      <c r="BN90" s="1" t="s">
        <v>56</v>
      </c>
      <c r="BO90" s="4">
        <v>5.787037037037037E-5</v>
      </c>
      <c r="BP90" s="1" t="s">
        <v>235</v>
      </c>
      <c r="BQ90" s="1" t="s">
        <v>56</v>
      </c>
      <c r="BR90" s="4">
        <v>3.472222222222222E-5</v>
      </c>
      <c r="BS90" s="1" t="s">
        <v>235</v>
      </c>
      <c r="BT90" s="1" t="s">
        <v>56</v>
      </c>
      <c r="BU90" s="4">
        <v>6.481481481481481E-4</v>
      </c>
      <c r="BV90" s="1" t="s">
        <v>235</v>
      </c>
      <c r="BW90" s="1" t="s">
        <v>56</v>
      </c>
      <c r="BX90" s="4">
        <v>2.3148148148148147E-5</v>
      </c>
      <c r="BY90" s="1" t="s">
        <v>235</v>
      </c>
      <c r="BZ90" s="1" t="s">
        <v>56</v>
      </c>
      <c r="CA90" s="4">
        <v>1.1574074074074073E-5</v>
      </c>
      <c r="CB90" s="1" t="s">
        <v>235</v>
      </c>
      <c r="CC90" s="1" t="s">
        <v>56</v>
      </c>
      <c r="CD90" s="4">
        <v>3.472222222222222E-5</v>
      </c>
      <c r="CE90" s="1" t="s">
        <v>235</v>
      </c>
      <c r="CF90" s="1" t="s">
        <v>56</v>
      </c>
      <c r="CG90" s="4">
        <v>2.3148148148148147E-5</v>
      </c>
      <c r="CH90" s="1" t="s">
        <v>235</v>
      </c>
      <c r="CI90" s="1" t="s">
        <v>56</v>
      </c>
      <c r="CJ90" s="4">
        <v>3.472222222222222E-5</v>
      </c>
      <c r="CK90" s="1" t="s">
        <v>235</v>
      </c>
      <c r="CL90" s="1" t="s">
        <v>56</v>
      </c>
      <c r="CM90" s="4">
        <v>2.3148148148148147E-5</v>
      </c>
      <c r="CN90" s="1" t="s">
        <v>235</v>
      </c>
      <c r="CO90" s="1" t="s">
        <v>56</v>
      </c>
      <c r="CP90" s="4">
        <v>3.472222222222222E-5</v>
      </c>
      <c r="CQ90" s="4">
        <v>0.09071759259259259</v>
      </c>
      <c r="CR90" s="5">
        <v>8.0</v>
      </c>
      <c r="CS90" s="1" t="s">
        <v>68</v>
      </c>
      <c r="CT90" s="1" t="s">
        <v>69</v>
      </c>
    </row>
    <row r="91">
      <c r="A91" s="2">
        <v>44809.0</v>
      </c>
      <c r="B91" s="1" t="s">
        <v>628</v>
      </c>
      <c r="C91" s="1" t="s">
        <v>629</v>
      </c>
      <c r="D91" s="1" t="s">
        <v>630</v>
      </c>
      <c r="E91" s="3"/>
      <c r="F91" s="2">
        <v>44875.0</v>
      </c>
      <c r="G91" s="4">
        <v>0.8556712962962963</v>
      </c>
      <c r="H91" s="1" t="s">
        <v>45</v>
      </c>
      <c r="I91" s="1" t="s">
        <v>46</v>
      </c>
      <c r="J91" s="4">
        <v>0.12665509259259258</v>
      </c>
      <c r="K91" s="1" t="s">
        <v>47</v>
      </c>
      <c r="L91" s="1" t="s">
        <v>46</v>
      </c>
      <c r="M91" s="4">
        <v>1.273148148148148E-4</v>
      </c>
      <c r="N91" s="1" t="s">
        <v>48</v>
      </c>
      <c r="O91" s="1" t="s">
        <v>46</v>
      </c>
      <c r="P91" s="4">
        <v>4.6296296296296294E-5</v>
      </c>
      <c r="Q91" s="1" t="s">
        <v>49</v>
      </c>
      <c r="R91" s="1" t="s">
        <v>46</v>
      </c>
      <c r="S91" s="4">
        <v>1.0416666666666667E-4</v>
      </c>
      <c r="T91" s="1" t="s">
        <v>50</v>
      </c>
      <c r="U91" s="1" t="s">
        <v>46</v>
      </c>
      <c r="V91" s="4">
        <v>1.8518518518518518E-4</v>
      </c>
      <c r="W91" s="1" t="s">
        <v>51</v>
      </c>
      <c r="X91" s="1" t="s">
        <v>46</v>
      </c>
      <c r="Y91" s="4">
        <v>8.101851851851852E-5</v>
      </c>
      <c r="Z91" s="1" t="s">
        <v>52</v>
      </c>
      <c r="AA91" s="1" t="s">
        <v>46</v>
      </c>
      <c r="AB91" s="4">
        <v>6.944444444444444E-5</v>
      </c>
      <c r="AC91" s="1" t="s">
        <v>631</v>
      </c>
      <c r="AD91" s="1" t="s">
        <v>56</v>
      </c>
      <c r="AE91" s="4">
        <v>1.5046296296296297E-4</v>
      </c>
      <c r="AF91" s="1" t="s">
        <v>54</v>
      </c>
      <c r="AG91" s="1" t="s">
        <v>46</v>
      </c>
      <c r="AH91" s="4">
        <v>6.944444444444444E-5</v>
      </c>
      <c r="AI91" s="1" t="s">
        <v>75</v>
      </c>
      <c r="AJ91" s="1" t="s">
        <v>46</v>
      </c>
      <c r="AK91" s="4">
        <v>1.0416666666666667E-4</v>
      </c>
      <c r="AL91" s="1" t="s">
        <v>57</v>
      </c>
      <c r="AM91" s="1" t="s">
        <v>46</v>
      </c>
      <c r="AN91" s="4">
        <v>9.259259259259259E-5</v>
      </c>
      <c r="AO91" s="1" t="s">
        <v>409</v>
      </c>
      <c r="AP91" s="1" t="s">
        <v>56</v>
      </c>
      <c r="AQ91" s="4">
        <v>9.259259259259259E-5</v>
      </c>
      <c r="AR91" s="1" t="s">
        <v>59</v>
      </c>
      <c r="AS91" s="1" t="s">
        <v>46</v>
      </c>
      <c r="AT91" s="4">
        <v>8.101851851851852E-5</v>
      </c>
      <c r="AU91" s="1" t="s">
        <v>60</v>
      </c>
      <c r="AV91" s="1" t="s">
        <v>46</v>
      </c>
      <c r="AW91" s="4">
        <v>3.125E-4</v>
      </c>
      <c r="AX91" s="1" t="s">
        <v>60</v>
      </c>
      <c r="AY91" s="1" t="s">
        <v>46</v>
      </c>
      <c r="AZ91" s="4">
        <v>1.7361111111111112E-4</v>
      </c>
      <c r="BA91" s="1" t="s">
        <v>90</v>
      </c>
      <c r="BB91" s="1" t="s">
        <v>46</v>
      </c>
      <c r="BC91" s="4">
        <v>2.4305555555555555E-4</v>
      </c>
      <c r="BD91" s="1" t="s">
        <v>61</v>
      </c>
      <c r="BE91" s="1" t="s">
        <v>56</v>
      </c>
      <c r="BF91" s="4">
        <v>8.101851851851852E-5</v>
      </c>
      <c r="BG91" s="1" t="s">
        <v>61</v>
      </c>
      <c r="BH91" s="1" t="s">
        <v>56</v>
      </c>
      <c r="BI91" s="4">
        <v>3.472222222222222E-5</v>
      </c>
      <c r="BJ91" s="1" t="s">
        <v>64</v>
      </c>
      <c r="BK91" s="1" t="s">
        <v>46</v>
      </c>
      <c r="BL91" s="4">
        <v>5.787037037037037E-5</v>
      </c>
      <c r="BM91" s="1" t="s">
        <v>94</v>
      </c>
      <c r="BN91" s="1" t="s">
        <v>56</v>
      </c>
      <c r="BO91" s="4">
        <v>1.0416666666666667E-4</v>
      </c>
      <c r="BP91" s="1" t="s">
        <v>61</v>
      </c>
      <c r="BQ91" s="1" t="s">
        <v>56</v>
      </c>
      <c r="BR91" s="4">
        <v>1.388888888888889E-4</v>
      </c>
      <c r="BS91" s="1" t="s">
        <v>75</v>
      </c>
      <c r="BT91" s="1" t="s">
        <v>46</v>
      </c>
      <c r="BU91" s="4">
        <v>8.101851851851852E-5</v>
      </c>
      <c r="BV91" s="1" t="s">
        <v>167</v>
      </c>
      <c r="BW91" s="1" t="s">
        <v>46</v>
      </c>
      <c r="BX91" s="4">
        <v>1.0416666666666667E-4</v>
      </c>
      <c r="BY91" s="1" t="s">
        <v>61</v>
      </c>
      <c r="BZ91" s="1" t="s">
        <v>56</v>
      </c>
      <c r="CA91" s="4">
        <v>2.3148148148148147E-5</v>
      </c>
      <c r="CB91" s="1" t="s">
        <v>61</v>
      </c>
      <c r="CC91" s="1" t="s">
        <v>56</v>
      </c>
      <c r="CD91" s="4">
        <v>3.472222222222222E-5</v>
      </c>
      <c r="CE91" s="1" t="s">
        <v>61</v>
      </c>
      <c r="CF91" s="1" t="s">
        <v>56</v>
      </c>
      <c r="CG91" s="4">
        <v>3.472222222222222E-5</v>
      </c>
      <c r="CH91" s="1" t="s">
        <v>61</v>
      </c>
      <c r="CI91" s="1" t="s">
        <v>56</v>
      </c>
      <c r="CJ91" s="4">
        <v>3.472222222222222E-5</v>
      </c>
      <c r="CK91" s="1" t="s">
        <v>61</v>
      </c>
      <c r="CL91" s="1" t="s">
        <v>56</v>
      </c>
      <c r="CM91" s="4">
        <v>3.472222222222222E-5</v>
      </c>
      <c r="CN91" s="1" t="s">
        <v>61</v>
      </c>
      <c r="CO91" s="1" t="s">
        <v>56</v>
      </c>
      <c r="CP91" s="4">
        <v>5.787037037037037E-5</v>
      </c>
      <c r="CQ91" s="4">
        <v>0.12940972222222222</v>
      </c>
      <c r="CR91" s="5">
        <v>17.0</v>
      </c>
      <c r="CS91" s="1" t="s">
        <v>68</v>
      </c>
      <c r="CT91" s="1" t="s">
        <v>69</v>
      </c>
    </row>
    <row r="92">
      <c r="A92" s="2">
        <v>44809.0</v>
      </c>
      <c r="B92" s="1" t="s">
        <v>632</v>
      </c>
      <c r="C92" s="1" t="s">
        <v>633</v>
      </c>
      <c r="D92" s="1" t="s">
        <v>634</v>
      </c>
      <c r="E92" s="3"/>
      <c r="F92" s="2">
        <v>44864.0</v>
      </c>
      <c r="G92" s="4">
        <v>0.6238310185185185</v>
      </c>
      <c r="H92" s="1" t="s">
        <v>45</v>
      </c>
      <c r="I92" s="1" t="s">
        <v>46</v>
      </c>
      <c r="J92" s="4">
        <v>0.14488425925925927</v>
      </c>
      <c r="K92" s="1" t="s">
        <v>47</v>
      </c>
      <c r="L92" s="1" t="s">
        <v>46</v>
      </c>
      <c r="M92" s="4">
        <v>1.388888888888889E-4</v>
      </c>
      <c r="N92" s="1" t="s">
        <v>48</v>
      </c>
      <c r="O92" s="1" t="s">
        <v>46</v>
      </c>
      <c r="P92" s="4">
        <v>1.1574074074074075E-4</v>
      </c>
      <c r="Q92" s="1" t="s">
        <v>66</v>
      </c>
      <c r="R92" s="1" t="s">
        <v>56</v>
      </c>
      <c r="S92" s="4">
        <v>5.208333333333333E-4</v>
      </c>
      <c r="T92" s="1" t="s">
        <v>50</v>
      </c>
      <c r="U92" s="1" t="s">
        <v>46</v>
      </c>
      <c r="V92" s="4">
        <v>2.199074074074074E-4</v>
      </c>
      <c r="W92" s="1" t="s">
        <v>51</v>
      </c>
      <c r="X92" s="1" t="s">
        <v>46</v>
      </c>
      <c r="Y92" s="4">
        <v>6.944444444444445E-4</v>
      </c>
      <c r="Z92" s="1" t="s">
        <v>98</v>
      </c>
      <c r="AA92" s="1" t="s">
        <v>56</v>
      </c>
      <c r="AB92" s="4">
        <v>1.8518518518518518E-4</v>
      </c>
      <c r="AC92" s="1" t="s">
        <v>76</v>
      </c>
      <c r="AD92" s="1" t="s">
        <v>56</v>
      </c>
      <c r="AE92" s="4">
        <v>3.587962962962963E-4</v>
      </c>
      <c r="AF92" s="1" t="s">
        <v>403</v>
      </c>
      <c r="AG92" s="1" t="s">
        <v>56</v>
      </c>
      <c r="AH92" s="4">
        <v>1.388888888888889E-4</v>
      </c>
      <c r="AI92" s="1" t="s">
        <v>86</v>
      </c>
      <c r="AJ92" s="1" t="s">
        <v>56</v>
      </c>
      <c r="AK92" s="4">
        <v>6.944444444444444E-5</v>
      </c>
      <c r="AL92" s="1" t="s">
        <v>624</v>
      </c>
      <c r="AM92" s="1" t="s">
        <v>56</v>
      </c>
      <c r="AN92" s="4">
        <v>1.0416666666666667E-4</v>
      </c>
      <c r="AO92" s="1" t="s">
        <v>77</v>
      </c>
      <c r="AP92" s="1" t="s">
        <v>46</v>
      </c>
      <c r="AQ92" s="4">
        <v>6.018518518518519E-4</v>
      </c>
      <c r="AR92" s="1" t="s">
        <v>59</v>
      </c>
      <c r="AS92" s="1" t="s">
        <v>46</v>
      </c>
      <c r="AT92" s="4">
        <v>2.0833333333333335E-4</v>
      </c>
      <c r="AU92" s="1" t="s">
        <v>60</v>
      </c>
      <c r="AV92" s="1" t="s">
        <v>46</v>
      </c>
      <c r="AW92" s="4">
        <v>4.861111111111111E-4</v>
      </c>
      <c r="AX92" s="1" t="s">
        <v>60</v>
      </c>
      <c r="AY92" s="1" t="s">
        <v>46</v>
      </c>
      <c r="AZ92" s="4">
        <v>1.0416666666666667E-4</v>
      </c>
      <c r="BA92" s="1" t="s">
        <v>379</v>
      </c>
      <c r="BB92" s="1" t="s">
        <v>56</v>
      </c>
      <c r="BC92" s="4">
        <v>0.006469907407407408</v>
      </c>
      <c r="BD92" s="1" t="s">
        <v>635</v>
      </c>
      <c r="BE92" s="1" t="s">
        <v>56</v>
      </c>
      <c r="BF92" s="4">
        <v>0.0010879629629629629</v>
      </c>
      <c r="BG92" s="1" t="s">
        <v>636</v>
      </c>
      <c r="BH92" s="1" t="s">
        <v>56</v>
      </c>
      <c r="BI92" s="4">
        <v>4.5138888888888887E-4</v>
      </c>
      <c r="BJ92" s="1" t="s">
        <v>322</v>
      </c>
      <c r="BK92" s="1" t="s">
        <v>56</v>
      </c>
      <c r="BL92" s="4">
        <v>0.005763888888888889</v>
      </c>
      <c r="BM92" s="1" t="s">
        <v>118</v>
      </c>
      <c r="BN92" s="1" t="s">
        <v>56</v>
      </c>
      <c r="BO92" s="4">
        <v>5.208333333333333E-4</v>
      </c>
      <c r="BP92" s="1" t="s">
        <v>228</v>
      </c>
      <c r="BQ92" s="1" t="s">
        <v>56</v>
      </c>
      <c r="BR92" s="4">
        <v>0.0011689814814814816</v>
      </c>
      <c r="BS92" s="1" t="s">
        <v>259</v>
      </c>
      <c r="BT92" s="1" t="s">
        <v>56</v>
      </c>
      <c r="BU92" s="4">
        <v>5.092592592592592E-4</v>
      </c>
      <c r="BV92" s="1" t="s">
        <v>118</v>
      </c>
      <c r="BW92" s="1" t="s">
        <v>56</v>
      </c>
      <c r="BX92" s="4">
        <v>4.398148148148148E-4</v>
      </c>
      <c r="BY92" s="1" t="s">
        <v>49</v>
      </c>
      <c r="BZ92" s="1" t="s">
        <v>56</v>
      </c>
      <c r="CA92" s="4">
        <v>9.837962962962962E-4</v>
      </c>
      <c r="CB92" s="1" t="s">
        <v>235</v>
      </c>
      <c r="CC92" s="1" t="s">
        <v>56</v>
      </c>
      <c r="CD92" s="4">
        <v>5.671296296296297E-4</v>
      </c>
      <c r="CE92" s="1" t="s">
        <v>78</v>
      </c>
      <c r="CF92" s="1" t="s">
        <v>56</v>
      </c>
      <c r="CG92" s="4">
        <v>0.003761574074074074</v>
      </c>
      <c r="CH92" s="1" t="s">
        <v>235</v>
      </c>
      <c r="CI92" s="1" t="s">
        <v>56</v>
      </c>
      <c r="CJ92" s="4">
        <v>0.001990740740740741</v>
      </c>
      <c r="CK92" s="1" t="s">
        <v>193</v>
      </c>
      <c r="CL92" s="1" t="s">
        <v>193</v>
      </c>
      <c r="CM92" s="1" t="s">
        <v>193</v>
      </c>
      <c r="CN92" s="1" t="s">
        <v>193</v>
      </c>
      <c r="CO92" s="1" t="s">
        <v>193</v>
      </c>
      <c r="CP92" s="1" t="s">
        <v>193</v>
      </c>
      <c r="CQ92" s="4">
        <v>0.17873842592592593</v>
      </c>
      <c r="CR92" s="5">
        <v>9.0</v>
      </c>
      <c r="CS92" s="1" t="s">
        <v>68</v>
      </c>
      <c r="CT92" s="1" t="s">
        <v>69</v>
      </c>
    </row>
    <row r="93">
      <c r="A93" s="2">
        <v>44809.0</v>
      </c>
      <c r="B93" s="1" t="s">
        <v>382</v>
      </c>
      <c r="C93" s="1" t="s">
        <v>637</v>
      </c>
      <c r="D93" s="1" t="s">
        <v>638</v>
      </c>
      <c r="E93" s="3"/>
      <c r="F93" s="2">
        <v>44865.0</v>
      </c>
      <c r="G93" s="4">
        <v>0.4528240740740741</v>
      </c>
      <c r="H93" s="1" t="s">
        <v>45</v>
      </c>
      <c r="I93" s="1" t="s">
        <v>46</v>
      </c>
      <c r="J93" s="4">
        <v>0.0016550925925925926</v>
      </c>
      <c r="K93" s="1" t="s">
        <v>47</v>
      </c>
      <c r="L93" s="1" t="s">
        <v>46</v>
      </c>
      <c r="M93" s="4">
        <v>0.007106481481481482</v>
      </c>
      <c r="N93" s="1" t="s">
        <v>73</v>
      </c>
      <c r="O93" s="1" t="s">
        <v>56</v>
      </c>
      <c r="P93" s="4">
        <v>0.008252314814814815</v>
      </c>
      <c r="Q93" s="1" t="s">
        <v>66</v>
      </c>
      <c r="R93" s="1" t="s">
        <v>56</v>
      </c>
      <c r="S93" s="4">
        <v>0.004247685185185185</v>
      </c>
      <c r="T93" s="1" t="s">
        <v>61</v>
      </c>
      <c r="U93" s="1" t="s">
        <v>56</v>
      </c>
      <c r="V93" s="4">
        <v>0.0225</v>
      </c>
      <c r="W93" s="1" t="s">
        <v>235</v>
      </c>
      <c r="X93" s="1" t="s">
        <v>56</v>
      </c>
      <c r="Y93" s="4">
        <v>0.009479166666666667</v>
      </c>
      <c r="Z93" s="1" t="s">
        <v>52</v>
      </c>
      <c r="AA93" s="1" t="s">
        <v>46</v>
      </c>
      <c r="AB93" s="4">
        <v>0.013472222222222222</v>
      </c>
      <c r="AC93" s="1" t="s">
        <v>153</v>
      </c>
      <c r="AD93" s="1" t="s">
        <v>56</v>
      </c>
      <c r="AE93" s="4">
        <v>0.005752314814814815</v>
      </c>
      <c r="AF93" s="1" t="s">
        <v>54</v>
      </c>
      <c r="AG93" s="1" t="s">
        <v>46</v>
      </c>
      <c r="AH93" s="4">
        <v>0.009027777777777777</v>
      </c>
      <c r="AI93" s="1" t="s">
        <v>75</v>
      </c>
      <c r="AJ93" s="1" t="s">
        <v>46</v>
      </c>
      <c r="AK93" s="4">
        <v>0.0021180555555555558</v>
      </c>
      <c r="AL93" s="1" t="s">
        <v>57</v>
      </c>
      <c r="AM93" s="1" t="s">
        <v>46</v>
      </c>
      <c r="AN93" s="4">
        <v>0.04783564814814815</v>
      </c>
      <c r="AO93" s="1" t="s">
        <v>210</v>
      </c>
      <c r="AP93" s="1" t="s">
        <v>56</v>
      </c>
      <c r="AQ93" s="4">
        <v>0.01902777777777778</v>
      </c>
      <c r="AR93" s="1" t="s">
        <v>295</v>
      </c>
      <c r="AS93" s="1" t="s">
        <v>56</v>
      </c>
      <c r="AT93" s="4">
        <v>0.0012152777777777778</v>
      </c>
      <c r="AU93" s="1" t="s">
        <v>51</v>
      </c>
      <c r="AV93" s="1" t="s">
        <v>56</v>
      </c>
      <c r="AW93" s="4">
        <v>0.004027777777777778</v>
      </c>
      <c r="AX93" s="1" t="s">
        <v>61</v>
      </c>
      <c r="AY93" s="1" t="s">
        <v>56</v>
      </c>
      <c r="AZ93" s="4">
        <v>0.01962962962962963</v>
      </c>
      <c r="BA93" s="1" t="s">
        <v>61</v>
      </c>
      <c r="BB93" s="1" t="s">
        <v>56</v>
      </c>
      <c r="BC93" s="4">
        <v>2.3148148148148147E-5</v>
      </c>
      <c r="BD93" s="1" t="s">
        <v>61</v>
      </c>
      <c r="BE93" s="1" t="s">
        <v>56</v>
      </c>
      <c r="BF93" s="4">
        <v>3.472222222222222E-5</v>
      </c>
      <c r="BG93" s="1" t="s">
        <v>61</v>
      </c>
      <c r="BH93" s="1" t="s">
        <v>56</v>
      </c>
      <c r="BI93" s="4">
        <v>3.472222222222222E-5</v>
      </c>
      <c r="BJ93" s="1" t="s">
        <v>61</v>
      </c>
      <c r="BK93" s="1" t="s">
        <v>56</v>
      </c>
      <c r="BL93" s="4">
        <v>2.3148148148148147E-5</v>
      </c>
      <c r="BM93" s="1" t="s">
        <v>61</v>
      </c>
      <c r="BN93" s="1" t="s">
        <v>56</v>
      </c>
      <c r="BO93" s="4">
        <v>2.3148148148148147E-5</v>
      </c>
      <c r="BP93" s="1" t="s">
        <v>61</v>
      </c>
      <c r="BQ93" s="1" t="s">
        <v>56</v>
      </c>
      <c r="BR93" s="4">
        <v>1.1574074074074073E-5</v>
      </c>
      <c r="BS93" s="1" t="s">
        <v>61</v>
      </c>
      <c r="BT93" s="1" t="s">
        <v>56</v>
      </c>
      <c r="BU93" s="4">
        <v>3.472222222222222E-5</v>
      </c>
      <c r="BV93" s="1" t="s">
        <v>61</v>
      </c>
      <c r="BW93" s="1" t="s">
        <v>56</v>
      </c>
      <c r="BX93" s="4">
        <v>3.472222222222222E-5</v>
      </c>
      <c r="BY93" s="1" t="s">
        <v>61</v>
      </c>
      <c r="BZ93" s="1" t="s">
        <v>56</v>
      </c>
      <c r="CA93" s="4">
        <v>1.1574074074074073E-5</v>
      </c>
      <c r="CB93" s="1" t="s">
        <v>61</v>
      </c>
      <c r="CC93" s="1" t="s">
        <v>56</v>
      </c>
      <c r="CD93" s="4">
        <v>2.3148148148148147E-5</v>
      </c>
      <c r="CE93" s="1" t="s">
        <v>61</v>
      </c>
      <c r="CF93" s="1" t="s">
        <v>56</v>
      </c>
      <c r="CG93" s="4">
        <v>3.472222222222222E-5</v>
      </c>
      <c r="CH93" s="1" t="s">
        <v>61</v>
      </c>
      <c r="CI93" s="1" t="s">
        <v>56</v>
      </c>
      <c r="CJ93" s="4">
        <v>4.6296296296296294E-5</v>
      </c>
      <c r="CK93" s="1" t="s">
        <v>61</v>
      </c>
      <c r="CL93" s="1" t="s">
        <v>56</v>
      </c>
      <c r="CM93" s="4">
        <v>3.472222222222222E-5</v>
      </c>
      <c r="CN93" s="1" t="s">
        <v>61</v>
      </c>
      <c r="CO93" s="1" t="s">
        <v>56</v>
      </c>
      <c r="CP93" s="4">
        <v>3.472222222222222E-5</v>
      </c>
      <c r="CQ93" s="4">
        <v>0.17575231481481482</v>
      </c>
      <c r="CR93" s="5">
        <v>6.0</v>
      </c>
      <c r="CS93" s="1" t="s">
        <v>68</v>
      </c>
      <c r="CT93" s="1" t="s">
        <v>69</v>
      </c>
    </row>
    <row r="94">
      <c r="A94" s="2">
        <v>44809.0</v>
      </c>
      <c r="B94" s="1" t="s">
        <v>382</v>
      </c>
      <c r="C94" s="1" t="s">
        <v>639</v>
      </c>
      <c r="D94" s="1" t="s">
        <v>640</v>
      </c>
      <c r="E94" s="3"/>
      <c r="F94" s="2">
        <v>44863.0</v>
      </c>
      <c r="G94" s="4">
        <v>0.7405902777777778</v>
      </c>
      <c r="H94" s="1" t="s">
        <v>45</v>
      </c>
      <c r="I94" s="1" t="s">
        <v>46</v>
      </c>
      <c r="J94" s="4">
        <v>0.0017013888888888888</v>
      </c>
      <c r="K94" s="1" t="s">
        <v>47</v>
      </c>
      <c r="L94" s="1" t="s">
        <v>46</v>
      </c>
      <c r="M94" s="4">
        <v>0.0038888888888888888</v>
      </c>
      <c r="N94" s="1" t="s">
        <v>73</v>
      </c>
      <c r="O94" s="1" t="s">
        <v>56</v>
      </c>
      <c r="P94" s="4">
        <v>0.0069560185185185185</v>
      </c>
      <c r="Q94" s="1" t="s">
        <v>66</v>
      </c>
      <c r="R94" s="1" t="s">
        <v>56</v>
      </c>
      <c r="S94" s="4">
        <v>0.0025</v>
      </c>
      <c r="T94" s="1" t="s">
        <v>177</v>
      </c>
      <c r="U94" s="1" t="s">
        <v>56</v>
      </c>
      <c r="V94" s="4">
        <v>0.00800925925925926</v>
      </c>
      <c r="W94" s="1" t="s">
        <v>217</v>
      </c>
      <c r="X94" s="1" t="s">
        <v>56</v>
      </c>
      <c r="Y94" s="4">
        <v>0.005231481481481481</v>
      </c>
      <c r="Z94" s="1" t="s">
        <v>641</v>
      </c>
      <c r="AA94" s="1" t="s">
        <v>56</v>
      </c>
      <c r="AB94" s="4">
        <v>0.005115740740740741</v>
      </c>
      <c r="AC94" s="1" t="s">
        <v>642</v>
      </c>
      <c r="AD94" s="1" t="s">
        <v>56</v>
      </c>
      <c r="AE94" s="4">
        <v>0.0027083333333333334</v>
      </c>
      <c r="AF94" s="1" t="s">
        <v>61</v>
      </c>
      <c r="AG94" s="1" t="s">
        <v>56</v>
      </c>
      <c r="AH94" s="4">
        <v>0.002662037037037037</v>
      </c>
      <c r="AI94" s="1" t="s">
        <v>55</v>
      </c>
      <c r="AJ94" s="1" t="s">
        <v>56</v>
      </c>
      <c r="AK94" s="4">
        <v>0.00369212962962963</v>
      </c>
      <c r="AL94" s="1" t="s">
        <v>57</v>
      </c>
      <c r="AM94" s="1" t="s">
        <v>46</v>
      </c>
      <c r="AN94" s="4">
        <v>0.002627314814814815</v>
      </c>
      <c r="AO94" s="1" t="s">
        <v>77</v>
      </c>
      <c r="AP94" s="1" t="s">
        <v>46</v>
      </c>
      <c r="AQ94" s="4">
        <v>0.006412037037037037</v>
      </c>
      <c r="AR94" s="1" t="s">
        <v>59</v>
      </c>
      <c r="AS94" s="1" t="s">
        <v>46</v>
      </c>
      <c r="AT94" s="4">
        <v>0.0021875</v>
      </c>
      <c r="AU94" s="1" t="s">
        <v>60</v>
      </c>
      <c r="AV94" s="1" t="s">
        <v>46</v>
      </c>
      <c r="AW94" s="4">
        <v>0.003472222222222222</v>
      </c>
      <c r="AX94" s="1" t="s">
        <v>210</v>
      </c>
      <c r="AY94" s="1" t="s">
        <v>56</v>
      </c>
      <c r="AZ94" s="4">
        <v>0.004918981481481482</v>
      </c>
      <c r="BA94" s="1" t="s">
        <v>90</v>
      </c>
      <c r="BB94" s="1" t="s">
        <v>46</v>
      </c>
      <c r="BC94" s="4">
        <v>0.005023148148148148</v>
      </c>
      <c r="BD94" s="1" t="s">
        <v>643</v>
      </c>
      <c r="BE94" s="1" t="s">
        <v>56</v>
      </c>
      <c r="BF94" s="4">
        <v>0.011111111111111112</v>
      </c>
      <c r="BG94" s="1" t="s">
        <v>61</v>
      </c>
      <c r="BH94" s="1" t="s">
        <v>56</v>
      </c>
      <c r="BI94" s="4">
        <v>1.0416666666666667E-4</v>
      </c>
      <c r="BJ94" s="1" t="s">
        <v>117</v>
      </c>
      <c r="BK94" s="1" t="s">
        <v>56</v>
      </c>
      <c r="BL94" s="4">
        <v>0.0024652777777777776</v>
      </c>
      <c r="BM94" s="1" t="s">
        <v>235</v>
      </c>
      <c r="BN94" s="1" t="s">
        <v>56</v>
      </c>
      <c r="BO94" s="4">
        <v>0.002962962962962963</v>
      </c>
      <c r="BP94" s="1" t="s">
        <v>61</v>
      </c>
      <c r="BQ94" s="1" t="s">
        <v>56</v>
      </c>
      <c r="BR94" s="4">
        <v>3.587962962962963E-4</v>
      </c>
      <c r="BS94" s="1" t="s">
        <v>61</v>
      </c>
      <c r="BT94" s="1" t="s">
        <v>56</v>
      </c>
      <c r="BU94" s="4">
        <v>7.291666666666667E-4</v>
      </c>
      <c r="BV94" s="1" t="s">
        <v>61</v>
      </c>
      <c r="BW94" s="1" t="s">
        <v>56</v>
      </c>
      <c r="BX94" s="4">
        <v>9.490740740740741E-4</v>
      </c>
      <c r="BY94" s="1" t="s">
        <v>61</v>
      </c>
      <c r="BZ94" s="1" t="s">
        <v>56</v>
      </c>
      <c r="CA94" s="4">
        <v>0.003460648148148148</v>
      </c>
      <c r="CB94" s="1" t="s">
        <v>61</v>
      </c>
      <c r="CC94" s="1" t="s">
        <v>56</v>
      </c>
      <c r="CD94" s="4">
        <v>1.7361111111111112E-4</v>
      </c>
      <c r="CE94" s="1" t="s">
        <v>61</v>
      </c>
      <c r="CF94" s="1" t="s">
        <v>56</v>
      </c>
      <c r="CG94" s="4">
        <v>2.0833333333333335E-4</v>
      </c>
      <c r="CH94" s="1" t="s">
        <v>61</v>
      </c>
      <c r="CI94" s="1" t="s">
        <v>56</v>
      </c>
      <c r="CJ94" s="4">
        <v>3.472222222222222E-5</v>
      </c>
      <c r="CK94" s="1" t="s">
        <v>61</v>
      </c>
      <c r="CL94" s="1" t="s">
        <v>56</v>
      </c>
      <c r="CM94" s="4">
        <v>4.6296296296296294E-5</v>
      </c>
      <c r="CN94" s="1" t="s">
        <v>61</v>
      </c>
      <c r="CO94" s="1" t="s">
        <v>56</v>
      </c>
      <c r="CP94" s="4">
        <v>2.3148148148148147E-5</v>
      </c>
      <c r="CQ94" s="4">
        <v>0.0897337962962963</v>
      </c>
      <c r="CR94" s="5">
        <v>7.0</v>
      </c>
      <c r="CS94" s="1" t="s">
        <v>68</v>
      </c>
      <c r="CT94" s="1" t="s">
        <v>69</v>
      </c>
    </row>
    <row r="95">
      <c r="A95" s="2">
        <v>44809.0</v>
      </c>
      <c r="B95" s="1" t="s">
        <v>562</v>
      </c>
      <c r="C95" s="1" t="s">
        <v>644</v>
      </c>
      <c r="D95" s="1" t="s">
        <v>645</v>
      </c>
      <c r="E95" s="3"/>
      <c r="F95" s="2">
        <v>44880.0</v>
      </c>
      <c r="G95" s="4">
        <v>0.9501273148148148</v>
      </c>
      <c r="H95" s="1" t="s">
        <v>45</v>
      </c>
      <c r="I95" s="1" t="s">
        <v>46</v>
      </c>
      <c r="J95" s="4">
        <v>0.09287037037037037</v>
      </c>
      <c r="K95" s="1" t="s">
        <v>47</v>
      </c>
      <c r="L95" s="1" t="s">
        <v>46</v>
      </c>
      <c r="M95" s="4">
        <v>1.7361111111111112E-4</v>
      </c>
      <c r="N95" s="1" t="s">
        <v>48</v>
      </c>
      <c r="O95" s="1" t="s">
        <v>46</v>
      </c>
      <c r="P95" s="4">
        <v>6.944444444444444E-5</v>
      </c>
      <c r="Q95" s="1" t="s">
        <v>61</v>
      </c>
      <c r="R95" s="1" t="s">
        <v>56</v>
      </c>
      <c r="S95" s="4">
        <v>5.787037037037037E-5</v>
      </c>
      <c r="T95" s="1" t="s">
        <v>254</v>
      </c>
      <c r="U95" s="1" t="s">
        <v>56</v>
      </c>
      <c r="V95" s="4">
        <v>8.101851851851852E-5</v>
      </c>
      <c r="W95" s="1" t="s">
        <v>61</v>
      </c>
      <c r="X95" s="1" t="s">
        <v>56</v>
      </c>
      <c r="Y95" s="4">
        <v>1.6203703703703703E-4</v>
      </c>
      <c r="Z95" s="1" t="s">
        <v>84</v>
      </c>
      <c r="AA95" s="1" t="s">
        <v>56</v>
      </c>
      <c r="AB95" s="4">
        <v>1.273148148148148E-4</v>
      </c>
      <c r="AC95" s="1" t="s">
        <v>61</v>
      </c>
      <c r="AD95" s="1" t="s">
        <v>56</v>
      </c>
      <c r="AE95" s="4">
        <v>5.787037037037037E-5</v>
      </c>
      <c r="AF95" s="1" t="s">
        <v>61</v>
      </c>
      <c r="AG95" s="1" t="s">
        <v>56</v>
      </c>
      <c r="AH95" s="4">
        <v>4.6296296296296294E-5</v>
      </c>
      <c r="AI95" s="1" t="s">
        <v>55</v>
      </c>
      <c r="AJ95" s="1" t="s">
        <v>56</v>
      </c>
      <c r="AK95" s="4">
        <v>9.259259259259259E-5</v>
      </c>
      <c r="AL95" s="1" t="s">
        <v>248</v>
      </c>
      <c r="AM95" s="1" t="s">
        <v>56</v>
      </c>
      <c r="AN95" s="4">
        <v>6.944444444444444E-5</v>
      </c>
      <c r="AO95" s="1" t="s">
        <v>61</v>
      </c>
      <c r="AP95" s="1" t="s">
        <v>56</v>
      </c>
      <c r="AQ95" s="4">
        <v>4.6296296296296294E-5</v>
      </c>
      <c r="AR95" s="1" t="s">
        <v>61</v>
      </c>
      <c r="AS95" s="1" t="s">
        <v>56</v>
      </c>
      <c r="AT95" s="4">
        <v>6.944444444444444E-5</v>
      </c>
      <c r="AU95" s="1" t="s">
        <v>61</v>
      </c>
      <c r="AV95" s="1" t="s">
        <v>56</v>
      </c>
      <c r="AW95" s="4">
        <v>2.3148148148148147E-5</v>
      </c>
      <c r="AX95" s="1" t="s">
        <v>61</v>
      </c>
      <c r="AY95" s="1" t="s">
        <v>56</v>
      </c>
      <c r="AZ95" s="4">
        <v>1.1574074074074073E-5</v>
      </c>
      <c r="BA95" s="1" t="s">
        <v>61</v>
      </c>
      <c r="BB95" s="1" t="s">
        <v>56</v>
      </c>
      <c r="BC95" s="4">
        <v>2.3148148148148147E-5</v>
      </c>
      <c r="BD95" s="1" t="s">
        <v>61</v>
      </c>
      <c r="BE95" s="1" t="s">
        <v>56</v>
      </c>
      <c r="BF95" s="4">
        <v>2.3148148148148147E-5</v>
      </c>
      <c r="BG95" s="1" t="s">
        <v>61</v>
      </c>
      <c r="BH95" s="1" t="s">
        <v>56</v>
      </c>
      <c r="BI95" s="4">
        <v>2.3148148148148147E-5</v>
      </c>
      <c r="BJ95" s="1" t="s">
        <v>61</v>
      </c>
      <c r="BK95" s="1" t="s">
        <v>56</v>
      </c>
      <c r="BL95" s="4">
        <v>2.3148148148148147E-5</v>
      </c>
      <c r="BM95" s="1" t="s">
        <v>61</v>
      </c>
      <c r="BN95" s="1" t="s">
        <v>56</v>
      </c>
      <c r="BO95" s="4">
        <v>2.3148148148148147E-5</v>
      </c>
      <c r="BP95" s="1" t="s">
        <v>61</v>
      </c>
      <c r="BQ95" s="1" t="s">
        <v>56</v>
      </c>
      <c r="BR95" s="4">
        <v>2.3148148148148147E-5</v>
      </c>
      <c r="BS95" s="1" t="s">
        <v>61</v>
      </c>
      <c r="BT95" s="1" t="s">
        <v>56</v>
      </c>
      <c r="BU95" s="4">
        <v>2.3148148148148147E-5</v>
      </c>
      <c r="BV95" s="1" t="s">
        <v>61</v>
      </c>
      <c r="BW95" s="1" t="s">
        <v>56</v>
      </c>
      <c r="BX95" s="4">
        <v>2.3148148148148147E-5</v>
      </c>
      <c r="BY95" s="1" t="s">
        <v>61</v>
      </c>
      <c r="BZ95" s="1" t="s">
        <v>56</v>
      </c>
      <c r="CA95" s="4">
        <v>3.472222222222222E-5</v>
      </c>
      <c r="CB95" s="1" t="s">
        <v>61</v>
      </c>
      <c r="CC95" s="1" t="s">
        <v>56</v>
      </c>
      <c r="CD95" s="4">
        <v>1.1574074074074073E-5</v>
      </c>
      <c r="CE95" s="1" t="s">
        <v>61</v>
      </c>
      <c r="CF95" s="1" t="s">
        <v>56</v>
      </c>
      <c r="CG95" s="4">
        <v>2.3148148148148147E-5</v>
      </c>
      <c r="CH95" s="1" t="s">
        <v>61</v>
      </c>
      <c r="CI95" s="1" t="s">
        <v>56</v>
      </c>
      <c r="CJ95" s="4">
        <v>3.472222222222222E-5</v>
      </c>
      <c r="CK95" s="1" t="s">
        <v>61</v>
      </c>
      <c r="CL95" s="1" t="s">
        <v>56</v>
      </c>
      <c r="CM95" s="4">
        <v>2.3148148148148147E-5</v>
      </c>
      <c r="CN95" s="1" t="s">
        <v>61</v>
      </c>
      <c r="CO95" s="1" t="s">
        <v>56</v>
      </c>
      <c r="CP95" s="4">
        <v>3.472222222222222E-5</v>
      </c>
      <c r="CQ95" s="4">
        <v>0.09430555555555556</v>
      </c>
      <c r="CR95" s="5">
        <v>3.0</v>
      </c>
      <c r="CS95" s="1" t="s">
        <v>68</v>
      </c>
      <c r="CT95" s="1" t="s">
        <v>69</v>
      </c>
    </row>
    <row r="96">
      <c r="A96" s="2">
        <v>44809.0</v>
      </c>
      <c r="B96" s="1" t="s">
        <v>42</v>
      </c>
      <c r="C96" s="1" t="s">
        <v>451</v>
      </c>
      <c r="D96" s="1" t="s">
        <v>646</v>
      </c>
      <c r="E96" s="3"/>
      <c r="F96" s="2">
        <v>44862.0</v>
      </c>
      <c r="G96" s="4">
        <v>0.6135069444444444</v>
      </c>
      <c r="H96" s="1" t="s">
        <v>117</v>
      </c>
      <c r="I96" s="1" t="s">
        <v>56</v>
      </c>
      <c r="J96" s="4">
        <v>0.03684027777777778</v>
      </c>
      <c r="K96" s="1" t="s">
        <v>647</v>
      </c>
      <c r="L96" s="1" t="s">
        <v>56</v>
      </c>
      <c r="M96" s="4">
        <v>1.5046296296296297E-4</v>
      </c>
      <c r="N96" s="1" t="s">
        <v>648</v>
      </c>
      <c r="O96" s="1" t="s">
        <v>56</v>
      </c>
      <c r="P96" s="4">
        <v>1.6203703703703703E-4</v>
      </c>
      <c r="Q96" s="1" t="s">
        <v>66</v>
      </c>
      <c r="R96" s="1" t="s">
        <v>56</v>
      </c>
      <c r="S96" s="4">
        <v>1.6203703703703703E-4</v>
      </c>
      <c r="T96" s="1" t="s">
        <v>649</v>
      </c>
      <c r="U96" s="1" t="s">
        <v>56</v>
      </c>
      <c r="V96" s="4">
        <v>0.0024074074074074076</v>
      </c>
      <c r="W96" s="1" t="s">
        <v>650</v>
      </c>
      <c r="X96" s="1" t="s">
        <v>56</v>
      </c>
      <c r="Y96" s="4">
        <v>6.944444444444444E-5</v>
      </c>
      <c r="Z96" s="1" t="s">
        <v>52</v>
      </c>
      <c r="AA96" s="1" t="s">
        <v>46</v>
      </c>
      <c r="AB96" s="4">
        <v>9.259259259259259E-5</v>
      </c>
      <c r="AC96" s="1" t="s">
        <v>651</v>
      </c>
      <c r="AD96" s="1" t="s">
        <v>56</v>
      </c>
      <c r="AE96" s="4">
        <v>1.8518518518518518E-4</v>
      </c>
      <c r="AF96" s="1" t="s">
        <v>650</v>
      </c>
      <c r="AG96" s="1" t="s">
        <v>56</v>
      </c>
      <c r="AH96" s="4">
        <v>5.787037037037037E-5</v>
      </c>
      <c r="AI96" s="1" t="s">
        <v>92</v>
      </c>
      <c r="AJ96" s="1" t="s">
        <v>56</v>
      </c>
      <c r="AK96" s="4">
        <v>6.944444444444444E-5</v>
      </c>
      <c r="AL96" s="1" t="s">
        <v>408</v>
      </c>
      <c r="AM96" s="1" t="s">
        <v>56</v>
      </c>
      <c r="AN96" s="4">
        <v>1.0416666666666667E-4</v>
      </c>
      <c r="AO96" s="1" t="s">
        <v>409</v>
      </c>
      <c r="AP96" s="1" t="s">
        <v>56</v>
      </c>
      <c r="AQ96" s="4">
        <v>9.259259259259259E-5</v>
      </c>
      <c r="AR96" s="1" t="s">
        <v>59</v>
      </c>
      <c r="AS96" s="1" t="s">
        <v>46</v>
      </c>
      <c r="AT96" s="4">
        <v>5.787037037037037E-5</v>
      </c>
      <c r="AU96" s="1" t="s">
        <v>329</v>
      </c>
      <c r="AV96" s="1" t="s">
        <v>56</v>
      </c>
      <c r="AW96" s="4">
        <v>5.787037037037037E-5</v>
      </c>
      <c r="AX96" s="1" t="s">
        <v>650</v>
      </c>
      <c r="AY96" s="1" t="s">
        <v>56</v>
      </c>
      <c r="AZ96" s="4">
        <v>1.1574074074074075E-4</v>
      </c>
      <c r="BA96" s="1" t="s">
        <v>652</v>
      </c>
      <c r="BB96" s="1" t="s">
        <v>56</v>
      </c>
      <c r="BC96" s="4">
        <v>1.6203703703703703E-4</v>
      </c>
      <c r="BD96" s="1" t="s">
        <v>650</v>
      </c>
      <c r="BE96" s="1" t="s">
        <v>56</v>
      </c>
      <c r="BF96" s="4">
        <v>1.388888888888889E-4</v>
      </c>
      <c r="BG96" s="1" t="s">
        <v>650</v>
      </c>
      <c r="BH96" s="1" t="s">
        <v>56</v>
      </c>
      <c r="BI96" s="4">
        <v>1.6203703703703703E-4</v>
      </c>
      <c r="BJ96" s="1" t="s">
        <v>650</v>
      </c>
      <c r="BK96" s="1" t="s">
        <v>56</v>
      </c>
      <c r="BL96" s="4">
        <v>4.976851851851852E-4</v>
      </c>
      <c r="BM96" s="1" t="s">
        <v>650</v>
      </c>
      <c r="BN96" s="1" t="s">
        <v>56</v>
      </c>
      <c r="BO96" s="4">
        <v>6.944444444444444E-5</v>
      </c>
      <c r="BP96" s="1" t="s">
        <v>650</v>
      </c>
      <c r="BQ96" s="1" t="s">
        <v>56</v>
      </c>
      <c r="BR96" s="4">
        <v>1.1574074074074075E-4</v>
      </c>
      <c r="BS96" s="1" t="s">
        <v>650</v>
      </c>
      <c r="BT96" s="1" t="s">
        <v>56</v>
      </c>
      <c r="BU96" s="4">
        <v>1.0416666666666667E-4</v>
      </c>
      <c r="BV96" s="1" t="s">
        <v>650</v>
      </c>
      <c r="BW96" s="1" t="s">
        <v>56</v>
      </c>
      <c r="BX96" s="4">
        <v>8.101851851851852E-5</v>
      </c>
      <c r="BY96" s="1" t="s">
        <v>650</v>
      </c>
      <c r="BZ96" s="1" t="s">
        <v>56</v>
      </c>
      <c r="CA96" s="4">
        <v>4.398148148148148E-4</v>
      </c>
      <c r="CB96" s="1" t="s">
        <v>650</v>
      </c>
      <c r="CC96" s="1" t="s">
        <v>56</v>
      </c>
      <c r="CD96" s="4">
        <v>4.6296296296296294E-5</v>
      </c>
      <c r="CE96" s="1" t="s">
        <v>650</v>
      </c>
      <c r="CF96" s="1" t="s">
        <v>56</v>
      </c>
      <c r="CG96" s="4">
        <v>9.259259259259259E-5</v>
      </c>
      <c r="CH96" s="1" t="s">
        <v>650</v>
      </c>
      <c r="CI96" s="1" t="s">
        <v>56</v>
      </c>
      <c r="CJ96" s="4">
        <v>6.944444444444444E-5</v>
      </c>
      <c r="CK96" s="1" t="s">
        <v>650</v>
      </c>
      <c r="CL96" s="1" t="s">
        <v>56</v>
      </c>
      <c r="CM96" s="4">
        <v>0.0011458333333333333</v>
      </c>
      <c r="CN96" s="1" t="s">
        <v>650</v>
      </c>
      <c r="CO96" s="1" t="s">
        <v>56</v>
      </c>
      <c r="CP96" s="4">
        <v>6.944444444444444E-5</v>
      </c>
      <c r="CQ96" s="4">
        <v>0.043819444444444446</v>
      </c>
      <c r="CR96" s="5">
        <v>2.0</v>
      </c>
      <c r="CS96" s="1" t="s">
        <v>68</v>
      </c>
      <c r="CT96" s="1" t="s">
        <v>69</v>
      </c>
    </row>
    <row r="97">
      <c r="A97" s="2">
        <v>44809.0</v>
      </c>
      <c r="B97" s="1" t="s">
        <v>653</v>
      </c>
      <c r="C97" s="1" t="s">
        <v>654</v>
      </c>
      <c r="D97" s="1" t="s">
        <v>655</v>
      </c>
      <c r="E97" s="3"/>
      <c r="F97" s="2">
        <v>44859.0</v>
      </c>
      <c r="G97" s="4">
        <v>0.7159375</v>
      </c>
      <c r="H97" s="1" t="s">
        <v>45</v>
      </c>
      <c r="I97" s="1" t="s">
        <v>46</v>
      </c>
      <c r="J97" s="4">
        <v>0.14150462962962962</v>
      </c>
      <c r="K97" s="1" t="s">
        <v>656</v>
      </c>
      <c r="L97" s="1" t="s">
        <v>46</v>
      </c>
      <c r="M97" s="4">
        <v>5.787037037037037E-4</v>
      </c>
      <c r="N97" s="1" t="s">
        <v>73</v>
      </c>
      <c r="O97" s="1" t="s">
        <v>56</v>
      </c>
      <c r="P97" s="4">
        <v>3.472222222222222E-5</v>
      </c>
      <c r="Q97" s="1" t="s">
        <v>49</v>
      </c>
      <c r="R97" s="1" t="s">
        <v>46</v>
      </c>
      <c r="S97" s="4">
        <v>4.6296296296296294E-5</v>
      </c>
      <c r="T97" s="1" t="s">
        <v>50</v>
      </c>
      <c r="U97" s="1" t="s">
        <v>46</v>
      </c>
      <c r="V97" s="4">
        <v>1.1574074074074075E-4</v>
      </c>
      <c r="W97" s="1" t="s">
        <v>51</v>
      </c>
      <c r="X97" s="1" t="s">
        <v>46</v>
      </c>
      <c r="Y97" s="4">
        <v>1.273148148148148E-4</v>
      </c>
      <c r="Z97" s="1" t="s">
        <v>52</v>
      </c>
      <c r="AA97" s="1" t="s">
        <v>46</v>
      </c>
      <c r="AB97" s="4">
        <v>3.4722222222222224E-4</v>
      </c>
      <c r="AC97" s="1" t="s">
        <v>153</v>
      </c>
      <c r="AD97" s="1" t="s">
        <v>56</v>
      </c>
      <c r="AE97" s="4">
        <v>4.2824074074074075E-4</v>
      </c>
      <c r="AF97" s="1" t="s">
        <v>261</v>
      </c>
      <c r="AG97" s="1" t="s">
        <v>56</v>
      </c>
      <c r="AH97" s="4">
        <v>6.944444444444444E-5</v>
      </c>
      <c r="AI97" s="1" t="s">
        <v>75</v>
      </c>
      <c r="AJ97" s="1" t="s">
        <v>46</v>
      </c>
      <c r="AK97" s="4">
        <v>9.259259259259259E-5</v>
      </c>
      <c r="AL97" s="1" t="s">
        <v>57</v>
      </c>
      <c r="AM97" s="1" t="s">
        <v>46</v>
      </c>
      <c r="AN97" s="4">
        <v>4.6296296296296294E-5</v>
      </c>
      <c r="AO97" s="1" t="s">
        <v>88</v>
      </c>
      <c r="AP97" s="1" t="s">
        <v>56</v>
      </c>
      <c r="AQ97" s="4">
        <v>1.0416666666666667E-4</v>
      </c>
      <c r="AR97" s="1" t="s">
        <v>59</v>
      </c>
      <c r="AS97" s="1" t="s">
        <v>46</v>
      </c>
      <c r="AT97" s="4">
        <v>2.3148148148148147E-5</v>
      </c>
      <c r="AU97" s="1" t="s">
        <v>60</v>
      </c>
      <c r="AV97" s="1" t="s">
        <v>46</v>
      </c>
      <c r="AW97" s="4">
        <v>6.944444444444444E-5</v>
      </c>
      <c r="AX97" s="1" t="s">
        <v>60</v>
      </c>
      <c r="AY97" s="1" t="s">
        <v>46</v>
      </c>
      <c r="AZ97" s="4">
        <v>8.101851851851852E-5</v>
      </c>
      <c r="BA97" s="1" t="s">
        <v>90</v>
      </c>
      <c r="BB97" s="1" t="s">
        <v>46</v>
      </c>
      <c r="BC97" s="4">
        <v>2.662037037037037E-4</v>
      </c>
      <c r="BD97" s="1" t="s">
        <v>62</v>
      </c>
      <c r="BE97" s="1" t="s">
        <v>46</v>
      </c>
      <c r="BF97" s="4">
        <v>0.0012962962962962963</v>
      </c>
      <c r="BG97" s="1" t="s">
        <v>63</v>
      </c>
      <c r="BH97" s="1" t="s">
        <v>46</v>
      </c>
      <c r="BI97" s="4">
        <v>2.777777777777778E-4</v>
      </c>
      <c r="BJ97" s="1" t="s">
        <v>49</v>
      </c>
      <c r="BK97" s="1" t="s">
        <v>56</v>
      </c>
      <c r="BL97" s="4">
        <v>5.787037037037037E-5</v>
      </c>
      <c r="BM97" s="1" t="s">
        <v>233</v>
      </c>
      <c r="BN97" s="1" t="s">
        <v>56</v>
      </c>
      <c r="BO97" s="4">
        <v>2.3148148148148147E-5</v>
      </c>
      <c r="BP97" s="1" t="s">
        <v>233</v>
      </c>
      <c r="BQ97" s="1" t="s">
        <v>56</v>
      </c>
      <c r="BR97" s="4">
        <v>1.1574074074074073E-5</v>
      </c>
      <c r="BS97" s="1" t="s">
        <v>261</v>
      </c>
      <c r="BT97" s="1" t="s">
        <v>56</v>
      </c>
      <c r="BU97" s="4">
        <v>5.787037037037037E-5</v>
      </c>
      <c r="BV97" s="1" t="s">
        <v>167</v>
      </c>
      <c r="BW97" s="1" t="s">
        <v>46</v>
      </c>
      <c r="BX97" s="4">
        <v>6.944444444444444E-5</v>
      </c>
      <c r="BY97" s="1" t="s">
        <v>261</v>
      </c>
      <c r="BZ97" s="1" t="s">
        <v>56</v>
      </c>
      <c r="CA97" s="4">
        <v>5.787037037037037E-5</v>
      </c>
      <c r="CB97" s="1" t="s">
        <v>261</v>
      </c>
      <c r="CC97" s="1" t="s">
        <v>56</v>
      </c>
      <c r="CD97" s="4">
        <v>3.472222222222222E-5</v>
      </c>
      <c r="CE97" s="1" t="s">
        <v>261</v>
      </c>
      <c r="CF97" s="1" t="s">
        <v>56</v>
      </c>
      <c r="CG97" s="4">
        <v>3.472222222222222E-5</v>
      </c>
      <c r="CH97" s="1" t="s">
        <v>261</v>
      </c>
      <c r="CI97" s="1" t="s">
        <v>56</v>
      </c>
      <c r="CJ97" s="4">
        <v>2.3148148148148147E-5</v>
      </c>
      <c r="CK97" s="1" t="s">
        <v>261</v>
      </c>
      <c r="CL97" s="1" t="s">
        <v>56</v>
      </c>
      <c r="CM97" s="4">
        <v>2.3148148148148147E-5</v>
      </c>
      <c r="CN97" s="1" t="s">
        <v>261</v>
      </c>
      <c r="CO97" s="1" t="s">
        <v>56</v>
      </c>
      <c r="CP97" s="4">
        <v>2.3148148148148147E-5</v>
      </c>
      <c r="CQ97" s="4">
        <v>0.14592592592592593</v>
      </c>
      <c r="CR97" s="5">
        <v>15.0</v>
      </c>
      <c r="CS97" s="1" t="s">
        <v>68</v>
      </c>
      <c r="CT97" s="1" t="s">
        <v>69</v>
      </c>
    </row>
    <row r="98">
      <c r="A98" s="2">
        <v>44809.0</v>
      </c>
      <c r="B98" s="1" t="s">
        <v>654</v>
      </c>
      <c r="C98" s="1" t="s">
        <v>657</v>
      </c>
      <c r="D98" s="1" t="s">
        <v>658</v>
      </c>
      <c r="E98" s="1" t="s">
        <v>659</v>
      </c>
      <c r="F98" s="2">
        <v>44862.0</v>
      </c>
      <c r="G98" s="4">
        <v>0.6713657407407407</v>
      </c>
      <c r="H98" s="1" t="s">
        <v>45</v>
      </c>
      <c r="I98" s="1" t="s">
        <v>46</v>
      </c>
      <c r="J98" s="4">
        <v>0.007453703703703704</v>
      </c>
      <c r="K98" s="1" t="s">
        <v>47</v>
      </c>
      <c r="L98" s="1" t="s">
        <v>46</v>
      </c>
      <c r="M98" s="4">
        <v>0.015578703703703704</v>
      </c>
      <c r="N98" s="1" t="s">
        <v>61</v>
      </c>
      <c r="O98" s="1" t="s">
        <v>56</v>
      </c>
      <c r="P98" s="4">
        <v>6.828703703703704E-4</v>
      </c>
      <c r="Q98" s="1" t="s">
        <v>61</v>
      </c>
      <c r="R98" s="1" t="s">
        <v>56</v>
      </c>
      <c r="S98" s="4">
        <v>0.0015162037037037036</v>
      </c>
      <c r="T98" s="1" t="s">
        <v>50</v>
      </c>
      <c r="U98" s="1" t="s">
        <v>46</v>
      </c>
      <c r="V98" s="4">
        <v>0.010590277777777778</v>
      </c>
      <c r="W98" s="1" t="s">
        <v>61</v>
      </c>
      <c r="X98" s="1" t="s">
        <v>56</v>
      </c>
      <c r="Y98" s="4">
        <v>0.0060416666666666665</v>
      </c>
      <c r="Z98" s="1" t="s">
        <v>61</v>
      </c>
      <c r="AA98" s="1" t="s">
        <v>56</v>
      </c>
      <c r="AB98" s="4">
        <v>5.671296296296297E-4</v>
      </c>
      <c r="AC98" s="1" t="s">
        <v>61</v>
      </c>
      <c r="AD98" s="1" t="s">
        <v>56</v>
      </c>
      <c r="AE98" s="4">
        <v>3.2407407407407406E-4</v>
      </c>
      <c r="AF98" s="1" t="s">
        <v>61</v>
      </c>
      <c r="AG98" s="1" t="s">
        <v>56</v>
      </c>
      <c r="AH98" s="4">
        <v>0.001261574074074074</v>
      </c>
      <c r="AI98" s="1" t="s">
        <v>61</v>
      </c>
      <c r="AJ98" s="1" t="s">
        <v>56</v>
      </c>
      <c r="AK98" s="4">
        <v>0.0022453703703703702</v>
      </c>
      <c r="AL98" s="1" t="s">
        <v>57</v>
      </c>
      <c r="AM98" s="1" t="s">
        <v>46</v>
      </c>
      <c r="AN98" s="4">
        <v>0.0016666666666666668</v>
      </c>
      <c r="AO98" s="1" t="s">
        <v>61</v>
      </c>
      <c r="AP98" s="1" t="s">
        <v>56</v>
      </c>
      <c r="AQ98" s="4">
        <v>4.861111111111111E-4</v>
      </c>
      <c r="AR98" s="1" t="s">
        <v>59</v>
      </c>
      <c r="AS98" s="1" t="s">
        <v>46</v>
      </c>
      <c r="AT98" s="4">
        <v>0.001574074074074074</v>
      </c>
      <c r="AU98" s="1" t="s">
        <v>61</v>
      </c>
      <c r="AV98" s="1" t="s">
        <v>56</v>
      </c>
      <c r="AW98" s="4">
        <v>0.004039351851851852</v>
      </c>
      <c r="AX98" s="1" t="s">
        <v>61</v>
      </c>
      <c r="AY98" s="1" t="s">
        <v>56</v>
      </c>
      <c r="AZ98" s="4">
        <v>1.273148148148148E-4</v>
      </c>
      <c r="BA98" s="1" t="s">
        <v>61</v>
      </c>
      <c r="BB98" s="1" t="s">
        <v>56</v>
      </c>
      <c r="BC98" s="4">
        <v>1.5046296296296297E-4</v>
      </c>
      <c r="BD98" s="1" t="s">
        <v>61</v>
      </c>
      <c r="BE98" s="1" t="s">
        <v>56</v>
      </c>
      <c r="BF98" s="4">
        <v>2.777777777777778E-4</v>
      </c>
      <c r="BG98" s="1" t="s">
        <v>61</v>
      </c>
      <c r="BH98" s="1" t="s">
        <v>56</v>
      </c>
      <c r="BI98" s="4">
        <v>2.4305555555555555E-4</v>
      </c>
      <c r="BJ98" s="1" t="s">
        <v>61</v>
      </c>
      <c r="BK98" s="1" t="s">
        <v>56</v>
      </c>
      <c r="BL98" s="4">
        <v>1.7361111111111112E-4</v>
      </c>
      <c r="BM98" s="1" t="s">
        <v>61</v>
      </c>
      <c r="BN98" s="1" t="s">
        <v>56</v>
      </c>
      <c r="BO98" s="4">
        <v>1.1574074074074075E-4</v>
      </c>
      <c r="BP98" s="1" t="s">
        <v>61</v>
      </c>
      <c r="BQ98" s="1" t="s">
        <v>56</v>
      </c>
      <c r="BR98" s="4">
        <v>3.472222222222222E-5</v>
      </c>
      <c r="BS98" s="1" t="s">
        <v>61</v>
      </c>
      <c r="BT98" s="1" t="s">
        <v>56</v>
      </c>
      <c r="BU98" s="4">
        <v>1.388888888888889E-4</v>
      </c>
      <c r="BV98" s="1" t="s">
        <v>61</v>
      </c>
      <c r="BW98" s="1" t="s">
        <v>56</v>
      </c>
      <c r="BX98" s="4">
        <v>2.314814814814815E-4</v>
      </c>
      <c r="BY98" s="1" t="s">
        <v>61</v>
      </c>
      <c r="BZ98" s="1" t="s">
        <v>56</v>
      </c>
      <c r="CA98" s="4">
        <v>0.0035300925925925925</v>
      </c>
      <c r="CB98" s="1" t="s">
        <v>61</v>
      </c>
      <c r="CC98" s="1" t="s">
        <v>56</v>
      </c>
      <c r="CD98" s="4">
        <v>6.944444444444444E-5</v>
      </c>
      <c r="CE98" s="1" t="s">
        <v>61</v>
      </c>
      <c r="CF98" s="1" t="s">
        <v>56</v>
      </c>
      <c r="CG98" s="4">
        <v>3.8194444444444446E-4</v>
      </c>
      <c r="CH98" s="1" t="s">
        <v>61</v>
      </c>
      <c r="CI98" s="1" t="s">
        <v>56</v>
      </c>
      <c r="CJ98" s="4">
        <v>1.273148148148148E-4</v>
      </c>
      <c r="CK98" s="1" t="s">
        <v>61</v>
      </c>
      <c r="CL98" s="1" t="s">
        <v>56</v>
      </c>
      <c r="CM98" s="4">
        <v>6.944444444444444E-5</v>
      </c>
      <c r="CN98" s="1" t="s">
        <v>61</v>
      </c>
      <c r="CO98" s="1" t="s">
        <v>56</v>
      </c>
      <c r="CP98" s="4">
        <v>0.029837962962962962</v>
      </c>
      <c r="CQ98" s="4">
        <v>0.08953703703703704</v>
      </c>
      <c r="CR98" s="5">
        <v>5.0</v>
      </c>
      <c r="CS98" s="1" t="s">
        <v>68</v>
      </c>
      <c r="CT98" s="1" t="s">
        <v>69</v>
      </c>
    </row>
    <row r="99">
      <c r="A99" s="2">
        <v>44809.0</v>
      </c>
      <c r="B99" s="1" t="s">
        <v>660</v>
      </c>
      <c r="C99" s="1" t="s">
        <v>661</v>
      </c>
      <c r="D99" s="1" t="s">
        <v>662</v>
      </c>
      <c r="E99" s="1" t="s">
        <v>659</v>
      </c>
      <c r="F99" s="2">
        <v>44860.0</v>
      </c>
      <c r="G99" s="4">
        <v>0.7416319444444445</v>
      </c>
      <c r="H99" s="1" t="s">
        <v>45</v>
      </c>
      <c r="I99" s="1" t="s">
        <v>46</v>
      </c>
      <c r="J99" s="4">
        <v>0.1172337962962963</v>
      </c>
      <c r="K99" s="1" t="s">
        <v>47</v>
      </c>
      <c r="L99" s="1" t="s">
        <v>46</v>
      </c>
      <c r="M99" s="4">
        <v>1.5046296296296297E-4</v>
      </c>
      <c r="N99" s="1" t="s">
        <v>61</v>
      </c>
      <c r="O99" s="1" t="s">
        <v>56</v>
      </c>
      <c r="P99" s="4">
        <v>6.944444444444444E-5</v>
      </c>
      <c r="Q99" s="1" t="s">
        <v>49</v>
      </c>
      <c r="R99" s="1" t="s">
        <v>46</v>
      </c>
      <c r="S99" s="4">
        <v>2.199074074074074E-4</v>
      </c>
      <c r="T99" s="1" t="s">
        <v>61</v>
      </c>
      <c r="U99" s="1" t="s">
        <v>56</v>
      </c>
      <c r="V99" s="4">
        <v>1.1574074074074075E-4</v>
      </c>
      <c r="W99" s="1" t="s">
        <v>61</v>
      </c>
      <c r="X99" s="1" t="s">
        <v>56</v>
      </c>
      <c r="Y99" s="4">
        <v>5.787037037037037E-5</v>
      </c>
      <c r="Z99" s="1" t="s">
        <v>61</v>
      </c>
      <c r="AA99" s="1" t="s">
        <v>56</v>
      </c>
      <c r="AB99" s="4">
        <v>3.472222222222222E-5</v>
      </c>
      <c r="AC99" s="1" t="s">
        <v>61</v>
      </c>
      <c r="AD99" s="1" t="s">
        <v>56</v>
      </c>
      <c r="AE99" s="4">
        <v>3.472222222222222E-5</v>
      </c>
      <c r="AF99" s="1" t="s">
        <v>61</v>
      </c>
      <c r="AG99" s="1" t="s">
        <v>56</v>
      </c>
      <c r="AH99" s="4">
        <v>3.472222222222222E-5</v>
      </c>
      <c r="AI99" s="1" t="s">
        <v>61</v>
      </c>
      <c r="AJ99" s="1" t="s">
        <v>56</v>
      </c>
      <c r="AK99" s="4">
        <v>2.3148148148148147E-5</v>
      </c>
      <c r="AL99" s="1" t="s">
        <v>61</v>
      </c>
      <c r="AM99" s="1" t="s">
        <v>56</v>
      </c>
      <c r="AN99" s="4">
        <v>3.472222222222222E-5</v>
      </c>
      <c r="AO99" s="1" t="s">
        <v>61</v>
      </c>
      <c r="AP99" s="1" t="s">
        <v>56</v>
      </c>
      <c r="AQ99" s="4">
        <v>4.6296296296296294E-5</v>
      </c>
      <c r="AR99" s="1" t="s">
        <v>59</v>
      </c>
      <c r="AS99" s="1" t="s">
        <v>46</v>
      </c>
      <c r="AT99" s="4">
        <v>4.166666666666667E-4</v>
      </c>
      <c r="AU99" s="1" t="s">
        <v>60</v>
      </c>
      <c r="AV99" s="1" t="s">
        <v>46</v>
      </c>
      <c r="AW99" s="4">
        <v>4.6296296296296294E-5</v>
      </c>
      <c r="AX99" s="1" t="s">
        <v>61</v>
      </c>
      <c r="AY99" s="1" t="s">
        <v>56</v>
      </c>
      <c r="AZ99" s="4">
        <v>2.3148148148148147E-5</v>
      </c>
      <c r="BA99" s="1" t="s">
        <v>61</v>
      </c>
      <c r="BB99" s="1" t="s">
        <v>56</v>
      </c>
      <c r="BC99" s="4">
        <v>4.6296296296296294E-5</v>
      </c>
      <c r="BD99" s="1" t="s">
        <v>61</v>
      </c>
      <c r="BE99" s="1" t="s">
        <v>56</v>
      </c>
      <c r="BF99" s="4">
        <v>4.6296296296296294E-5</v>
      </c>
      <c r="BG99" s="1" t="s">
        <v>61</v>
      </c>
      <c r="BH99" s="1" t="s">
        <v>56</v>
      </c>
      <c r="BI99" s="4">
        <v>4.6296296296296294E-5</v>
      </c>
      <c r="BJ99" s="1" t="s">
        <v>61</v>
      </c>
      <c r="BK99" s="1" t="s">
        <v>56</v>
      </c>
      <c r="BL99" s="4">
        <v>4.6296296296296294E-5</v>
      </c>
      <c r="BM99" s="1" t="s">
        <v>61</v>
      </c>
      <c r="BN99" s="1" t="s">
        <v>56</v>
      </c>
      <c r="BO99" s="4">
        <v>4.6296296296296294E-5</v>
      </c>
      <c r="BP99" s="1" t="s">
        <v>61</v>
      </c>
      <c r="BQ99" s="1" t="s">
        <v>56</v>
      </c>
      <c r="BR99" s="4">
        <v>3.472222222222222E-5</v>
      </c>
      <c r="BS99" s="1" t="s">
        <v>61</v>
      </c>
      <c r="BT99" s="1" t="s">
        <v>56</v>
      </c>
      <c r="BU99" s="4">
        <v>4.6296296296296294E-5</v>
      </c>
      <c r="BV99" s="1" t="s">
        <v>61</v>
      </c>
      <c r="BW99" s="1" t="s">
        <v>56</v>
      </c>
      <c r="BX99" s="4">
        <v>3.472222222222222E-5</v>
      </c>
      <c r="BY99" s="1" t="s">
        <v>61</v>
      </c>
      <c r="BZ99" s="1" t="s">
        <v>56</v>
      </c>
      <c r="CA99" s="4">
        <v>5.787037037037037E-5</v>
      </c>
      <c r="CB99" s="1" t="s">
        <v>61</v>
      </c>
      <c r="CC99" s="1" t="s">
        <v>56</v>
      </c>
      <c r="CD99" s="4">
        <v>3.472222222222222E-5</v>
      </c>
      <c r="CE99" s="1" t="s">
        <v>61</v>
      </c>
      <c r="CF99" s="1" t="s">
        <v>56</v>
      </c>
      <c r="CG99" s="4">
        <v>4.6296296296296294E-5</v>
      </c>
      <c r="CH99" s="1" t="s">
        <v>61</v>
      </c>
      <c r="CI99" s="1" t="s">
        <v>56</v>
      </c>
      <c r="CJ99" s="4">
        <v>6.944444444444444E-5</v>
      </c>
      <c r="CK99" s="1" t="s">
        <v>61</v>
      </c>
      <c r="CL99" s="1" t="s">
        <v>56</v>
      </c>
      <c r="CM99" s="4">
        <v>4.6296296296296294E-5</v>
      </c>
      <c r="CN99" s="1" t="s">
        <v>61</v>
      </c>
      <c r="CO99" s="1" t="s">
        <v>56</v>
      </c>
      <c r="CP99" s="4">
        <v>3.472222222222222E-5</v>
      </c>
      <c r="CQ99" s="4">
        <v>0.11917824074074074</v>
      </c>
      <c r="CR99" s="5">
        <v>5.0</v>
      </c>
      <c r="CS99" s="1" t="s">
        <v>68</v>
      </c>
      <c r="CT99" s="1" t="s">
        <v>69</v>
      </c>
    </row>
    <row r="100">
      <c r="A100" s="2">
        <v>44809.0</v>
      </c>
      <c r="B100" s="1" t="s">
        <v>663</v>
      </c>
      <c r="C100" s="1" t="s">
        <v>664</v>
      </c>
      <c r="D100" s="1" t="s">
        <v>665</v>
      </c>
      <c r="E100" s="3"/>
      <c r="F100" s="2">
        <v>44859.0</v>
      </c>
      <c r="G100" s="4">
        <v>0.7117939814814814</v>
      </c>
      <c r="H100" s="1" t="s">
        <v>45</v>
      </c>
      <c r="I100" s="1" t="s">
        <v>46</v>
      </c>
      <c r="J100" s="4">
        <v>0.11157407407407408</v>
      </c>
      <c r="K100" s="1" t="s">
        <v>666</v>
      </c>
      <c r="L100" s="1" t="s">
        <v>56</v>
      </c>
      <c r="M100" s="4">
        <v>9.259259259259259E-5</v>
      </c>
      <c r="N100" s="1" t="s">
        <v>48</v>
      </c>
      <c r="O100" s="1" t="s">
        <v>46</v>
      </c>
      <c r="P100" s="4">
        <v>5.787037037037037E-5</v>
      </c>
      <c r="Q100" s="1" t="s">
        <v>667</v>
      </c>
      <c r="R100" s="1" t="s">
        <v>56</v>
      </c>
      <c r="S100" s="4">
        <v>5.787037037037037E-5</v>
      </c>
      <c r="T100" s="1" t="s">
        <v>668</v>
      </c>
      <c r="U100" s="1" t="s">
        <v>56</v>
      </c>
      <c r="V100" s="4">
        <v>8.101851851851852E-5</v>
      </c>
      <c r="W100" s="1" t="s">
        <v>51</v>
      </c>
      <c r="X100" s="1" t="s">
        <v>46</v>
      </c>
      <c r="Y100" s="4">
        <v>6.944444444444444E-5</v>
      </c>
      <c r="Z100" s="1" t="s">
        <v>52</v>
      </c>
      <c r="AA100" s="1" t="s">
        <v>46</v>
      </c>
      <c r="AB100" s="4">
        <v>5.787037037037037E-5</v>
      </c>
      <c r="AC100" s="1" t="s">
        <v>85</v>
      </c>
      <c r="AD100" s="1" t="s">
        <v>56</v>
      </c>
      <c r="AE100" s="4">
        <v>1.388888888888889E-4</v>
      </c>
      <c r="AF100" s="1" t="s">
        <v>489</v>
      </c>
      <c r="AG100" s="1" t="s">
        <v>56</v>
      </c>
      <c r="AH100" s="4">
        <v>0.016840277777777777</v>
      </c>
      <c r="AI100" s="1" t="s">
        <v>75</v>
      </c>
      <c r="AJ100" s="1" t="s">
        <v>46</v>
      </c>
      <c r="AK100" s="4">
        <v>6.944444444444444E-5</v>
      </c>
      <c r="AL100" s="1" t="s">
        <v>57</v>
      </c>
      <c r="AM100" s="1" t="s">
        <v>46</v>
      </c>
      <c r="AN100" s="4">
        <v>1.0416666666666667E-4</v>
      </c>
      <c r="AO100" s="1" t="s">
        <v>669</v>
      </c>
      <c r="AP100" s="1" t="s">
        <v>56</v>
      </c>
      <c r="AQ100" s="4">
        <v>1.1574074074074075E-4</v>
      </c>
      <c r="AR100" s="1" t="s">
        <v>59</v>
      </c>
      <c r="AS100" s="1" t="s">
        <v>46</v>
      </c>
      <c r="AT100" s="4">
        <v>8.101851851851852E-5</v>
      </c>
      <c r="AU100" s="1" t="s">
        <v>60</v>
      </c>
      <c r="AV100" s="1" t="s">
        <v>46</v>
      </c>
      <c r="AW100" s="4">
        <v>9.259259259259259E-5</v>
      </c>
      <c r="AX100" s="1" t="s">
        <v>489</v>
      </c>
      <c r="AY100" s="1" t="s">
        <v>56</v>
      </c>
      <c r="AZ100" s="4">
        <v>5.787037037037037E-5</v>
      </c>
      <c r="BA100" s="1" t="s">
        <v>90</v>
      </c>
      <c r="BB100" s="1" t="s">
        <v>46</v>
      </c>
      <c r="BC100" s="4">
        <v>1.6203703703703703E-4</v>
      </c>
      <c r="BD100" s="1" t="s">
        <v>420</v>
      </c>
      <c r="BE100" s="1" t="s">
        <v>56</v>
      </c>
      <c r="BF100" s="4">
        <v>1.388888888888889E-4</v>
      </c>
      <c r="BG100" s="1" t="s">
        <v>489</v>
      </c>
      <c r="BH100" s="1" t="s">
        <v>56</v>
      </c>
      <c r="BI100" s="4">
        <v>4.5138888888888887E-4</v>
      </c>
      <c r="BJ100" s="1" t="s">
        <v>489</v>
      </c>
      <c r="BK100" s="1" t="s">
        <v>56</v>
      </c>
      <c r="BL100" s="4">
        <v>2.777777777777778E-4</v>
      </c>
      <c r="BM100" s="1" t="s">
        <v>489</v>
      </c>
      <c r="BN100" s="1" t="s">
        <v>56</v>
      </c>
      <c r="BO100" s="4">
        <v>1.0416666666666667E-4</v>
      </c>
      <c r="BP100" s="1" t="s">
        <v>489</v>
      </c>
      <c r="BQ100" s="1" t="s">
        <v>56</v>
      </c>
      <c r="BR100" s="4">
        <v>3.472222222222222E-5</v>
      </c>
      <c r="BS100" s="1" t="s">
        <v>449</v>
      </c>
      <c r="BT100" s="1" t="s">
        <v>56</v>
      </c>
      <c r="BU100" s="4">
        <v>0.0025578703703703705</v>
      </c>
      <c r="BV100" s="1" t="s">
        <v>167</v>
      </c>
      <c r="BW100" s="1" t="s">
        <v>46</v>
      </c>
      <c r="BX100" s="4">
        <v>0.00880787037037037</v>
      </c>
      <c r="BY100" s="1" t="s">
        <v>235</v>
      </c>
      <c r="BZ100" s="1" t="s">
        <v>56</v>
      </c>
      <c r="CA100" s="4">
        <v>4.6296296296296294E-5</v>
      </c>
      <c r="CB100" s="1" t="s">
        <v>489</v>
      </c>
      <c r="CC100" s="1" t="s">
        <v>56</v>
      </c>
      <c r="CD100" s="4">
        <v>0.004155092592592592</v>
      </c>
      <c r="CE100" s="1" t="s">
        <v>489</v>
      </c>
      <c r="CF100" s="1" t="s">
        <v>56</v>
      </c>
      <c r="CG100" s="4">
        <v>8.101851851851852E-5</v>
      </c>
      <c r="CH100" s="1" t="s">
        <v>489</v>
      </c>
      <c r="CI100" s="1" t="s">
        <v>56</v>
      </c>
      <c r="CJ100" s="4">
        <v>4.6296296296296294E-5</v>
      </c>
      <c r="CK100" s="1" t="s">
        <v>489</v>
      </c>
      <c r="CL100" s="1" t="s">
        <v>56</v>
      </c>
      <c r="CM100" s="4">
        <v>2.3148148148148147E-5</v>
      </c>
      <c r="CN100" s="1" t="s">
        <v>489</v>
      </c>
      <c r="CO100" s="1" t="s">
        <v>56</v>
      </c>
      <c r="CP100" s="4">
        <v>3.472222222222222E-5</v>
      </c>
      <c r="CQ100" s="4">
        <v>0.14641203703703703</v>
      </c>
      <c r="CR100" s="5">
        <v>10.0</v>
      </c>
      <c r="CS100" s="1" t="s">
        <v>68</v>
      </c>
      <c r="CT100" s="1" t="s">
        <v>69</v>
      </c>
    </row>
    <row r="101">
      <c r="A101" s="2">
        <v>44809.0</v>
      </c>
      <c r="B101" s="1" t="s">
        <v>670</v>
      </c>
      <c r="C101" s="1" t="s">
        <v>671</v>
      </c>
      <c r="D101" s="1" t="s">
        <v>672</v>
      </c>
      <c r="E101" s="3"/>
      <c r="F101" s="2">
        <v>44858.0</v>
      </c>
      <c r="G101" s="4">
        <v>0.7150925925925926</v>
      </c>
      <c r="H101" s="1" t="s">
        <v>45</v>
      </c>
      <c r="I101" s="1" t="s">
        <v>46</v>
      </c>
      <c r="J101" s="4">
        <v>0.0035300925925925925</v>
      </c>
      <c r="K101" s="1" t="s">
        <v>47</v>
      </c>
      <c r="L101" s="1" t="s">
        <v>46</v>
      </c>
      <c r="M101" s="4">
        <v>0.005497685185185185</v>
      </c>
      <c r="N101" s="1" t="s">
        <v>490</v>
      </c>
      <c r="O101" s="1" t="s">
        <v>56</v>
      </c>
      <c r="P101" s="4">
        <v>0.009537037037037037</v>
      </c>
      <c r="Q101" s="1" t="s">
        <v>59</v>
      </c>
      <c r="R101" s="1" t="s">
        <v>56</v>
      </c>
      <c r="S101" s="4">
        <v>0.011643518518518518</v>
      </c>
      <c r="T101" s="1" t="s">
        <v>50</v>
      </c>
      <c r="U101" s="1" t="s">
        <v>46</v>
      </c>
      <c r="V101" s="4">
        <v>4.62962962962963E-4</v>
      </c>
      <c r="W101" s="1" t="s">
        <v>51</v>
      </c>
      <c r="X101" s="1" t="s">
        <v>46</v>
      </c>
      <c r="Y101" s="4">
        <v>7.291666666666667E-4</v>
      </c>
      <c r="Z101" s="1" t="s">
        <v>52</v>
      </c>
      <c r="AA101" s="1" t="s">
        <v>46</v>
      </c>
      <c r="AB101" s="4">
        <v>0.0016435185185185185</v>
      </c>
      <c r="AC101" s="1" t="s">
        <v>53</v>
      </c>
      <c r="AD101" s="1" t="s">
        <v>46</v>
      </c>
      <c r="AE101" s="4">
        <v>0.005567129629629629</v>
      </c>
      <c r="AF101" s="1" t="s">
        <v>673</v>
      </c>
      <c r="AG101" s="1" t="s">
        <v>56</v>
      </c>
      <c r="AH101" s="4">
        <v>3.125E-4</v>
      </c>
      <c r="AI101" s="1" t="s">
        <v>59</v>
      </c>
      <c r="AJ101" s="1" t="s">
        <v>56</v>
      </c>
      <c r="AK101" s="4">
        <v>0.0016782407407407408</v>
      </c>
      <c r="AL101" s="1" t="s">
        <v>57</v>
      </c>
      <c r="AM101" s="1" t="s">
        <v>46</v>
      </c>
      <c r="AN101" s="4">
        <v>0.0032407407407407406</v>
      </c>
      <c r="AO101" s="1" t="s">
        <v>77</v>
      </c>
      <c r="AP101" s="1" t="s">
        <v>46</v>
      </c>
      <c r="AQ101" s="4">
        <v>9.722222222222222E-4</v>
      </c>
      <c r="AR101" s="1" t="s">
        <v>59</v>
      </c>
      <c r="AS101" s="1" t="s">
        <v>46</v>
      </c>
      <c r="AT101" s="4">
        <v>7.638888888888889E-4</v>
      </c>
      <c r="AU101" s="1" t="s">
        <v>370</v>
      </c>
      <c r="AV101" s="1" t="s">
        <v>56</v>
      </c>
      <c r="AW101" s="4">
        <v>0.0012731481481481483</v>
      </c>
      <c r="AX101" s="1" t="s">
        <v>674</v>
      </c>
      <c r="AY101" s="1" t="s">
        <v>56</v>
      </c>
      <c r="AZ101" s="4">
        <v>4.2824074074074075E-4</v>
      </c>
      <c r="BA101" s="1" t="s">
        <v>90</v>
      </c>
      <c r="BB101" s="1" t="s">
        <v>46</v>
      </c>
      <c r="BC101" s="4">
        <v>9.606481481481482E-4</v>
      </c>
      <c r="BD101" s="1" t="s">
        <v>235</v>
      </c>
      <c r="BE101" s="1" t="s">
        <v>56</v>
      </c>
      <c r="BF101" s="4">
        <v>1.5046296296296297E-4</v>
      </c>
      <c r="BG101" s="1" t="s">
        <v>63</v>
      </c>
      <c r="BH101" s="1" t="s">
        <v>46</v>
      </c>
      <c r="BI101" s="4">
        <v>6.944444444444445E-4</v>
      </c>
      <c r="BJ101" s="1" t="s">
        <v>446</v>
      </c>
      <c r="BK101" s="1" t="s">
        <v>56</v>
      </c>
      <c r="BL101" s="4">
        <v>8.101851851851852E-5</v>
      </c>
      <c r="BM101" s="1" t="s">
        <v>675</v>
      </c>
      <c r="BN101" s="1" t="s">
        <v>56</v>
      </c>
      <c r="BO101" s="4">
        <v>1.7361111111111112E-4</v>
      </c>
      <c r="BP101" s="1" t="s">
        <v>66</v>
      </c>
      <c r="BQ101" s="1" t="s">
        <v>56</v>
      </c>
      <c r="BR101" s="4">
        <v>1.0416666666666667E-4</v>
      </c>
      <c r="BS101" s="1" t="s">
        <v>229</v>
      </c>
      <c r="BT101" s="1" t="s">
        <v>56</v>
      </c>
      <c r="BU101" s="4">
        <v>4.6296296296296294E-5</v>
      </c>
      <c r="BV101" s="1" t="s">
        <v>229</v>
      </c>
      <c r="BW101" s="1" t="s">
        <v>56</v>
      </c>
      <c r="BX101" s="4">
        <v>4.6296296296296294E-5</v>
      </c>
      <c r="BY101" s="1" t="s">
        <v>235</v>
      </c>
      <c r="BZ101" s="1" t="s">
        <v>56</v>
      </c>
      <c r="CA101" s="4">
        <v>4.6296296296296294E-5</v>
      </c>
      <c r="CB101" s="1" t="s">
        <v>168</v>
      </c>
      <c r="CC101" s="1" t="s">
        <v>46</v>
      </c>
      <c r="CD101" s="4">
        <v>3.356481481481481E-4</v>
      </c>
      <c r="CE101" s="1" t="s">
        <v>676</v>
      </c>
      <c r="CF101" s="1" t="s">
        <v>56</v>
      </c>
      <c r="CG101" s="4">
        <v>1.0416666666666667E-4</v>
      </c>
      <c r="CH101" s="1" t="s">
        <v>322</v>
      </c>
      <c r="CI101" s="1" t="s">
        <v>56</v>
      </c>
      <c r="CJ101" s="4">
        <v>1.388888888888889E-4</v>
      </c>
      <c r="CK101" s="1" t="s">
        <v>307</v>
      </c>
      <c r="CL101" s="1" t="s">
        <v>56</v>
      </c>
      <c r="CM101" s="4">
        <v>1.0416666666666667E-4</v>
      </c>
      <c r="CN101" s="1" t="s">
        <v>173</v>
      </c>
      <c r="CO101" s="1" t="s">
        <v>56</v>
      </c>
      <c r="CP101" s="4">
        <v>5.787037037037037E-5</v>
      </c>
      <c r="CQ101" s="4">
        <v>0.05032407407407408</v>
      </c>
      <c r="CR101" s="5">
        <v>12.0</v>
      </c>
      <c r="CS101" s="1" t="s">
        <v>68</v>
      </c>
      <c r="CT101" s="1" t="s">
        <v>69</v>
      </c>
    </row>
    <row r="102">
      <c r="A102" s="2">
        <v>44809.0</v>
      </c>
      <c r="B102" s="1" t="s">
        <v>677</v>
      </c>
      <c r="C102" s="1" t="s">
        <v>678</v>
      </c>
      <c r="D102" s="1" t="s">
        <v>679</v>
      </c>
      <c r="E102" s="3"/>
      <c r="F102" s="2">
        <v>44865.0</v>
      </c>
      <c r="G102" s="4">
        <v>0.5209375</v>
      </c>
      <c r="H102" s="1" t="s">
        <v>45</v>
      </c>
      <c r="I102" s="1" t="s">
        <v>46</v>
      </c>
      <c r="J102" s="4">
        <v>0.0023148148148148147</v>
      </c>
      <c r="K102" s="1" t="s">
        <v>47</v>
      </c>
      <c r="L102" s="1" t="s">
        <v>46</v>
      </c>
      <c r="M102" s="4">
        <v>0.008414351851851852</v>
      </c>
      <c r="N102" s="1" t="s">
        <v>48</v>
      </c>
      <c r="O102" s="1" t="s">
        <v>46</v>
      </c>
      <c r="P102" s="4">
        <v>0.005810185185185186</v>
      </c>
      <c r="Q102" s="1" t="s">
        <v>49</v>
      </c>
      <c r="R102" s="1" t="s">
        <v>46</v>
      </c>
      <c r="S102" s="4">
        <v>0.0015393518518518519</v>
      </c>
      <c r="T102" s="1" t="s">
        <v>50</v>
      </c>
      <c r="U102" s="1" t="s">
        <v>46</v>
      </c>
      <c r="V102" s="4">
        <v>0.0022453703703703702</v>
      </c>
      <c r="W102" s="1" t="s">
        <v>51</v>
      </c>
      <c r="X102" s="1" t="s">
        <v>46</v>
      </c>
      <c r="Y102" s="4">
        <v>0.004629629629629629</v>
      </c>
      <c r="Z102" s="1" t="s">
        <v>52</v>
      </c>
      <c r="AA102" s="1" t="s">
        <v>46</v>
      </c>
      <c r="AB102" s="4">
        <v>9.953703703703704E-4</v>
      </c>
      <c r="AC102" s="1" t="s">
        <v>680</v>
      </c>
      <c r="AD102" s="1" t="s">
        <v>56</v>
      </c>
      <c r="AE102" s="4">
        <v>0.0059375</v>
      </c>
      <c r="AF102" s="1" t="s">
        <v>92</v>
      </c>
      <c r="AG102" s="1" t="s">
        <v>56</v>
      </c>
      <c r="AH102" s="4">
        <v>9.143518518518518E-4</v>
      </c>
      <c r="AI102" s="1" t="s">
        <v>75</v>
      </c>
      <c r="AJ102" s="1" t="s">
        <v>46</v>
      </c>
      <c r="AK102" s="4">
        <v>0.0027083333333333334</v>
      </c>
      <c r="AL102" s="1" t="s">
        <v>57</v>
      </c>
      <c r="AM102" s="1" t="s">
        <v>46</v>
      </c>
      <c r="AN102" s="4">
        <v>6.828703703703704E-4</v>
      </c>
      <c r="AO102" s="1" t="s">
        <v>92</v>
      </c>
      <c r="AP102" s="1" t="s">
        <v>56</v>
      </c>
      <c r="AQ102" s="4">
        <v>0.007465277777777778</v>
      </c>
      <c r="AR102" s="1" t="s">
        <v>59</v>
      </c>
      <c r="AS102" s="1" t="s">
        <v>46</v>
      </c>
      <c r="AT102" s="4">
        <v>0.0010532407407407407</v>
      </c>
      <c r="AU102" s="1" t="s">
        <v>259</v>
      </c>
      <c r="AV102" s="1" t="s">
        <v>56</v>
      </c>
      <c r="AW102" s="4">
        <v>0.0059375</v>
      </c>
      <c r="AX102" s="1" t="s">
        <v>60</v>
      </c>
      <c r="AY102" s="1" t="s">
        <v>46</v>
      </c>
      <c r="AZ102" s="4">
        <v>0.0028472222222222223</v>
      </c>
      <c r="BA102" s="1" t="s">
        <v>489</v>
      </c>
      <c r="BB102" s="1" t="s">
        <v>56</v>
      </c>
      <c r="BC102" s="4">
        <v>0.006469907407407408</v>
      </c>
      <c r="BD102" s="1" t="s">
        <v>92</v>
      </c>
      <c r="BE102" s="1" t="s">
        <v>56</v>
      </c>
      <c r="BF102" s="4">
        <v>0.0030092592592592593</v>
      </c>
      <c r="BG102" s="1" t="s">
        <v>92</v>
      </c>
      <c r="BH102" s="1" t="s">
        <v>56</v>
      </c>
      <c r="BI102" s="4">
        <v>0.0019675925925925924</v>
      </c>
      <c r="BJ102" s="1" t="s">
        <v>117</v>
      </c>
      <c r="BK102" s="1" t="s">
        <v>56</v>
      </c>
      <c r="BL102" s="4">
        <v>0.0017824074074074075</v>
      </c>
      <c r="BM102" s="1" t="s">
        <v>229</v>
      </c>
      <c r="BN102" s="1" t="s">
        <v>56</v>
      </c>
      <c r="BO102" s="4">
        <v>0.004189814814814815</v>
      </c>
      <c r="BP102" s="1" t="s">
        <v>331</v>
      </c>
      <c r="BQ102" s="1" t="s">
        <v>56</v>
      </c>
      <c r="BR102" s="4">
        <v>9.606481481481482E-4</v>
      </c>
      <c r="BS102" s="1" t="s">
        <v>92</v>
      </c>
      <c r="BT102" s="1" t="s">
        <v>56</v>
      </c>
      <c r="BU102" s="4">
        <v>9.25925925925926E-4</v>
      </c>
      <c r="BV102" s="1" t="s">
        <v>92</v>
      </c>
      <c r="BW102" s="1" t="s">
        <v>56</v>
      </c>
      <c r="BX102" s="4">
        <v>0.0018055555555555555</v>
      </c>
      <c r="BY102" s="1" t="s">
        <v>92</v>
      </c>
      <c r="BZ102" s="1" t="s">
        <v>56</v>
      </c>
      <c r="CA102" s="4">
        <v>0.0037731481481481483</v>
      </c>
      <c r="CB102" s="1" t="s">
        <v>681</v>
      </c>
      <c r="CC102" s="1" t="s">
        <v>56</v>
      </c>
      <c r="CD102" s="4">
        <v>0.015752314814814816</v>
      </c>
      <c r="CE102" s="1" t="s">
        <v>92</v>
      </c>
      <c r="CF102" s="1" t="s">
        <v>56</v>
      </c>
      <c r="CG102" s="4">
        <v>4.050925925925926E-4</v>
      </c>
      <c r="CH102" s="1" t="s">
        <v>92</v>
      </c>
      <c r="CI102" s="1" t="s">
        <v>56</v>
      </c>
      <c r="CJ102" s="4">
        <v>2.662037037037037E-4</v>
      </c>
      <c r="CK102" s="1" t="s">
        <v>92</v>
      </c>
      <c r="CL102" s="1" t="s">
        <v>56</v>
      </c>
      <c r="CM102" s="4">
        <v>3.356481481481481E-4</v>
      </c>
      <c r="CN102" s="1" t="s">
        <v>92</v>
      </c>
      <c r="CO102" s="1" t="s">
        <v>56</v>
      </c>
      <c r="CP102" s="4">
        <v>1.0416666666666667E-4</v>
      </c>
      <c r="CQ102" s="4">
        <v>0.09524305555555555</v>
      </c>
      <c r="CR102" s="5">
        <v>11.0</v>
      </c>
      <c r="CS102" s="1" t="s">
        <v>68</v>
      </c>
      <c r="CT102" s="1" t="s">
        <v>69</v>
      </c>
    </row>
    <row r="103">
      <c r="A103" s="2">
        <v>44809.0</v>
      </c>
      <c r="B103" s="1" t="s">
        <v>678</v>
      </c>
      <c r="C103" s="1" t="s">
        <v>682</v>
      </c>
      <c r="D103" s="1" t="s">
        <v>683</v>
      </c>
      <c r="E103" s="1" t="s">
        <v>684</v>
      </c>
      <c r="F103" s="2">
        <v>44868.0</v>
      </c>
      <c r="G103" s="4">
        <v>0.48939814814814814</v>
      </c>
      <c r="H103" s="1" t="s">
        <v>45</v>
      </c>
      <c r="I103" s="1" t="s">
        <v>46</v>
      </c>
      <c r="J103" s="4">
        <v>0.003148148148148148</v>
      </c>
      <c r="K103" s="1" t="s">
        <v>47</v>
      </c>
      <c r="L103" s="1" t="s">
        <v>46</v>
      </c>
      <c r="M103" s="4">
        <v>0.010289351851851852</v>
      </c>
      <c r="N103" s="1" t="s">
        <v>685</v>
      </c>
      <c r="O103" s="1" t="s">
        <v>56</v>
      </c>
      <c r="P103" s="4">
        <v>0.01005787037037037</v>
      </c>
      <c r="Q103" s="1" t="s">
        <v>49</v>
      </c>
      <c r="R103" s="1" t="s">
        <v>46</v>
      </c>
      <c r="S103" s="4">
        <v>0.0038773148148148148</v>
      </c>
      <c r="T103" s="1" t="s">
        <v>686</v>
      </c>
      <c r="U103" s="1" t="s">
        <v>56</v>
      </c>
      <c r="V103" s="4">
        <v>0.011180555555555555</v>
      </c>
      <c r="W103" s="1" t="s">
        <v>261</v>
      </c>
      <c r="X103" s="1" t="s">
        <v>56</v>
      </c>
      <c r="Y103" s="4">
        <v>0.002395833333333333</v>
      </c>
      <c r="Z103" s="1" t="s">
        <v>52</v>
      </c>
      <c r="AA103" s="1" t="s">
        <v>46</v>
      </c>
      <c r="AB103" s="4">
        <v>0.005543981481481481</v>
      </c>
      <c r="AC103" s="1" t="s">
        <v>53</v>
      </c>
      <c r="AD103" s="1" t="s">
        <v>46</v>
      </c>
      <c r="AE103" s="4">
        <v>0.007118055555555555</v>
      </c>
      <c r="AF103" s="1" t="s">
        <v>61</v>
      </c>
      <c r="AG103" s="1" t="s">
        <v>56</v>
      </c>
      <c r="AH103" s="4">
        <v>0.0011689814814814816</v>
      </c>
      <c r="AI103" s="1" t="s">
        <v>75</v>
      </c>
      <c r="AJ103" s="1" t="s">
        <v>46</v>
      </c>
      <c r="AK103" s="4">
        <v>0.004895833333333334</v>
      </c>
      <c r="AL103" s="1" t="s">
        <v>57</v>
      </c>
      <c r="AM103" s="1" t="s">
        <v>46</v>
      </c>
      <c r="AN103" s="4">
        <v>0.003946759259259259</v>
      </c>
      <c r="AO103" s="1" t="s">
        <v>61</v>
      </c>
      <c r="AP103" s="1" t="s">
        <v>56</v>
      </c>
      <c r="AQ103" s="4">
        <v>6.944444444444445E-4</v>
      </c>
      <c r="AR103" s="1" t="s">
        <v>59</v>
      </c>
      <c r="AS103" s="1" t="s">
        <v>46</v>
      </c>
      <c r="AT103" s="4">
        <v>0.001875</v>
      </c>
      <c r="AU103" s="1" t="s">
        <v>61</v>
      </c>
      <c r="AV103" s="1" t="s">
        <v>56</v>
      </c>
      <c r="AW103" s="4">
        <v>0.0015046296296296296</v>
      </c>
      <c r="AX103" s="1" t="s">
        <v>61</v>
      </c>
      <c r="AY103" s="1" t="s">
        <v>56</v>
      </c>
      <c r="AZ103" s="4">
        <v>3.7037037037037035E-4</v>
      </c>
      <c r="BA103" s="1" t="s">
        <v>159</v>
      </c>
      <c r="BB103" s="1" t="s">
        <v>56</v>
      </c>
      <c r="BC103" s="4">
        <v>0.0016898148148148148</v>
      </c>
      <c r="BD103" s="1" t="s">
        <v>61</v>
      </c>
      <c r="BE103" s="1" t="s">
        <v>56</v>
      </c>
      <c r="BF103" s="4">
        <v>0.0012962962962962963</v>
      </c>
      <c r="BG103" s="1" t="s">
        <v>61</v>
      </c>
      <c r="BH103" s="1" t="s">
        <v>56</v>
      </c>
      <c r="BI103" s="4">
        <v>0.0028587962962962963</v>
      </c>
      <c r="BJ103" s="1" t="s">
        <v>93</v>
      </c>
      <c r="BK103" s="1" t="s">
        <v>56</v>
      </c>
      <c r="BL103" s="4">
        <v>0.0051736111111111115</v>
      </c>
      <c r="BM103" s="1" t="s">
        <v>95</v>
      </c>
      <c r="BN103" s="1" t="s">
        <v>56</v>
      </c>
      <c r="BO103" s="4">
        <v>0.005451388888888889</v>
      </c>
      <c r="BP103" s="1" t="s">
        <v>61</v>
      </c>
      <c r="BQ103" s="1" t="s">
        <v>56</v>
      </c>
      <c r="BR103" s="4">
        <v>9.837962962962962E-4</v>
      </c>
      <c r="BS103" s="1" t="s">
        <v>61</v>
      </c>
      <c r="BT103" s="1" t="s">
        <v>56</v>
      </c>
      <c r="BU103" s="4">
        <v>0.0024189814814814816</v>
      </c>
      <c r="BV103" s="1" t="s">
        <v>61</v>
      </c>
      <c r="BW103" s="1" t="s">
        <v>56</v>
      </c>
      <c r="BX103" s="4">
        <v>2.0833333333333335E-4</v>
      </c>
      <c r="BY103" s="1" t="s">
        <v>61</v>
      </c>
      <c r="BZ103" s="1" t="s">
        <v>56</v>
      </c>
      <c r="CA103" s="4">
        <v>0.0012847222222222223</v>
      </c>
      <c r="CB103" s="1" t="s">
        <v>61</v>
      </c>
      <c r="CC103" s="1" t="s">
        <v>56</v>
      </c>
      <c r="CD103" s="4">
        <v>3.125E-4</v>
      </c>
      <c r="CE103" s="1" t="s">
        <v>61</v>
      </c>
      <c r="CF103" s="1" t="s">
        <v>56</v>
      </c>
      <c r="CG103" s="4">
        <v>1.0416666666666667E-4</v>
      </c>
      <c r="CH103" s="1" t="s">
        <v>61</v>
      </c>
      <c r="CI103" s="1" t="s">
        <v>56</v>
      </c>
      <c r="CJ103" s="4">
        <v>8.101851851851852E-5</v>
      </c>
      <c r="CK103" s="1" t="s">
        <v>61</v>
      </c>
      <c r="CL103" s="1" t="s">
        <v>56</v>
      </c>
      <c r="CM103" s="4">
        <v>2.0833333333333335E-4</v>
      </c>
      <c r="CN103" s="1" t="s">
        <v>61</v>
      </c>
      <c r="CO103" s="1" t="s">
        <v>56</v>
      </c>
      <c r="CP103" s="4">
        <v>4.398148148148148E-4</v>
      </c>
      <c r="CQ103" s="4">
        <v>0.0905787037037037</v>
      </c>
      <c r="CR103" s="5">
        <v>8.0</v>
      </c>
      <c r="CS103" s="1" t="s">
        <v>68</v>
      </c>
      <c r="CT103" s="1" t="s">
        <v>69</v>
      </c>
    </row>
    <row r="104">
      <c r="A104" s="2">
        <v>44809.0</v>
      </c>
      <c r="B104" s="1" t="s">
        <v>301</v>
      </c>
      <c r="C104" s="1" t="s">
        <v>687</v>
      </c>
      <c r="D104" s="1" t="s">
        <v>688</v>
      </c>
      <c r="E104" s="3"/>
      <c r="F104" s="2">
        <v>44866.0</v>
      </c>
      <c r="G104" s="4">
        <v>0.7267013888888889</v>
      </c>
      <c r="H104" s="1" t="s">
        <v>45</v>
      </c>
      <c r="I104" s="1" t="s">
        <v>46</v>
      </c>
      <c r="J104" s="4">
        <v>0.0028935185185185184</v>
      </c>
      <c r="K104" s="1" t="s">
        <v>47</v>
      </c>
      <c r="L104" s="1" t="s">
        <v>46</v>
      </c>
      <c r="M104" s="4">
        <v>0.009918981481481482</v>
      </c>
      <c r="N104" s="1" t="s">
        <v>48</v>
      </c>
      <c r="O104" s="1" t="s">
        <v>46</v>
      </c>
      <c r="P104" s="4">
        <v>0.008680555555555556</v>
      </c>
      <c r="Q104" s="1" t="s">
        <v>49</v>
      </c>
      <c r="R104" s="1" t="s">
        <v>46</v>
      </c>
      <c r="S104" s="4">
        <v>0.0010648148148148149</v>
      </c>
      <c r="T104" s="1" t="s">
        <v>50</v>
      </c>
      <c r="U104" s="1" t="s">
        <v>46</v>
      </c>
      <c r="V104" s="4">
        <v>0.0025810185185185185</v>
      </c>
      <c r="W104" s="1" t="s">
        <v>228</v>
      </c>
      <c r="X104" s="1" t="s">
        <v>56</v>
      </c>
      <c r="Y104" s="4">
        <v>8.101851851851852E-4</v>
      </c>
      <c r="Z104" s="1" t="s">
        <v>187</v>
      </c>
      <c r="AA104" s="1" t="s">
        <v>56</v>
      </c>
      <c r="AB104" s="4">
        <v>0.004629629629629629</v>
      </c>
      <c r="AC104" s="1" t="s">
        <v>689</v>
      </c>
      <c r="AD104" s="1" t="s">
        <v>56</v>
      </c>
      <c r="AE104" s="4">
        <v>0.0019560185185185184</v>
      </c>
      <c r="AF104" s="1" t="s">
        <v>92</v>
      </c>
      <c r="AG104" s="1" t="s">
        <v>56</v>
      </c>
      <c r="AH104" s="4">
        <v>4.2824074074074075E-4</v>
      </c>
      <c r="AI104" s="1" t="s">
        <v>331</v>
      </c>
      <c r="AJ104" s="1" t="s">
        <v>56</v>
      </c>
      <c r="AK104" s="4">
        <v>0.0022569444444444442</v>
      </c>
      <c r="AL104" s="1" t="s">
        <v>690</v>
      </c>
      <c r="AM104" s="1" t="s">
        <v>56</v>
      </c>
      <c r="AN104" s="4">
        <v>0.0025694444444444445</v>
      </c>
      <c r="AO104" s="1" t="s">
        <v>409</v>
      </c>
      <c r="AP104" s="1" t="s">
        <v>56</v>
      </c>
      <c r="AQ104" s="4">
        <v>0.012129629629629629</v>
      </c>
      <c r="AR104" s="1" t="s">
        <v>51</v>
      </c>
      <c r="AS104" s="1" t="s">
        <v>56</v>
      </c>
      <c r="AT104" s="4">
        <v>6.828703703703704E-4</v>
      </c>
      <c r="AU104" s="1" t="s">
        <v>92</v>
      </c>
      <c r="AV104" s="1" t="s">
        <v>56</v>
      </c>
      <c r="AW104" s="4">
        <v>8.101851851851852E-4</v>
      </c>
      <c r="AX104" s="1" t="s">
        <v>92</v>
      </c>
      <c r="AY104" s="1" t="s">
        <v>56</v>
      </c>
      <c r="AZ104" s="4">
        <v>1.1574074074074075E-4</v>
      </c>
      <c r="BA104" s="1" t="s">
        <v>159</v>
      </c>
      <c r="BB104" s="1" t="s">
        <v>56</v>
      </c>
      <c r="BC104" s="4">
        <v>0.003587962962962963</v>
      </c>
      <c r="BD104" s="1" t="s">
        <v>92</v>
      </c>
      <c r="BE104" s="1" t="s">
        <v>56</v>
      </c>
      <c r="BF104" s="4">
        <v>0.005335648148148148</v>
      </c>
      <c r="BG104" s="1" t="s">
        <v>92</v>
      </c>
      <c r="BH104" s="1" t="s">
        <v>56</v>
      </c>
      <c r="BI104" s="4">
        <v>0.0014467592592592592</v>
      </c>
      <c r="BJ104" s="1" t="s">
        <v>92</v>
      </c>
      <c r="BK104" s="1" t="s">
        <v>56</v>
      </c>
      <c r="BL104" s="4">
        <v>3.935185185185185E-4</v>
      </c>
      <c r="BM104" s="1" t="s">
        <v>92</v>
      </c>
      <c r="BN104" s="1" t="s">
        <v>56</v>
      </c>
      <c r="BO104" s="4">
        <v>1.8518518518518518E-4</v>
      </c>
      <c r="BP104" s="1" t="s">
        <v>92</v>
      </c>
      <c r="BQ104" s="1" t="s">
        <v>56</v>
      </c>
      <c r="BR104" s="4">
        <v>1.0416666666666667E-4</v>
      </c>
      <c r="BS104" s="1" t="s">
        <v>259</v>
      </c>
      <c r="BT104" s="1" t="s">
        <v>56</v>
      </c>
      <c r="BU104" s="4">
        <v>0.007037037037037037</v>
      </c>
      <c r="BV104" s="1" t="s">
        <v>96</v>
      </c>
      <c r="BW104" s="1" t="s">
        <v>56</v>
      </c>
      <c r="BX104" s="4">
        <v>0.0027546296296296294</v>
      </c>
      <c r="BY104" s="1" t="s">
        <v>217</v>
      </c>
      <c r="BZ104" s="1" t="s">
        <v>56</v>
      </c>
      <c r="CA104" s="4">
        <v>0.0018402777777777777</v>
      </c>
      <c r="CB104" s="1" t="s">
        <v>92</v>
      </c>
      <c r="CC104" s="1" t="s">
        <v>56</v>
      </c>
      <c r="CD104" s="4">
        <v>0.001400462962962963</v>
      </c>
      <c r="CE104" s="1" t="s">
        <v>92</v>
      </c>
      <c r="CF104" s="1" t="s">
        <v>56</v>
      </c>
      <c r="CG104" s="4">
        <v>9.259259259259259E-5</v>
      </c>
      <c r="CH104" s="1" t="s">
        <v>92</v>
      </c>
      <c r="CI104" s="1" t="s">
        <v>56</v>
      </c>
      <c r="CJ104" s="4">
        <v>1.9675925925925926E-4</v>
      </c>
      <c r="CK104" s="1" t="s">
        <v>92</v>
      </c>
      <c r="CL104" s="1" t="s">
        <v>56</v>
      </c>
      <c r="CM104" s="4">
        <v>6.944444444444444E-5</v>
      </c>
      <c r="CN104" s="1" t="s">
        <v>92</v>
      </c>
      <c r="CO104" s="1" t="s">
        <v>56</v>
      </c>
      <c r="CP104" s="4">
        <v>4.6296296296296294E-5</v>
      </c>
      <c r="CQ104" s="4">
        <v>0.07601851851851851</v>
      </c>
      <c r="CR104" s="5">
        <v>5.0</v>
      </c>
      <c r="CS104" s="1" t="s">
        <v>68</v>
      </c>
      <c r="CT104" s="1" t="s">
        <v>69</v>
      </c>
    </row>
    <row r="105">
      <c r="A105" s="2">
        <v>44809.0</v>
      </c>
      <c r="B105" s="1" t="s">
        <v>297</v>
      </c>
      <c r="C105" s="1" t="s">
        <v>691</v>
      </c>
      <c r="D105" s="1" t="s">
        <v>692</v>
      </c>
      <c r="E105" s="3"/>
      <c r="F105" s="2">
        <v>44859.0</v>
      </c>
      <c r="G105" s="4">
        <v>0.4579050925925926</v>
      </c>
      <c r="H105" s="1" t="s">
        <v>45</v>
      </c>
      <c r="I105" s="1" t="s">
        <v>46</v>
      </c>
      <c r="J105" s="4">
        <v>0.002013888888888889</v>
      </c>
      <c r="K105" s="1" t="s">
        <v>47</v>
      </c>
      <c r="L105" s="1" t="s">
        <v>46</v>
      </c>
      <c r="M105" s="4">
        <v>0.00400462962962963</v>
      </c>
      <c r="N105" s="1" t="s">
        <v>61</v>
      </c>
      <c r="O105" s="1" t="s">
        <v>56</v>
      </c>
      <c r="P105" s="4">
        <v>0.0038078703703703703</v>
      </c>
      <c r="Q105" s="1" t="s">
        <v>392</v>
      </c>
      <c r="R105" s="1" t="s">
        <v>56</v>
      </c>
      <c r="S105" s="4">
        <v>0.001400462962962963</v>
      </c>
      <c r="T105" s="1" t="s">
        <v>50</v>
      </c>
      <c r="U105" s="1" t="s">
        <v>46</v>
      </c>
      <c r="V105" s="4">
        <v>0.005960648148148148</v>
      </c>
      <c r="W105" s="1" t="s">
        <v>61</v>
      </c>
      <c r="X105" s="1" t="s">
        <v>56</v>
      </c>
      <c r="Y105" s="4">
        <v>0.0021296296296296298</v>
      </c>
      <c r="Z105" s="1" t="s">
        <v>192</v>
      </c>
      <c r="AA105" s="1" t="s">
        <v>56</v>
      </c>
      <c r="AB105" s="4">
        <v>0.007476851851851852</v>
      </c>
      <c r="AC105" s="1" t="s">
        <v>693</v>
      </c>
      <c r="AD105" s="1" t="s">
        <v>56</v>
      </c>
      <c r="AE105" s="4">
        <v>0.0029745370370370373</v>
      </c>
      <c r="AF105" s="1" t="s">
        <v>61</v>
      </c>
      <c r="AG105" s="1" t="s">
        <v>56</v>
      </c>
      <c r="AH105" s="4">
        <v>0.001238425925925926</v>
      </c>
      <c r="AI105" s="1" t="s">
        <v>75</v>
      </c>
      <c r="AJ105" s="1" t="s">
        <v>46</v>
      </c>
      <c r="AK105" s="4">
        <v>0.005520833333333333</v>
      </c>
      <c r="AL105" s="1" t="s">
        <v>394</v>
      </c>
      <c r="AM105" s="1" t="s">
        <v>56</v>
      </c>
      <c r="AN105" s="4">
        <v>0.0035416666666666665</v>
      </c>
      <c r="AO105" s="1" t="s">
        <v>61</v>
      </c>
      <c r="AP105" s="1" t="s">
        <v>56</v>
      </c>
      <c r="AQ105" s="4">
        <v>6.25E-4</v>
      </c>
      <c r="AR105" s="1" t="s">
        <v>59</v>
      </c>
      <c r="AS105" s="1" t="s">
        <v>46</v>
      </c>
      <c r="AT105" s="4">
        <v>0.005706018518518518</v>
      </c>
      <c r="AU105" s="1" t="s">
        <v>61</v>
      </c>
      <c r="AV105" s="1" t="s">
        <v>56</v>
      </c>
      <c r="AW105" s="4">
        <v>0.001875</v>
      </c>
      <c r="AX105" s="1" t="s">
        <v>61</v>
      </c>
      <c r="AY105" s="1" t="s">
        <v>56</v>
      </c>
      <c r="AZ105" s="4">
        <v>3.125E-4</v>
      </c>
      <c r="BA105" s="1" t="s">
        <v>61</v>
      </c>
      <c r="BB105" s="1" t="s">
        <v>56</v>
      </c>
      <c r="BC105" s="4">
        <v>3.0092592592592595E-4</v>
      </c>
      <c r="BD105" s="1" t="s">
        <v>61</v>
      </c>
      <c r="BE105" s="1" t="s">
        <v>56</v>
      </c>
      <c r="BF105" s="4">
        <v>7.986111111111112E-4</v>
      </c>
      <c r="BG105" s="1" t="s">
        <v>61</v>
      </c>
      <c r="BH105" s="1" t="s">
        <v>56</v>
      </c>
      <c r="BI105" s="4">
        <v>5.787037037037037E-5</v>
      </c>
      <c r="BJ105" s="1" t="s">
        <v>61</v>
      </c>
      <c r="BK105" s="1" t="s">
        <v>56</v>
      </c>
      <c r="BL105" s="4">
        <v>5.787037037037037E-5</v>
      </c>
      <c r="BM105" s="1" t="s">
        <v>61</v>
      </c>
      <c r="BN105" s="1" t="s">
        <v>56</v>
      </c>
      <c r="BO105" s="4">
        <v>4.6296296296296294E-5</v>
      </c>
      <c r="BP105" s="1" t="s">
        <v>61</v>
      </c>
      <c r="BQ105" s="1" t="s">
        <v>56</v>
      </c>
      <c r="BR105" s="4">
        <v>2.3148148148148147E-5</v>
      </c>
      <c r="BS105" s="1" t="s">
        <v>61</v>
      </c>
      <c r="BT105" s="1" t="s">
        <v>56</v>
      </c>
      <c r="BU105" s="4">
        <v>8.101851851851852E-5</v>
      </c>
      <c r="BV105" s="1" t="s">
        <v>143</v>
      </c>
      <c r="BW105" s="1" t="s">
        <v>56</v>
      </c>
      <c r="BX105" s="4">
        <v>4.7453703703703704E-4</v>
      </c>
      <c r="BY105" s="1" t="s">
        <v>61</v>
      </c>
      <c r="BZ105" s="1" t="s">
        <v>56</v>
      </c>
      <c r="CA105" s="4">
        <v>6.828703703703704E-4</v>
      </c>
      <c r="CB105" s="1" t="s">
        <v>61</v>
      </c>
      <c r="CC105" s="1" t="s">
        <v>56</v>
      </c>
      <c r="CD105" s="4">
        <v>3.472222222222222E-5</v>
      </c>
      <c r="CE105" s="1" t="s">
        <v>61</v>
      </c>
      <c r="CF105" s="1" t="s">
        <v>56</v>
      </c>
      <c r="CG105" s="4">
        <v>5.787037037037037E-5</v>
      </c>
      <c r="CH105" s="1" t="s">
        <v>61</v>
      </c>
      <c r="CI105" s="1" t="s">
        <v>56</v>
      </c>
      <c r="CJ105" s="4">
        <v>4.6296296296296294E-5</v>
      </c>
      <c r="CK105" s="1" t="s">
        <v>61</v>
      </c>
      <c r="CL105" s="1" t="s">
        <v>56</v>
      </c>
      <c r="CM105" s="4">
        <v>3.472222222222222E-5</v>
      </c>
      <c r="CN105" s="1" t="s">
        <v>61</v>
      </c>
      <c r="CO105" s="1" t="s">
        <v>56</v>
      </c>
      <c r="CP105" s="4">
        <v>4.6296296296296294E-5</v>
      </c>
      <c r="CQ105" s="4">
        <v>0.05134259259259259</v>
      </c>
      <c r="CR105" s="5">
        <v>5.0</v>
      </c>
      <c r="CS105" s="1" t="s">
        <v>68</v>
      </c>
      <c r="CT105" s="1" t="s">
        <v>69</v>
      </c>
    </row>
    <row r="106">
      <c r="A106" s="2">
        <v>44809.0</v>
      </c>
      <c r="B106" s="1" t="s">
        <v>267</v>
      </c>
      <c r="C106" s="1" t="s">
        <v>694</v>
      </c>
      <c r="D106" s="1" t="s">
        <v>695</v>
      </c>
      <c r="E106" s="3"/>
      <c r="F106" s="2">
        <v>44860.0</v>
      </c>
      <c r="G106" s="4">
        <v>0.3779513888888889</v>
      </c>
      <c r="H106" s="1" t="s">
        <v>45</v>
      </c>
      <c r="I106" s="1" t="s">
        <v>46</v>
      </c>
      <c r="J106" s="4">
        <v>0.002372685185185185</v>
      </c>
      <c r="K106" s="1" t="s">
        <v>47</v>
      </c>
      <c r="L106" s="1" t="s">
        <v>46</v>
      </c>
      <c r="M106" s="4">
        <v>0.002673611111111111</v>
      </c>
      <c r="N106" s="1" t="s">
        <v>61</v>
      </c>
      <c r="O106" s="1" t="s">
        <v>56</v>
      </c>
      <c r="P106" s="4">
        <v>1.7361111111111112E-4</v>
      </c>
      <c r="Q106" s="1" t="s">
        <v>66</v>
      </c>
      <c r="R106" s="1" t="s">
        <v>56</v>
      </c>
      <c r="S106" s="4">
        <v>0.001412037037037037</v>
      </c>
      <c r="T106" s="1" t="s">
        <v>696</v>
      </c>
      <c r="U106" s="1" t="s">
        <v>56</v>
      </c>
      <c r="V106" s="4">
        <v>0.002800925925925926</v>
      </c>
      <c r="W106" s="1" t="s">
        <v>94</v>
      </c>
      <c r="X106" s="1" t="s">
        <v>56</v>
      </c>
      <c r="Y106" s="4">
        <v>9.027777777777777E-4</v>
      </c>
      <c r="Z106" s="1" t="s">
        <v>61</v>
      </c>
      <c r="AA106" s="1" t="s">
        <v>56</v>
      </c>
      <c r="AB106" s="4">
        <v>1.6203703703703703E-4</v>
      </c>
      <c r="AC106" s="1" t="s">
        <v>153</v>
      </c>
      <c r="AD106" s="1" t="s">
        <v>56</v>
      </c>
      <c r="AE106" s="4">
        <v>0.0028703703703703703</v>
      </c>
      <c r="AF106" s="1" t="s">
        <v>61</v>
      </c>
      <c r="AG106" s="1" t="s">
        <v>56</v>
      </c>
      <c r="AH106" s="4">
        <v>6.134259259259259E-4</v>
      </c>
      <c r="AI106" s="1" t="s">
        <v>61</v>
      </c>
      <c r="AJ106" s="1" t="s">
        <v>56</v>
      </c>
      <c r="AK106" s="4">
        <v>1.1574074074074075E-4</v>
      </c>
      <c r="AL106" s="1" t="s">
        <v>61</v>
      </c>
      <c r="AM106" s="1" t="s">
        <v>56</v>
      </c>
      <c r="AN106" s="4">
        <v>2.546296296296296E-4</v>
      </c>
      <c r="AO106" s="1" t="s">
        <v>61</v>
      </c>
      <c r="AP106" s="1" t="s">
        <v>56</v>
      </c>
      <c r="AQ106" s="4">
        <v>0.0016782407407407408</v>
      </c>
      <c r="AR106" s="1" t="s">
        <v>61</v>
      </c>
      <c r="AS106" s="1" t="s">
        <v>56</v>
      </c>
      <c r="AT106" s="4">
        <v>4.166666666666667E-4</v>
      </c>
      <c r="AU106" s="1" t="s">
        <v>61</v>
      </c>
      <c r="AV106" s="1" t="s">
        <v>56</v>
      </c>
      <c r="AW106" s="4">
        <v>3.2407407407407406E-4</v>
      </c>
      <c r="AX106" s="1" t="s">
        <v>61</v>
      </c>
      <c r="AY106" s="1" t="s">
        <v>56</v>
      </c>
      <c r="AZ106" s="4">
        <v>2.314814814814815E-4</v>
      </c>
      <c r="BA106" s="1" t="s">
        <v>697</v>
      </c>
      <c r="BB106" s="1" t="s">
        <v>56</v>
      </c>
      <c r="BC106" s="4">
        <v>0.0013541666666666667</v>
      </c>
      <c r="BD106" s="1" t="s">
        <v>61</v>
      </c>
      <c r="BE106" s="1" t="s">
        <v>56</v>
      </c>
      <c r="BF106" s="4">
        <v>7.523148148148148E-4</v>
      </c>
      <c r="BG106" s="1" t="s">
        <v>61</v>
      </c>
      <c r="BH106" s="1" t="s">
        <v>56</v>
      </c>
      <c r="BI106" s="4">
        <v>0.0021064814814814813</v>
      </c>
      <c r="BJ106" s="1" t="s">
        <v>61</v>
      </c>
      <c r="BK106" s="1" t="s">
        <v>56</v>
      </c>
      <c r="BL106" s="4">
        <v>1.388888888888889E-4</v>
      </c>
      <c r="BM106" s="1" t="s">
        <v>61</v>
      </c>
      <c r="BN106" s="1" t="s">
        <v>56</v>
      </c>
      <c r="BO106" s="4">
        <v>1.1574074074074075E-4</v>
      </c>
      <c r="BP106" s="1" t="s">
        <v>61</v>
      </c>
      <c r="BQ106" s="1" t="s">
        <v>56</v>
      </c>
      <c r="BR106" s="4">
        <v>4.6296296296296294E-5</v>
      </c>
      <c r="BS106" s="1" t="s">
        <v>61</v>
      </c>
      <c r="BT106" s="1" t="s">
        <v>56</v>
      </c>
      <c r="BU106" s="4">
        <v>7.754629629629629E-4</v>
      </c>
      <c r="BV106" s="1" t="s">
        <v>61</v>
      </c>
      <c r="BW106" s="1" t="s">
        <v>56</v>
      </c>
      <c r="BX106" s="4">
        <v>5.787037037037037E-5</v>
      </c>
      <c r="BY106" s="1" t="s">
        <v>61</v>
      </c>
      <c r="BZ106" s="1" t="s">
        <v>56</v>
      </c>
      <c r="CA106" s="4">
        <v>4.6296296296296294E-5</v>
      </c>
      <c r="CB106" s="1" t="s">
        <v>61</v>
      </c>
      <c r="CC106" s="1" t="s">
        <v>56</v>
      </c>
      <c r="CD106" s="4">
        <v>6.944444444444444E-5</v>
      </c>
      <c r="CE106" s="1" t="s">
        <v>61</v>
      </c>
      <c r="CF106" s="1" t="s">
        <v>56</v>
      </c>
      <c r="CG106" s="4">
        <v>3.472222222222222E-5</v>
      </c>
      <c r="CH106" s="1" t="s">
        <v>61</v>
      </c>
      <c r="CI106" s="1" t="s">
        <v>56</v>
      </c>
      <c r="CJ106" s="4">
        <v>5.787037037037037E-5</v>
      </c>
      <c r="CK106" s="1" t="s">
        <v>61</v>
      </c>
      <c r="CL106" s="1" t="s">
        <v>56</v>
      </c>
      <c r="CM106" s="4">
        <v>3.472222222222222E-5</v>
      </c>
      <c r="CN106" s="1" t="s">
        <v>61</v>
      </c>
      <c r="CO106" s="1" t="s">
        <v>56</v>
      </c>
      <c r="CP106" s="4">
        <v>2.3148148148148147E-5</v>
      </c>
      <c r="CQ106" s="4">
        <v>0.022615740740740742</v>
      </c>
      <c r="CR106" s="5">
        <v>2.0</v>
      </c>
      <c r="CS106" s="1" t="s">
        <v>68</v>
      </c>
      <c r="CT106" s="1" t="s">
        <v>69</v>
      </c>
    </row>
    <row r="107">
      <c r="A107" s="2">
        <v>44809.0</v>
      </c>
      <c r="B107" s="1" t="s">
        <v>698</v>
      </c>
      <c r="C107" s="1" t="s">
        <v>699</v>
      </c>
      <c r="D107" s="1" t="s">
        <v>700</v>
      </c>
      <c r="E107" s="3"/>
      <c r="F107" s="2">
        <v>44859.0</v>
      </c>
      <c r="G107" s="4">
        <v>0.7292361111111111</v>
      </c>
      <c r="H107" s="1" t="s">
        <v>45</v>
      </c>
      <c r="I107" s="1" t="s">
        <v>46</v>
      </c>
      <c r="J107" s="4">
        <v>0.006828703703703704</v>
      </c>
      <c r="K107" s="1" t="s">
        <v>47</v>
      </c>
      <c r="L107" s="1" t="s">
        <v>46</v>
      </c>
      <c r="M107" s="4">
        <v>0.012222222222222223</v>
      </c>
      <c r="N107" s="1" t="s">
        <v>73</v>
      </c>
      <c r="O107" s="1" t="s">
        <v>56</v>
      </c>
      <c r="P107" s="4">
        <v>0.0025925925925925925</v>
      </c>
      <c r="Q107" s="1" t="s">
        <v>64</v>
      </c>
      <c r="R107" s="1" t="s">
        <v>56</v>
      </c>
      <c r="S107" s="4">
        <v>0.01170138888888889</v>
      </c>
      <c r="T107" s="1" t="s">
        <v>701</v>
      </c>
      <c r="U107" s="1" t="s">
        <v>56</v>
      </c>
      <c r="V107" s="4">
        <v>0.008287037037037037</v>
      </c>
      <c r="W107" s="1" t="s">
        <v>73</v>
      </c>
      <c r="X107" s="1" t="s">
        <v>56</v>
      </c>
      <c r="Y107" s="4">
        <v>0.012962962962962963</v>
      </c>
      <c r="Z107" s="1" t="s">
        <v>84</v>
      </c>
      <c r="AA107" s="1" t="s">
        <v>56</v>
      </c>
      <c r="AB107" s="4">
        <v>0.00863425925925926</v>
      </c>
      <c r="AC107" s="1" t="s">
        <v>702</v>
      </c>
      <c r="AD107" s="1" t="s">
        <v>56</v>
      </c>
      <c r="AE107" s="4">
        <v>0.004525462962962963</v>
      </c>
      <c r="AF107" s="1" t="s">
        <v>703</v>
      </c>
      <c r="AG107" s="1" t="s">
        <v>56</v>
      </c>
      <c r="AH107" s="4">
        <v>0.009409722222222222</v>
      </c>
      <c r="AI107" s="1" t="s">
        <v>75</v>
      </c>
      <c r="AJ107" s="1" t="s">
        <v>46</v>
      </c>
      <c r="AK107" s="4">
        <v>0.0043055555555555555</v>
      </c>
      <c r="AL107" s="1" t="s">
        <v>57</v>
      </c>
      <c r="AM107" s="1" t="s">
        <v>46</v>
      </c>
      <c r="AN107" s="4">
        <v>0.005914351851851852</v>
      </c>
      <c r="AO107" s="1" t="s">
        <v>77</v>
      </c>
      <c r="AP107" s="1" t="s">
        <v>46</v>
      </c>
      <c r="AQ107" s="4">
        <v>0.006631944444444445</v>
      </c>
      <c r="AR107" s="1" t="s">
        <v>59</v>
      </c>
      <c r="AS107" s="1" t="s">
        <v>46</v>
      </c>
      <c r="AT107" s="4">
        <v>0.0014699074074074074</v>
      </c>
      <c r="AU107" s="1" t="s">
        <v>60</v>
      </c>
      <c r="AV107" s="1" t="s">
        <v>46</v>
      </c>
      <c r="AW107" s="4">
        <v>0.003159722222222222</v>
      </c>
      <c r="AX107" s="1" t="s">
        <v>434</v>
      </c>
      <c r="AY107" s="1" t="s">
        <v>56</v>
      </c>
      <c r="AZ107" s="4">
        <v>1.6203703703703703E-4</v>
      </c>
      <c r="BA107" s="1" t="s">
        <v>379</v>
      </c>
      <c r="BB107" s="1" t="s">
        <v>56</v>
      </c>
      <c r="BC107" s="4">
        <v>0.0077083333333333335</v>
      </c>
      <c r="BD107" s="1" t="s">
        <v>462</v>
      </c>
      <c r="BE107" s="1" t="s">
        <v>56</v>
      </c>
      <c r="BF107" s="4">
        <v>0.009039351851851852</v>
      </c>
      <c r="BG107" s="1" t="s">
        <v>650</v>
      </c>
      <c r="BH107" s="1" t="s">
        <v>56</v>
      </c>
      <c r="BI107" s="4">
        <v>1.0416666666666667E-4</v>
      </c>
      <c r="BJ107" s="1" t="s">
        <v>650</v>
      </c>
      <c r="BK107" s="1" t="s">
        <v>56</v>
      </c>
      <c r="BL107" s="4">
        <v>1.388888888888889E-4</v>
      </c>
      <c r="BM107" s="1" t="s">
        <v>650</v>
      </c>
      <c r="BN107" s="1" t="s">
        <v>56</v>
      </c>
      <c r="BO107" s="4">
        <v>7.291666666666667E-4</v>
      </c>
      <c r="BP107" s="1" t="s">
        <v>650</v>
      </c>
      <c r="BQ107" s="1" t="s">
        <v>56</v>
      </c>
      <c r="BR107" s="4">
        <v>6.944444444444444E-5</v>
      </c>
      <c r="BS107" s="1" t="s">
        <v>650</v>
      </c>
      <c r="BT107" s="1" t="s">
        <v>56</v>
      </c>
      <c r="BU107" s="4">
        <v>0.0021412037037037038</v>
      </c>
      <c r="BV107" s="1" t="s">
        <v>167</v>
      </c>
      <c r="BW107" s="1" t="s">
        <v>46</v>
      </c>
      <c r="BX107" s="4">
        <v>0.0016435185185185185</v>
      </c>
      <c r="BY107" s="1" t="s">
        <v>704</v>
      </c>
      <c r="BZ107" s="1" t="s">
        <v>56</v>
      </c>
      <c r="CA107" s="4">
        <v>9.490740740740741E-4</v>
      </c>
      <c r="CB107" s="1" t="s">
        <v>705</v>
      </c>
      <c r="CC107" s="1" t="s">
        <v>56</v>
      </c>
      <c r="CD107" s="4">
        <v>0.003460648148148148</v>
      </c>
      <c r="CE107" s="1" t="s">
        <v>650</v>
      </c>
      <c r="CF107" s="1" t="s">
        <v>56</v>
      </c>
      <c r="CG107" s="4">
        <v>8.101851851851852E-5</v>
      </c>
      <c r="CH107" s="1" t="s">
        <v>650</v>
      </c>
      <c r="CI107" s="1" t="s">
        <v>56</v>
      </c>
      <c r="CJ107" s="4">
        <v>8.101851851851852E-5</v>
      </c>
      <c r="CK107" s="1" t="s">
        <v>706</v>
      </c>
      <c r="CL107" s="1" t="s">
        <v>56</v>
      </c>
      <c r="CM107" s="4">
        <v>1.0416666666666667E-4</v>
      </c>
      <c r="CN107" s="1" t="s">
        <v>650</v>
      </c>
      <c r="CO107" s="1" t="s">
        <v>56</v>
      </c>
      <c r="CP107" s="4">
        <v>6.944444444444444E-5</v>
      </c>
      <c r="CQ107" s="4">
        <v>0.12512731481481482</v>
      </c>
      <c r="CR107" s="5">
        <v>8.0</v>
      </c>
      <c r="CS107" s="1" t="s">
        <v>68</v>
      </c>
      <c r="CT107" s="1" t="s">
        <v>69</v>
      </c>
    </row>
    <row r="108">
      <c r="A108" s="2">
        <v>44809.0</v>
      </c>
      <c r="B108" s="1" t="s">
        <v>297</v>
      </c>
      <c r="C108" s="1" t="s">
        <v>707</v>
      </c>
      <c r="D108" s="1" t="s">
        <v>708</v>
      </c>
      <c r="E108" s="3"/>
      <c r="F108" s="2">
        <v>44878.0</v>
      </c>
      <c r="G108" s="4">
        <v>0.7141666666666666</v>
      </c>
      <c r="H108" s="1" t="s">
        <v>45</v>
      </c>
      <c r="I108" s="1" t="s">
        <v>46</v>
      </c>
      <c r="J108" s="4">
        <v>0.06440972222222222</v>
      </c>
      <c r="K108" s="1" t="s">
        <v>47</v>
      </c>
      <c r="L108" s="1" t="s">
        <v>46</v>
      </c>
      <c r="M108" s="4">
        <v>2.662037037037037E-4</v>
      </c>
      <c r="N108" s="1" t="s">
        <v>48</v>
      </c>
      <c r="O108" s="1" t="s">
        <v>46</v>
      </c>
      <c r="P108" s="4">
        <v>0.003125</v>
      </c>
      <c r="Q108" s="1" t="s">
        <v>229</v>
      </c>
      <c r="R108" s="1" t="s">
        <v>56</v>
      </c>
      <c r="S108" s="4">
        <v>2.3148148148148147E-5</v>
      </c>
      <c r="T108" s="1" t="s">
        <v>50</v>
      </c>
      <c r="U108" s="1" t="s">
        <v>46</v>
      </c>
      <c r="V108" s="4">
        <v>1.0416666666666667E-4</v>
      </c>
      <c r="W108" s="1" t="s">
        <v>489</v>
      </c>
      <c r="X108" s="1" t="s">
        <v>56</v>
      </c>
      <c r="Y108" s="4">
        <v>6.944444444444444E-5</v>
      </c>
      <c r="Z108" s="1" t="s">
        <v>52</v>
      </c>
      <c r="AA108" s="1" t="s">
        <v>46</v>
      </c>
      <c r="AB108" s="4">
        <v>6.944444444444444E-5</v>
      </c>
      <c r="AC108" s="1" t="s">
        <v>53</v>
      </c>
      <c r="AD108" s="1" t="s">
        <v>46</v>
      </c>
      <c r="AE108" s="4">
        <v>5.787037037037037E-5</v>
      </c>
      <c r="AF108" s="1" t="s">
        <v>489</v>
      </c>
      <c r="AG108" s="1" t="s">
        <v>56</v>
      </c>
      <c r="AH108" s="4">
        <v>3.472222222222222E-5</v>
      </c>
      <c r="AI108" s="1" t="s">
        <v>75</v>
      </c>
      <c r="AJ108" s="1" t="s">
        <v>46</v>
      </c>
      <c r="AK108" s="4">
        <v>6.944444444444444E-5</v>
      </c>
      <c r="AL108" s="1" t="s">
        <v>57</v>
      </c>
      <c r="AM108" s="1" t="s">
        <v>46</v>
      </c>
      <c r="AN108" s="4">
        <v>3.125E-4</v>
      </c>
      <c r="AO108" s="1" t="s">
        <v>489</v>
      </c>
      <c r="AP108" s="1" t="s">
        <v>56</v>
      </c>
      <c r="AQ108" s="4">
        <v>3.472222222222222E-5</v>
      </c>
      <c r="AR108" s="1" t="s">
        <v>59</v>
      </c>
      <c r="AS108" s="1" t="s">
        <v>46</v>
      </c>
      <c r="AT108" s="4">
        <v>9.259259259259259E-5</v>
      </c>
      <c r="AU108" s="1" t="s">
        <v>489</v>
      </c>
      <c r="AV108" s="1" t="s">
        <v>56</v>
      </c>
      <c r="AW108" s="4">
        <v>0.0010879629629629629</v>
      </c>
      <c r="AX108" s="1" t="s">
        <v>489</v>
      </c>
      <c r="AY108" s="1" t="s">
        <v>56</v>
      </c>
      <c r="AZ108" s="4">
        <v>1.5046296296296297E-4</v>
      </c>
      <c r="BA108" s="1" t="s">
        <v>90</v>
      </c>
      <c r="BB108" s="1" t="s">
        <v>46</v>
      </c>
      <c r="BC108" s="4">
        <v>1.7361111111111112E-4</v>
      </c>
      <c r="BD108" s="1" t="s">
        <v>489</v>
      </c>
      <c r="BE108" s="1" t="s">
        <v>56</v>
      </c>
      <c r="BF108" s="4">
        <v>1.6203703703703703E-4</v>
      </c>
      <c r="BG108" s="1" t="s">
        <v>489</v>
      </c>
      <c r="BH108" s="1" t="s">
        <v>56</v>
      </c>
      <c r="BI108" s="4">
        <v>2.662037037037037E-4</v>
      </c>
      <c r="BJ108" s="1" t="s">
        <v>489</v>
      </c>
      <c r="BK108" s="1" t="s">
        <v>56</v>
      </c>
      <c r="BL108" s="4">
        <v>1.6203703703703703E-4</v>
      </c>
      <c r="BM108" s="1" t="s">
        <v>489</v>
      </c>
      <c r="BN108" s="1" t="s">
        <v>56</v>
      </c>
      <c r="BO108" s="4">
        <v>5.787037037037037E-5</v>
      </c>
      <c r="BP108" s="1" t="s">
        <v>489</v>
      </c>
      <c r="BQ108" s="1" t="s">
        <v>56</v>
      </c>
      <c r="BR108" s="4">
        <v>1.1574074074074073E-5</v>
      </c>
      <c r="BS108" s="1" t="s">
        <v>75</v>
      </c>
      <c r="BT108" s="1" t="s">
        <v>46</v>
      </c>
      <c r="BU108" s="4">
        <v>0.0032523148148148147</v>
      </c>
      <c r="BV108" s="1" t="s">
        <v>489</v>
      </c>
      <c r="BW108" s="1" t="s">
        <v>56</v>
      </c>
      <c r="BX108" s="4">
        <v>3.0092592592592595E-4</v>
      </c>
      <c r="BY108" s="1" t="s">
        <v>489</v>
      </c>
      <c r="BZ108" s="1" t="s">
        <v>56</v>
      </c>
      <c r="CA108" s="4">
        <v>1.0416666666666667E-4</v>
      </c>
      <c r="CB108" s="1" t="s">
        <v>489</v>
      </c>
      <c r="CC108" s="1" t="s">
        <v>56</v>
      </c>
      <c r="CD108" s="4">
        <v>1.1574074074074075E-4</v>
      </c>
      <c r="CE108" s="1" t="s">
        <v>489</v>
      </c>
      <c r="CF108" s="1" t="s">
        <v>56</v>
      </c>
      <c r="CG108" s="4">
        <v>4.62962962962963E-4</v>
      </c>
      <c r="CH108" s="1" t="s">
        <v>489</v>
      </c>
      <c r="CI108" s="1" t="s">
        <v>56</v>
      </c>
      <c r="CJ108" s="4">
        <v>5.787037037037037E-5</v>
      </c>
      <c r="CK108" s="1" t="s">
        <v>489</v>
      </c>
      <c r="CL108" s="1" t="s">
        <v>56</v>
      </c>
      <c r="CM108" s="4">
        <v>6.944444444444444E-5</v>
      </c>
      <c r="CN108" s="1" t="s">
        <v>489</v>
      </c>
      <c r="CO108" s="1" t="s">
        <v>56</v>
      </c>
      <c r="CP108" s="4">
        <v>6.944444444444444E-5</v>
      </c>
      <c r="CQ108" s="4">
        <v>0.07517361111111111</v>
      </c>
      <c r="CR108" s="5">
        <v>11.0</v>
      </c>
      <c r="CS108" s="1" t="s">
        <v>68</v>
      </c>
      <c r="CT108" s="1" t="s">
        <v>69</v>
      </c>
    </row>
    <row r="109">
      <c r="A109" s="2">
        <v>44809.0</v>
      </c>
      <c r="B109" s="1" t="s">
        <v>709</v>
      </c>
      <c r="C109" s="1" t="s">
        <v>710</v>
      </c>
      <c r="D109" s="1" t="s">
        <v>711</v>
      </c>
      <c r="E109" s="3"/>
      <c r="F109" s="2">
        <v>44866.0</v>
      </c>
      <c r="G109" s="4">
        <v>0.549050925925926</v>
      </c>
      <c r="H109" s="1" t="s">
        <v>273</v>
      </c>
      <c r="I109" s="1" t="s">
        <v>56</v>
      </c>
      <c r="J109" s="4">
        <v>0.0419212962962963</v>
      </c>
      <c r="K109" s="1" t="s">
        <v>339</v>
      </c>
      <c r="L109" s="1" t="s">
        <v>56</v>
      </c>
      <c r="M109" s="4">
        <v>0.010752314814814815</v>
      </c>
      <c r="N109" s="1" t="s">
        <v>61</v>
      </c>
      <c r="O109" s="1" t="s">
        <v>56</v>
      </c>
      <c r="P109" s="4">
        <v>3.4722222222222224E-4</v>
      </c>
      <c r="Q109" s="1" t="s">
        <v>392</v>
      </c>
      <c r="R109" s="1" t="s">
        <v>56</v>
      </c>
      <c r="S109" s="4">
        <v>0.01747685185185185</v>
      </c>
      <c r="T109" s="1" t="s">
        <v>61</v>
      </c>
      <c r="U109" s="1" t="s">
        <v>56</v>
      </c>
      <c r="V109" s="4">
        <v>0.014155092592592592</v>
      </c>
      <c r="W109" s="1" t="s">
        <v>61</v>
      </c>
      <c r="X109" s="1" t="s">
        <v>56</v>
      </c>
      <c r="Y109" s="4">
        <v>1.1574074074074075E-4</v>
      </c>
      <c r="Z109" s="1" t="s">
        <v>52</v>
      </c>
      <c r="AA109" s="1" t="s">
        <v>46</v>
      </c>
      <c r="AB109" s="4">
        <v>0.004143518518518519</v>
      </c>
      <c r="AC109" s="1" t="s">
        <v>197</v>
      </c>
      <c r="AD109" s="1" t="s">
        <v>56</v>
      </c>
      <c r="AE109" s="4">
        <v>0.008414351851851852</v>
      </c>
      <c r="AF109" s="1" t="s">
        <v>61</v>
      </c>
      <c r="AG109" s="1" t="s">
        <v>56</v>
      </c>
      <c r="AH109" s="4">
        <v>6.944444444444444E-5</v>
      </c>
      <c r="AI109" s="1" t="s">
        <v>61</v>
      </c>
      <c r="AJ109" s="1" t="s">
        <v>56</v>
      </c>
      <c r="AK109" s="4">
        <v>0.004733796296296297</v>
      </c>
      <c r="AL109" s="1" t="s">
        <v>323</v>
      </c>
      <c r="AM109" s="1" t="s">
        <v>56</v>
      </c>
      <c r="AN109" s="4">
        <v>0.0509375</v>
      </c>
      <c r="AO109" s="1" t="s">
        <v>712</v>
      </c>
      <c r="AP109" s="1" t="s">
        <v>56</v>
      </c>
      <c r="AQ109" s="4">
        <v>2.199074074074074E-4</v>
      </c>
      <c r="AR109" s="1" t="s">
        <v>217</v>
      </c>
      <c r="AS109" s="1" t="s">
        <v>56</v>
      </c>
      <c r="AT109" s="4">
        <v>0.0053125</v>
      </c>
      <c r="AU109" s="1" t="s">
        <v>61</v>
      </c>
      <c r="AV109" s="1" t="s">
        <v>56</v>
      </c>
      <c r="AW109" s="4">
        <v>1.273148148148148E-4</v>
      </c>
      <c r="AX109" s="1" t="s">
        <v>193</v>
      </c>
      <c r="AY109" s="1" t="s">
        <v>193</v>
      </c>
      <c r="AZ109" s="1" t="s">
        <v>193</v>
      </c>
      <c r="BA109" s="1" t="s">
        <v>193</v>
      </c>
      <c r="BB109" s="1" t="s">
        <v>193</v>
      </c>
      <c r="BC109" s="1" t="s">
        <v>193</v>
      </c>
      <c r="BD109" s="1" t="s">
        <v>193</v>
      </c>
      <c r="BE109" s="1" t="s">
        <v>193</v>
      </c>
      <c r="BF109" s="1" t="s">
        <v>193</v>
      </c>
      <c r="BG109" s="1" t="s">
        <v>193</v>
      </c>
      <c r="BH109" s="1" t="s">
        <v>193</v>
      </c>
      <c r="BI109" s="1" t="s">
        <v>193</v>
      </c>
      <c r="BJ109" s="1" t="s">
        <v>193</v>
      </c>
      <c r="BK109" s="1" t="s">
        <v>193</v>
      </c>
      <c r="BL109" s="1" t="s">
        <v>193</v>
      </c>
      <c r="BM109" s="1" t="s">
        <v>193</v>
      </c>
      <c r="BN109" s="1" t="s">
        <v>193</v>
      </c>
      <c r="BO109" s="1" t="s">
        <v>193</v>
      </c>
      <c r="BP109" s="1" t="s">
        <v>193</v>
      </c>
      <c r="BQ109" s="1" t="s">
        <v>193</v>
      </c>
      <c r="BR109" s="1" t="s">
        <v>193</v>
      </c>
      <c r="BS109" s="1" t="s">
        <v>193</v>
      </c>
      <c r="BT109" s="1" t="s">
        <v>193</v>
      </c>
      <c r="BU109" s="1" t="s">
        <v>193</v>
      </c>
      <c r="BV109" s="1" t="s">
        <v>193</v>
      </c>
      <c r="BW109" s="1" t="s">
        <v>193</v>
      </c>
      <c r="BX109" s="1" t="s">
        <v>193</v>
      </c>
      <c r="BY109" s="1" t="s">
        <v>193</v>
      </c>
      <c r="BZ109" s="1" t="s">
        <v>193</v>
      </c>
      <c r="CA109" s="1" t="s">
        <v>193</v>
      </c>
      <c r="CB109" s="1" t="s">
        <v>193</v>
      </c>
      <c r="CC109" s="1" t="s">
        <v>193</v>
      </c>
      <c r="CD109" s="1" t="s">
        <v>193</v>
      </c>
      <c r="CE109" s="1" t="s">
        <v>193</v>
      </c>
      <c r="CF109" s="1" t="s">
        <v>193</v>
      </c>
      <c r="CG109" s="1" t="s">
        <v>193</v>
      </c>
      <c r="CH109" s="1" t="s">
        <v>193</v>
      </c>
      <c r="CI109" s="1" t="s">
        <v>193</v>
      </c>
      <c r="CJ109" s="1" t="s">
        <v>193</v>
      </c>
      <c r="CK109" s="1" t="s">
        <v>193</v>
      </c>
      <c r="CL109" s="1" t="s">
        <v>193</v>
      </c>
      <c r="CM109" s="1" t="s">
        <v>193</v>
      </c>
      <c r="CN109" s="1" t="s">
        <v>193</v>
      </c>
      <c r="CO109" s="1" t="s">
        <v>193</v>
      </c>
      <c r="CP109" s="1" t="s">
        <v>193</v>
      </c>
      <c r="CQ109" s="4">
        <v>0.1772337962962963</v>
      </c>
      <c r="CR109" s="5">
        <v>1.0</v>
      </c>
      <c r="CS109" s="1" t="s">
        <v>68</v>
      </c>
      <c r="CT109" s="1" t="s">
        <v>69</v>
      </c>
    </row>
    <row r="110">
      <c r="A110" s="2">
        <v>44809.0</v>
      </c>
      <c r="B110" s="1" t="s">
        <v>297</v>
      </c>
      <c r="C110" s="1" t="s">
        <v>713</v>
      </c>
      <c r="D110" s="1" t="s">
        <v>714</v>
      </c>
      <c r="E110" s="3"/>
      <c r="F110" s="2">
        <v>44859.0</v>
      </c>
      <c r="G110" s="4">
        <v>0.7260185185185185</v>
      </c>
      <c r="H110" s="1" t="s">
        <v>45</v>
      </c>
      <c r="I110" s="1" t="s">
        <v>46</v>
      </c>
      <c r="J110" s="4">
        <v>0.13815972222222223</v>
      </c>
      <c r="K110" s="1" t="s">
        <v>47</v>
      </c>
      <c r="L110" s="1" t="s">
        <v>46</v>
      </c>
      <c r="M110" s="4">
        <v>2.199074074074074E-4</v>
      </c>
      <c r="N110" s="1" t="s">
        <v>48</v>
      </c>
      <c r="O110" s="1" t="s">
        <v>46</v>
      </c>
      <c r="P110" s="4">
        <v>9.259259259259259E-5</v>
      </c>
      <c r="Q110" s="1" t="s">
        <v>49</v>
      </c>
      <c r="R110" s="1" t="s">
        <v>46</v>
      </c>
      <c r="S110" s="4">
        <v>1.388888888888889E-4</v>
      </c>
      <c r="T110" s="1" t="s">
        <v>50</v>
      </c>
      <c r="U110" s="1" t="s">
        <v>46</v>
      </c>
      <c r="V110" s="4">
        <v>0.0025810185185185185</v>
      </c>
      <c r="W110" s="1" t="s">
        <v>51</v>
      </c>
      <c r="X110" s="1" t="s">
        <v>46</v>
      </c>
      <c r="Y110" s="4">
        <v>1.388888888888889E-4</v>
      </c>
      <c r="Z110" s="1" t="s">
        <v>52</v>
      </c>
      <c r="AA110" s="1" t="s">
        <v>46</v>
      </c>
      <c r="AB110" s="4">
        <v>8.101851851851852E-4</v>
      </c>
      <c r="AC110" s="1" t="s">
        <v>715</v>
      </c>
      <c r="AD110" s="1" t="s">
        <v>56</v>
      </c>
      <c r="AE110" s="4">
        <v>3.0092592592592595E-4</v>
      </c>
      <c r="AF110" s="1" t="s">
        <v>54</v>
      </c>
      <c r="AG110" s="1" t="s">
        <v>46</v>
      </c>
      <c r="AH110" s="4">
        <v>8.101851851851852E-5</v>
      </c>
      <c r="AI110" s="1" t="s">
        <v>75</v>
      </c>
      <c r="AJ110" s="1" t="s">
        <v>46</v>
      </c>
      <c r="AK110" s="4">
        <v>5.787037037037037E-5</v>
      </c>
      <c r="AL110" s="1" t="s">
        <v>57</v>
      </c>
      <c r="AM110" s="1" t="s">
        <v>46</v>
      </c>
      <c r="AN110" s="4">
        <v>2.546296296296296E-4</v>
      </c>
      <c r="AO110" s="1" t="s">
        <v>409</v>
      </c>
      <c r="AP110" s="1" t="s">
        <v>56</v>
      </c>
      <c r="AQ110" s="4">
        <v>1.1574074074074075E-4</v>
      </c>
      <c r="AR110" s="1" t="s">
        <v>59</v>
      </c>
      <c r="AS110" s="1" t="s">
        <v>46</v>
      </c>
      <c r="AT110" s="4">
        <v>0.0011342592592592593</v>
      </c>
      <c r="AU110" s="1" t="s">
        <v>60</v>
      </c>
      <c r="AV110" s="1" t="s">
        <v>46</v>
      </c>
      <c r="AW110" s="4">
        <v>1.1574074074074075E-4</v>
      </c>
      <c r="AX110" s="1" t="s">
        <v>60</v>
      </c>
      <c r="AY110" s="1" t="s">
        <v>46</v>
      </c>
      <c r="AZ110" s="4">
        <v>1.8518518518518518E-4</v>
      </c>
      <c r="BA110" s="1" t="s">
        <v>90</v>
      </c>
      <c r="BB110" s="1" t="s">
        <v>46</v>
      </c>
      <c r="BC110" s="4">
        <v>1.388888888888889E-4</v>
      </c>
      <c r="BD110" s="1" t="s">
        <v>62</v>
      </c>
      <c r="BE110" s="1" t="s">
        <v>46</v>
      </c>
      <c r="BF110" s="4">
        <v>2.777777777777778E-4</v>
      </c>
      <c r="BG110" s="1" t="s">
        <v>716</v>
      </c>
      <c r="BH110" s="1" t="s">
        <v>56</v>
      </c>
      <c r="BI110" s="4">
        <v>1.7361111111111112E-4</v>
      </c>
      <c r="BJ110" s="1" t="s">
        <v>210</v>
      </c>
      <c r="BK110" s="1" t="s">
        <v>56</v>
      </c>
      <c r="BL110" s="4">
        <v>5.902777777777778E-4</v>
      </c>
      <c r="BM110" s="1" t="s">
        <v>94</v>
      </c>
      <c r="BN110" s="1" t="s">
        <v>56</v>
      </c>
      <c r="BO110" s="4">
        <v>8.101851851851852E-5</v>
      </c>
      <c r="BP110" s="1" t="s">
        <v>717</v>
      </c>
      <c r="BQ110" s="1" t="s">
        <v>56</v>
      </c>
      <c r="BR110" s="4">
        <v>0.010902777777777779</v>
      </c>
      <c r="BS110" s="1" t="s">
        <v>75</v>
      </c>
      <c r="BT110" s="1" t="s">
        <v>56</v>
      </c>
      <c r="BU110" s="4">
        <v>1.1574074074074075E-4</v>
      </c>
      <c r="BV110" s="1" t="s">
        <v>118</v>
      </c>
      <c r="BW110" s="1" t="s">
        <v>56</v>
      </c>
      <c r="BX110" s="4">
        <v>1.273148148148148E-4</v>
      </c>
      <c r="BY110" s="1" t="s">
        <v>331</v>
      </c>
      <c r="BZ110" s="1" t="s">
        <v>56</v>
      </c>
      <c r="CA110" s="4">
        <v>6.944444444444444E-5</v>
      </c>
      <c r="CB110" s="1" t="s">
        <v>168</v>
      </c>
      <c r="CC110" s="1" t="s">
        <v>46</v>
      </c>
      <c r="CD110" s="4">
        <v>1.6203703703703703E-4</v>
      </c>
      <c r="CE110" s="1" t="s">
        <v>263</v>
      </c>
      <c r="CF110" s="1" t="s">
        <v>46</v>
      </c>
      <c r="CG110" s="4">
        <v>1.8518518518518518E-4</v>
      </c>
      <c r="CH110" s="1" t="s">
        <v>98</v>
      </c>
      <c r="CI110" s="1" t="s">
        <v>46</v>
      </c>
      <c r="CJ110" s="4">
        <v>6.944444444444444E-5</v>
      </c>
      <c r="CK110" s="1" t="s">
        <v>718</v>
      </c>
      <c r="CL110" s="1" t="s">
        <v>56</v>
      </c>
      <c r="CM110" s="4">
        <v>1.1574074074074075E-4</v>
      </c>
      <c r="CN110" s="1" t="s">
        <v>719</v>
      </c>
      <c r="CO110" s="1" t="s">
        <v>56</v>
      </c>
      <c r="CP110" s="4">
        <v>9.259259259259259E-5</v>
      </c>
      <c r="CQ110" s="4">
        <v>0.15748842592592593</v>
      </c>
      <c r="CR110" s="5">
        <v>18.0</v>
      </c>
      <c r="CS110" s="1" t="s">
        <v>68</v>
      </c>
      <c r="CT110" s="1" t="s">
        <v>69</v>
      </c>
    </row>
    <row r="111">
      <c r="A111" s="2">
        <v>44809.0</v>
      </c>
      <c r="B111" s="1" t="s">
        <v>297</v>
      </c>
      <c r="C111" s="1" t="s">
        <v>720</v>
      </c>
      <c r="D111" s="1" t="s">
        <v>721</v>
      </c>
      <c r="E111" s="3"/>
      <c r="F111" s="2">
        <v>44864.0</v>
      </c>
      <c r="G111" s="4">
        <v>0.6800925925925926</v>
      </c>
      <c r="H111" s="1" t="s">
        <v>45</v>
      </c>
      <c r="I111" s="1" t="s">
        <v>46</v>
      </c>
      <c r="J111" s="4">
        <v>0.060787037037037035</v>
      </c>
      <c r="K111" s="1" t="s">
        <v>722</v>
      </c>
      <c r="L111" s="1" t="s">
        <v>56</v>
      </c>
      <c r="M111" s="4">
        <v>1.273148148148148E-4</v>
      </c>
      <c r="N111" s="1" t="s">
        <v>61</v>
      </c>
      <c r="O111" s="1" t="s">
        <v>56</v>
      </c>
      <c r="P111" s="4">
        <v>5.787037037037037E-5</v>
      </c>
      <c r="Q111" s="1" t="s">
        <v>49</v>
      </c>
      <c r="R111" s="1" t="s">
        <v>46</v>
      </c>
      <c r="S111" s="4">
        <v>6.944444444444444E-5</v>
      </c>
      <c r="T111" s="1" t="s">
        <v>61</v>
      </c>
      <c r="U111" s="1" t="s">
        <v>56</v>
      </c>
      <c r="V111" s="4">
        <v>0.0010069444444444444</v>
      </c>
      <c r="W111" s="1" t="s">
        <v>73</v>
      </c>
      <c r="X111" s="1" t="s">
        <v>56</v>
      </c>
      <c r="Y111" s="4">
        <v>0.003726851851851852</v>
      </c>
      <c r="Z111" s="1" t="s">
        <v>619</v>
      </c>
      <c r="AA111" s="1" t="s">
        <v>56</v>
      </c>
      <c r="AB111" s="4">
        <v>5.787037037037037E-5</v>
      </c>
      <c r="AC111" s="1" t="s">
        <v>61</v>
      </c>
      <c r="AD111" s="1" t="s">
        <v>56</v>
      </c>
      <c r="AE111" s="4">
        <v>3.472222222222222E-5</v>
      </c>
      <c r="AF111" s="1" t="s">
        <v>61</v>
      </c>
      <c r="AG111" s="1" t="s">
        <v>56</v>
      </c>
      <c r="AH111" s="4">
        <v>7.87037037037037E-4</v>
      </c>
      <c r="AI111" s="1" t="s">
        <v>55</v>
      </c>
      <c r="AJ111" s="1" t="s">
        <v>56</v>
      </c>
      <c r="AK111" s="4">
        <v>4.6296296296296294E-5</v>
      </c>
      <c r="AL111" s="1" t="s">
        <v>57</v>
      </c>
      <c r="AM111" s="1" t="s">
        <v>46</v>
      </c>
      <c r="AN111" s="4">
        <v>1.1574074074074075E-4</v>
      </c>
      <c r="AO111" s="1" t="s">
        <v>77</v>
      </c>
      <c r="AP111" s="1" t="s">
        <v>46</v>
      </c>
      <c r="AQ111" s="4">
        <v>2.0833333333333335E-4</v>
      </c>
      <c r="AR111" s="1" t="s">
        <v>64</v>
      </c>
      <c r="AS111" s="1" t="s">
        <v>56</v>
      </c>
      <c r="AT111" s="4">
        <v>6.944444444444444E-5</v>
      </c>
      <c r="AU111" s="1" t="s">
        <v>371</v>
      </c>
      <c r="AV111" s="1" t="s">
        <v>56</v>
      </c>
      <c r="AW111" s="4">
        <v>5.787037037037037E-5</v>
      </c>
      <c r="AX111" s="1" t="s">
        <v>61</v>
      </c>
      <c r="AY111" s="1" t="s">
        <v>56</v>
      </c>
      <c r="AZ111" s="4">
        <v>2.3148148148148147E-5</v>
      </c>
      <c r="BA111" s="1" t="s">
        <v>61</v>
      </c>
      <c r="BB111" s="1" t="s">
        <v>56</v>
      </c>
      <c r="BC111" s="4">
        <v>3.472222222222222E-5</v>
      </c>
      <c r="BD111" s="1" t="s">
        <v>61</v>
      </c>
      <c r="BE111" s="1" t="s">
        <v>56</v>
      </c>
      <c r="BF111" s="4">
        <v>2.3148148148148147E-5</v>
      </c>
      <c r="BG111" s="1" t="s">
        <v>61</v>
      </c>
      <c r="BH111" s="1" t="s">
        <v>56</v>
      </c>
      <c r="BI111" s="4">
        <v>2.3148148148148147E-5</v>
      </c>
      <c r="BJ111" s="1" t="s">
        <v>61</v>
      </c>
      <c r="BK111" s="1" t="s">
        <v>56</v>
      </c>
      <c r="BL111" s="4">
        <v>2.3148148148148147E-5</v>
      </c>
      <c r="BM111" s="1" t="s">
        <v>61</v>
      </c>
      <c r="BN111" s="1" t="s">
        <v>56</v>
      </c>
      <c r="BO111" s="4">
        <v>2.3148148148148147E-5</v>
      </c>
      <c r="BP111" s="1" t="s">
        <v>61</v>
      </c>
      <c r="BQ111" s="1" t="s">
        <v>56</v>
      </c>
      <c r="BR111" s="4">
        <v>1.1574074074074073E-5</v>
      </c>
      <c r="BS111" s="1" t="s">
        <v>61</v>
      </c>
      <c r="BT111" s="1" t="s">
        <v>56</v>
      </c>
      <c r="BU111" s="4">
        <v>2.3148148148148147E-5</v>
      </c>
      <c r="BV111" s="1" t="s">
        <v>61</v>
      </c>
      <c r="BW111" s="1" t="s">
        <v>56</v>
      </c>
      <c r="BX111" s="4">
        <v>2.3148148148148147E-5</v>
      </c>
      <c r="BY111" s="1" t="s">
        <v>61</v>
      </c>
      <c r="BZ111" s="1" t="s">
        <v>56</v>
      </c>
      <c r="CA111" s="4">
        <v>1.1574074074074073E-5</v>
      </c>
      <c r="CB111" s="1" t="s">
        <v>61</v>
      </c>
      <c r="CC111" s="1" t="s">
        <v>56</v>
      </c>
      <c r="CD111" s="4">
        <v>2.3148148148148147E-5</v>
      </c>
      <c r="CE111" s="1" t="s">
        <v>61</v>
      </c>
      <c r="CF111" s="1" t="s">
        <v>56</v>
      </c>
      <c r="CG111" s="4">
        <v>2.3148148148148147E-5</v>
      </c>
      <c r="CH111" s="1" t="s">
        <v>61</v>
      </c>
      <c r="CI111" s="1" t="s">
        <v>56</v>
      </c>
      <c r="CJ111" s="4">
        <v>2.3148148148148147E-5</v>
      </c>
      <c r="CK111" s="1" t="s">
        <v>61</v>
      </c>
      <c r="CL111" s="1" t="s">
        <v>56</v>
      </c>
      <c r="CM111" s="4">
        <v>2.3148148148148147E-5</v>
      </c>
      <c r="CN111" s="1" t="s">
        <v>61</v>
      </c>
      <c r="CO111" s="1" t="s">
        <v>56</v>
      </c>
      <c r="CP111" s="4">
        <v>3.472222222222222E-5</v>
      </c>
      <c r="CQ111" s="4">
        <v>0.06751157407407407</v>
      </c>
      <c r="CR111" s="5">
        <v>4.0</v>
      </c>
      <c r="CS111" s="1" t="s">
        <v>68</v>
      </c>
      <c r="CT111" s="1" t="s">
        <v>69</v>
      </c>
    </row>
    <row r="112">
      <c r="A112" s="2">
        <v>44809.0</v>
      </c>
      <c r="B112" s="1" t="s">
        <v>79</v>
      </c>
      <c r="C112" s="1" t="s">
        <v>723</v>
      </c>
      <c r="D112" s="1" t="s">
        <v>724</v>
      </c>
      <c r="E112" s="3"/>
      <c r="F112" s="2">
        <v>44859.0</v>
      </c>
      <c r="G112" s="4">
        <v>0.46238425925925924</v>
      </c>
      <c r="H112" s="1" t="s">
        <v>273</v>
      </c>
      <c r="I112" s="1" t="s">
        <v>56</v>
      </c>
      <c r="J112" s="4">
        <v>0.11045138888888889</v>
      </c>
      <c r="K112" s="1" t="s">
        <v>47</v>
      </c>
      <c r="L112" s="1" t="s">
        <v>46</v>
      </c>
      <c r="M112" s="4">
        <v>1.0416666666666667E-4</v>
      </c>
      <c r="N112" s="1" t="s">
        <v>48</v>
      </c>
      <c r="O112" s="1" t="s">
        <v>46</v>
      </c>
      <c r="P112" s="4">
        <v>6.944444444444444E-5</v>
      </c>
      <c r="Q112" s="1" t="s">
        <v>66</v>
      </c>
      <c r="R112" s="1" t="s">
        <v>56</v>
      </c>
      <c r="S112" s="4">
        <v>9.259259259259259E-5</v>
      </c>
      <c r="T112" s="1" t="s">
        <v>50</v>
      </c>
      <c r="U112" s="1" t="s">
        <v>46</v>
      </c>
      <c r="V112" s="4">
        <v>6.944444444444444E-5</v>
      </c>
      <c r="W112" s="1" t="s">
        <v>51</v>
      </c>
      <c r="X112" s="1" t="s">
        <v>46</v>
      </c>
      <c r="Y112" s="4">
        <v>8.101851851851852E-5</v>
      </c>
      <c r="Z112" s="1" t="s">
        <v>52</v>
      </c>
      <c r="AA112" s="1" t="s">
        <v>46</v>
      </c>
      <c r="AB112" s="4">
        <v>8.101851851851852E-5</v>
      </c>
      <c r="AC112" s="1" t="s">
        <v>53</v>
      </c>
      <c r="AD112" s="1" t="s">
        <v>46</v>
      </c>
      <c r="AE112" s="4">
        <v>3.935185185185185E-4</v>
      </c>
      <c r="AF112" s="1" t="s">
        <v>61</v>
      </c>
      <c r="AG112" s="1" t="s">
        <v>56</v>
      </c>
      <c r="AH112" s="4">
        <v>6.944444444444444E-5</v>
      </c>
      <c r="AI112" s="1" t="s">
        <v>75</v>
      </c>
      <c r="AJ112" s="1" t="s">
        <v>46</v>
      </c>
      <c r="AK112" s="4">
        <v>6.944444444444444E-5</v>
      </c>
      <c r="AL112" s="1" t="s">
        <v>57</v>
      </c>
      <c r="AM112" s="1" t="s">
        <v>46</v>
      </c>
      <c r="AN112" s="4">
        <v>5.787037037037037E-5</v>
      </c>
      <c r="AO112" s="1" t="s">
        <v>725</v>
      </c>
      <c r="AP112" s="1" t="s">
        <v>56</v>
      </c>
      <c r="AQ112" s="4">
        <v>1.1574074074074075E-4</v>
      </c>
      <c r="AR112" s="1" t="s">
        <v>59</v>
      </c>
      <c r="AS112" s="1" t="s">
        <v>46</v>
      </c>
      <c r="AT112" s="4">
        <v>5.787037037037037E-5</v>
      </c>
      <c r="AU112" s="1" t="s">
        <v>259</v>
      </c>
      <c r="AV112" s="1" t="s">
        <v>56</v>
      </c>
      <c r="AW112" s="4">
        <v>5.787037037037037E-5</v>
      </c>
      <c r="AX112" s="1" t="s">
        <v>60</v>
      </c>
      <c r="AY112" s="1" t="s">
        <v>46</v>
      </c>
      <c r="AZ112" s="4">
        <v>5.787037037037037E-5</v>
      </c>
      <c r="BA112" s="1" t="s">
        <v>61</v>
      </c>
      <c r="BB112" s="1" t="s">
        <v>56</v>
      </c>
      <c r="BC112" s="4">
        <v>5.787037037037037E-5</v>
      </c>
      <c r="BD112" s="1" t="s">
        <v>420</v>
      </c>
      <c r="BE112" s="1" t="s">
        <v>56</v>
      </c>
      <c r="BF112" s="4">
        <v>2.8935185185185184E-4</v>
      </c>
      <c r="BG112" s="1" t="s">
        <v>61</v>
      </c>
      <c r="BH112" s="1" t="s">
        <v>56</v>
      </c>
      <c r="BI112" s="4">
        <v>9.259259259259259E-5</v>
      </c>
      <c r="BJ112" s="1" t="s">
        <v>86</v>
      </c>
      <c r="BK112" s="1" t="s">
        <v>56</v>
      </c>
      <c r="BL112" s="4">
        <v>6.944444444444444E-5</v>
      </c>
      <c r="BM112" s="1" t="s">
        <v>209</v>
      </c>
      <c r="BN112" s="1" t="s">
        <v>56</v>
      </c>
      <c r="BO112" s="4">
        <v>1.0416666666666667E-4</v>
      </c>
      <c r="BP112" s="1" t="s">
        <v>61</v>
      </c>
      <c r="BQ112" s="1" t="s">
        <v>56</v>
      </c>
      <c r="BR112" s="4">
        <v>8.101851851851852E-5</v>
      </c>
      <c r="BS112" s="1" t="s">
        <v>139</v>
      </c>
      <c r="BT112" s="1" t="s">
        <v>46</v>
      </c>
      <c r="BU112" s="4">
        <v>1.1574074074074075E-4</v>
      </c>
      <c r="BV112" s="1" t="s">
        <v>229</v>
      </c>
      <c r="BW112" s="1" t="s">
        <v>56</v>
      </c>
      <c r="BX112" s="4">
        <v>4.6296296296296294E-5</v>
      </c>
      <c r="BY112" s="1" t="s">
        <v>64</v>
      </c>
      <c r="BZ112" s="1" t="s">
        <v>56</v>
      </c>
      <c r="CA112" s="4">
        <v>3.472222222222222E-5</v>
      </c>
      <c r="CB112" s="1" t="s">
        <v>61</v>
      </c>
      <c r="CC112" s="1" t="s">
        <v>56</v>
      </c>
      <c r="CD112" s="4">
        <v>8.101851851851852E-5</v>
      </c>
      <c r="CE112" s="1" t="s">
        <v>61</v>
      </c>
      <c r="CF112" s="1" t="s">
        <v>56</v>
      </c>
      <c r="CG112" s="4">
        <v>4.6296296296296294E-5</v>
      </c>
      <c r="CH112" s="1" t="s">
        <v>61</v>
      </c>
      <c r="CI112" s="1" t="s">
        <v>56</v>
      </c>
      <c r="CJ112" s="4">
        <v>4.6296296296296294E-5</v>
      </c>
      <c r="CK112" s="1" t="s">
        <v>61</v>
      </c>
      <c r="CL112" s="1" t="s">
        <v>56</v>
      </c>
      <c r="CM112" s="4">
        <v>6.944444444444444E-5</v>
      </c>
      <c r="CN112" s="1" t="s">
        <v>61</v>
      </c>
      <c r="CO112" s="1" t="s">
        <v>56</v>
      </c>
      <c r="CP112" s="4">
        <v>3.472222222222222E-5</v>
      </c>
      <c r="CQ112" s="4">
        <v>0.11299768518518519</v>
      </c>
      <c r="CR112" s="5">
        <v>11.0</v>
      </c>
      <c r="CS112" s="1" t="s">
        <v>68</v>
      </c>
      <c r="CT112" s="1" t="s">
        <v>69</v>
      </c>
    </row>
    <row r="113">
      <c r="A113" s="2">
        <v>44809.0</v>
      </c>
      <c r="B113" s="1" t="s">
        <v>726</v>
      </c>
      <c r="C113" s="1" t="s">
        <v>727</v>
      </c>
      <c r="D113" s="1" t="s">
        <v>728</v>
      </c>
      <c r="E113" s="1" t="s">
        <v>729</v>
      </c>
      <c r="F113" s="2">
        <v>44860.0</v>
      </c>
      <c r="G113" s="4">
        <v>0.39327546296296295</v>
      </c>
      <c r="H113" s="1" t="s">
        <v>45</v>
      </c>
      <c r="I113" s="1" t="s">
        <v>46</v>
      </c>
      <c r="J113" s="4">
        <v>0.017430555555555557</v>
      </c>
      <c r="K113" s="1" t="s">
        <v>402</v>
      </c>
      <c r="L113" s="1" t="s">
        <v>56</v>
      </c>
      <c r="M113" s="4">
        <v>5.787037037037037E-5</v>
      </c>
      <c r="N113" s="1" t="s">
        <v>61</v>
      </c>
      <c r="O113" s="1" t="s">
        <v>56</v>
      </c>
      <c r="P113" s="4">
        <v>0.0037847222222222223</v>
      </c>
      <c r="Q113" s="1" t="s">
        <v>730</v>
      </c>
      <c r="R113" s="1" t="s">
        <v>56</v>
      </c>
      <c r="S113" s="4">
        <v>0.004629629629629629</v>
      </c>
      <c r="T113" s="1" t="s">
        <v>50</v>
      </c>
      <c r="U113" s="1" t="s">
        <v>46</v>
      </c>
      <c r="V113" s="4">
        <v>0.010277777777777778</v>
      </c>
      <c r="W113" s="1" t="s">
        <v>61</v>
      </c>
      <c r="X113" s="1" t="s">
        <v>56</v>
      </c>
      <c r="Y113" s="4">
        <v>0.0024537037037037036</v>
      </c>
      <c r="Z113" s="1" t="s">
        <v>264</v>
      </c>
      <c r="AA113" s="1" t="s">
        <v>56</v>
      </c>
      <c r="AB113" s="4">
        <v>0.011087962962962963</v>
      </c>
      <c r="AC113" s="1" t="s">
        <v>85</v>
      </c>
      <c r="AD113" s="1" t="s">
        <v>56</v>
      </c>
      <c r="AE113" s="4">
        <v>0.003935185185185185</v>
      </c>
      <c r="AF113" s="1" t="s">
        <v>61</v>
      </c>
      <c r="AG113" s="1" t="s">
        <v>56</v>
      </c>
      <c r="AH113" s="4">
        <v>0.0010879629629629629</v>
      </c>
      <c r="AI113" s="1" t="s">
        <v>86</v>
      </c>
      <c r="AJ113" s="1" t="s">
        <v>56</v>
      </c>
      <c r="AK113" s="4">
        <v>0.0024537037037037036</v>
      </c>
      <c r="AL113" s="1" t="s">
        <v>57</v>
      </c>
      <c r="AM113" s="1" t="s">
        <v>46</v>
      </c>
      <c r="AN113" s="4">
        <v>0.0029861111111111113</v>
      </c>
      <c r="AO113" s="1" t="s">
        <v>409</v>
      </c>
      <c r="AP113" s="1" t="s">
        <v>56</v>
      </c>
      <c r="AQ113" s="4">
        <v>0.010277777777777778</v>
      </c>
      <c r="AR113" s="1" t="s">
        <v>59</v>
      </c>
      <c r="AS113" s="1" t="s">
        <v>46</v>
      </c>
      <c r="AT113" s="4">
        <v>0.0015162037037037036</v>
      </c>
      <c r="AU113" s="1" t="s">
        <v>61</v>
      </c>
      <c r="AV113" s="1" t="s">
        <v>56</v>
      </c>
      <c r="AW113" s="4">
        <v>6.25E-4</v>
      </c>
      <c r="AX113" s="1" t="s">
        <v>61</v>
      </c>
      <c r="AY113" s="1" t="s">
        <v>56</v>
      </c>
      <c r="AZ113" s="4">
        <v>1.9675925925925926E-4</v>
      </c>
      <c r="BA113" s="1" t="s">
        <v>61</v>
      </c>
      <c r="BB113" s="1" t="s">
        <v>56</v>
      </c>
      <c r="BC113" s="4">
        <v>0.008703703703703703</v>
      </c>
      <c r="BD113" s="1" t="s">
        <v>61</v>
      </c>
      <c r="BE113" s="1" t="s">
        <v>56</v>
      </c>
      <c r="BF113" s="4">
        <v>1.9675925925925926E-4</v>
      </c>
      <c r="BG113" s="1" t="s">
        <v>61</v>
      </c>
      <c r="BH113" s="1" t="s">
        <v>56</v>
      </c>
      <c r="BI113" s="4">
        <v>0.0028472222222222223</v>
      </c>
      <c r="BJ113" s="1" t="s">
        <v>61</v>
      </c>
      <c r="BK113" s="1" t="s">
        <v>56</v>
      </c>
      <c r="BL113" s="4">
        <v>0.0010300925925925926</v>
      </c>
      <c r="BM113" s="1" t="s">
        <v>61</v>
      </c>
      <c r="BN113" s="1" t="s">
        <v>56</v>
      </c>
      <c r="BO113" s="4">
        <v>9.259259259259259E-5</v>
      </c>
      <c r="BP113" s="1" t="s">
        <v>61</v>
      </c>
      <c r="BQ113" s="1" t="s">
        <v>56</v>
      </c>
      <c r="BR113" s="4">
        <v>4.6296296296296294E-5</v>
      </c>
      <c r="BS113" s="1" t="s">
        <v>61</v>
      </c>
      <c r="BT113" s="1" t="s">
        <v>56</v>
      </c>
      <c r="BU113" s="4">
        <v>0.006516203703703704</v>
      </c>
      <c r="BV113" s="1" t="s">
        <v>61</v>
      </c>
      <c r="BW113" s="1" t="s">
        <v>56</v>
      </c>
      <c r="BX113" s="4">
        <v>0.0015509259259259259</v>
      </c>
      <c r="BY113" s="1" t="s">
        <v>61</v>
      </c>
      <c r="BZ113" s="1" t="s">
        <v>56</v>
      </c>
      <c r="CA113" s="4">
        <v>1.8518518518518518E-4</v>
      </c>
      <c r="CB113" s="1" t="s">
        <v>61</v>
      </c>
      <c r="CC113" s="1" t="s">
        <v>56</v>
      </c>
      <c r="CD113" s="4">
        <v>2.8935185185185184E-4</v>
      </c>
      <c r="CE113" s="1" t="s">
        <v>61</v>
      </c>
      <c r="CF113" s="1" t="s">
        <v>56</v>
      </c>
      <c r="CG113" s="4">
        <v>3.356481481481481E-4</v>
      </c>
      <c r="CH113" s="1" t="s">
        <v>61</v>
      </c>
      <c r="CI113" s="1" t="s">
        <v>56</v>
      </c>
      <c r="CJ113" s="4">
        <v>8.101851851851852E-5</v>
      </c>
      <c r="CK113" s="1" t="s">
        <v>61</v>
      </c>
      <c r="CL113" s="1" t="s">
        <v>56</v>
      </c>
      <c r="CM113" s="4">
        <v>2.3148148148148147E-5</v>
      </c>
      <c r="CN113" s="1" t="s">
        <v>61</v>
      </c>
      <c r="CO113" s="1" t="s">
        <v>56</v>
      </c>
      <c r="CP113" s="4">
        <v>2.3148148148148147E-5</v>
      </c>
      <c r="CQ113" s="4">
        <v>0.09472222222222222</v>
      </c>
      <c r="CR113" s="5">
        <v>4.0</v>
      </c>
      <c r="CS113" s="1" t="s">
        <v>68</v>
      </c>
      <c r="CT113" s="1" t="s">
        <v>69</v>
      </c>
    </row>
    <row r="114">
      <c r="A114" s="2">
        <v>44809.0</v>
      </c>
      <c r="B114" s="1" t="s">
        <v>79</v>
      </c>
      <c r="C114" s="1" t="s">
        <v>731</v>
      </c>
      <c r="D114" s="1" t="s">
        <v>732</v>
      </c>
      <c r="E114" s="3"/>
      <c r="F114" s="2">
        <v>44862.0</v>
      </c>
      <c r="G114" s="4">
        <v>0.7200231481481482</v>
      </c>
      <c r="H114" s="1" t="s">
        <v>61</v>
      </c>
      <c r="I114" s="1" t="s">
        <v>56</v>
      </c>
      <c r="J114" s="4">
        <v>0.17130787037037037</v>
      </c>
      <c r="K114" s="1" t="s">
        <v>47</v>
      </c>
      <c r="L114" s="1" t="s">
        <v>46</v>
      </c>
      <c r="M114" s="4">
        <v>1.9675925925925926E-4</v>
      </c>
      <c r="N114" s="1" t="s">
        <v>61</v>
      </c>
      <c r="O114" s="1" t="s">
        <v>56</v>
      </c>
      <c r="P114" s="4">
        <v>4.6296296296296294E-5</v>
      </c>
      <c r="Q114" s="1" t="s">
        <v>61</v>
      </c>
      <c r="R114" s="1" t="s">
        <v>56</v>
      </c>
      <c r="S114" s="4">
        <v>6.944444444444444E-5</v>
      </c>
      <c r="T114" s="1" t="s">
        <v>50</v>
      </c>
      <c r="U114" s="1" t="s">
        <v>46</v>
      </c>
      <c r="V114" s="4">
        <v>1.8518518518518518E-4</v>
      </c>
      <c r="W114" s="1" t="s">
        <v>51</v>
      </c>
      <c r="X114" s="1" t="s">
        <v>46</v>
      </c>
      <c r="Y114" s="4">
        <v>2.314814814814815E-4</v>
      </c>
      <c r="Z114" s="1" t="s">
        <v>52</v>
      </c>
      <c r="AA114" s="1" t="s">
        <v>46</v>
      </c>
      <c r="AB114" s="4">
        <v>4.861111111111111E-4</v>
      </c>
      <c r="AC114" s="1" t="s">
        <v>53</v>
      </c>
      <c r="AD114" s="1" t="s">
        <v>46</v>
      </c>
      <c r="AE114" s="4">
        <v>2.199074074074074E-4</v>
      </c>
      <c r="AF114" s="1" t="s">
        <v>61</v>
      </c>
      <c r="AG114" s="1" t="s">
        <v>56</v>
      </c>
      <c r="AH114" s="4">
        <v>6.944444444444444E-5</v>
      </c>
      <c r="AI114" s="1" t="s">
        <v>61</v>
      </c>
      <c r="AJ114" s="1" t="s">
        <v>56</v>
      </c>
      <c r="AK114" s="4">
        <v>5.787037037037037E-5</v>
      </c>
      <c r="AL114" s="1" t="s">
        <v>57</v>
      </c>
      <c r="AM114" s="1" t="s">
        <v>46</v>
      </c>
      <c r="AN114" s="4">
        <v>1.6203703703703703E-4</v>
      </c>
      <c r="AO114" s="1" t="s">
        <v>77</v>
      </c>
      <c r="AP114" s="1" t="s">
        <v>46</v>
      </c>
      <c r="AQ114" s="4">
        <v>3.587962962962963E-4</v>
      </c>
      <c r="AR114" s="1" t="s">
        <v>59</v>
      </c>
      <c r="AS114" s="1" t="s">
        <v>46</v>
      </c>
      <c r="AT114" s="4">
        <v>1.388888888888889E-4</v>
      </c>
      <c r="AU114" s="1" t="s">
        <v>60</v>
      </c>
      <c r="AV114" s="1" t="s">
        <v>46</v>
      </c>
      <c r="AW114" s="4">
        <v>9.259259259259259E-5</v>
      </c>
      <c r="AX114" s="1" t="s">
        <v>283</v>
      </c>
      <c r="AY114" s="1" t="s">
        <v>56</v>
      </c>
      <c r="AZ114" s="4">
        <v>3.4722222222222224E-4</v>
      </c>
      <c r="BA114" s="1" t="s">
        <v>90</v>
      </c>
      <c r="BB114" s="1" t="s">
        <v>46</v>
      </c>
      <c r="BC114" s="4">
        <v>3.0092592592592595E-4</v>
      </c>
      <c r="BD114" s="1" t="s">
        <v>62</v>
      </c>
      <c r="BE114" s="1" t="s">
        <v>46</v>
      </c>
      <c r="BF114" s="4">
        <v>0.0010763888888888889</v>
      </c>
      <c r="BG114" s="1" t="s">
        <v>61</v>
      </c>
      <c r="BH114" s="1" t="s">
        <v>56</v>
      </c>
      <c r="BI114" s="4">
        <v>4.6296296296296294E-5</v>
      </c>
      <c r="BJ114" s="1" t="s">
        <v>64</v>
      </c>
      <c r="BK114" s="1" t="s">
        <v>46</v>
      </c>
      <c r="BL114" s="4">
        <v>1.273148148148148E-4</v>
      </c>
      <c r="BM114" s="1" t="s">
        <v>291</v>
      </c>
      <c r="BN114" s="1" t="s">
        <v>56</v>
      </c>
      <c r="BO114" s="4">
        <v>4.6296296296296294E-5</v>
      </c>
      <c r="BP114" s="1" t="s">
        <v>61</v>
      </c>
      <c r="BQ114" s="1" t="s">
        <v>56</v>
      </c>
      <c r="BR114" s="4">
        <v>4.6296296296296294E-5</v>
      </c>
      <c r="BS114" s="1" t="s">
        <v>61</v>
      </c>
      <c r="BT114" s="1" t="s">
        <v>56</v>
      </c>
      <c r="BU114" s="4">
        <v>5.787037037037037E-5</v>
      </c>
      <c r="BV114" s="1" t="s">
        <v>61</v>
      </c>
      <c r="BW114" s="1" t="s">
        <v>56</v>
      </c>
      <c r="BX114" s="4">
        <v>4.6296296296296294E-5</v>
      </c>
      <c r="BY114" s="1" t="s">
        <v>66</v>
      </c>
      <c r="BZ114" s="1" t="s">
        <v>46</v>
      </c>
      <c r="CA114" s="4">
        <v>3.0092592592592595E-4</v>
      </c>
      <c r="CB114" s="1" t="s">
        <v>168</v>
      </c>
      <c r="CC114" s="1" t="s">
        <v>46</v>
      </c>
      <c r="CD114" s="4">
        <v>4.861111111111111E-4</v>
      </c>
      <c r="CE114" s="1" t="s">
        <v>61</v>
      </c>
      <c r="CF114" s="1" t="s">
        <v>56</v>
      </c>
      <c r="CG114" s="4">
        <v>0.0016898148148148148</v>
      </c>
      <c r="CH114" s="1" t="s">
        <v>61</v>
      </c>
      <c r="CI114" s="1" t="s">
        <v>56</v>
      </c>
      <c r="CJ114" s="4">
        <v>1.1574074074074075E-4</v>
      </c>
      <c r="CK114" s="1" t="s">
        <v>61</v>
      </c>
      <c r="CL114" s="1" t="s">
        <v>56</v>
      </c>
      <c r="CM114" s="4">
        <v>1.1574074074074075E-4</v>
      </c>
      <c r="CN114" s="1" t="s">
        <v>61</v>
      </c>
      <c r="CO114" s="1" t="s">
        <v>56</v>
      </c>
      <c r="CP114" s="4">
        <v>5.787037037037037E-5</v>
      </c>
      <c r="CQ114" s="4">
        <v>0.1784837962962963</v>
      </c>
      <c r="CR114" s="5">
        <v>14.0</v>
      </c>
      <c r="CS114" s="1" t="s">
        <v>68</v>
      </c>
      <c r="CT114" s="1" t="s">
        <v>69</v>
      </c>
    </row>
    <row r="115">
      <c r="A115" s="2">
        <v>44809.0</v>
      </c>
      <c r="B115" s="1" t="s">
        <v>733</v>
      </c>
      <c r="C115" s="1" t="s">
        <v>734</v>
      </c>
      <c r="D115" s="1" t="s">
        <v>735</v>
      </c>
      <c r="E115" s="3"/>
      <c r="F115" s="2">
        <v>44859.0</v>
      </c>
      <c r="G115" s="4">
        <v>0.7127430555555555</v>
      </c>
      <c r="H115" s="1" t="s">
        <v>45</v>
      </c>
      <c r="I115" s="1" t="s">
        <v>46</v>
      </c>
      <c r="J115" s="4">
        <v>0.11890046296296296</v>
      </c>
      <c r="K115" s="1" t="s">
        <v>47</v>
      </c>
      <c r="L115" s="1" t="s">
        <v>46</v>
      </c>
      <c r="M115" s="4">
        <v>1.7361111111111112E-4</v>
      </c>
      <c r="N115" s="1" t="s">
        <v>48</v>
      </c>
      <c r="O115" s="1" t="s">
        <v>46</v>
      </c>
      <c r="P115" s="4">
        <v>6.944444444444444E-5</v>
      </c>
      <c r="Q115" s="1" t="s">
        <v>92</v>
      </c>
      <c r="R115" s="1" t="s">
        <v>56</v>
      </c>
      <c r="S115" s="4">
        <v>2.199074074074074E-4</v>
      </c>
      <c r="T115" s="1" t="s">
        <v>74</v>
      </c>
      <c r="U115" s="1" t="s">
        <v>56</v>
      </c>
      <c r="V115" s="4">
        <v>9.259259259259259E-5</v>
      </c>
      <c r="W115" s="1" t="s">
        <v>92</v>
      </c>
      <c r="X115" s="1" t="s">
        <v>56</v>
      </c>
      <c r="Y115" s="4">
        <v>1.0416666666666667E-4</v>
      </c>
      <c r="Z115" s="1" t="s">
        <v>52</v>
      </c>
      <c r="AA115" s="1" t="s">
        <v>46</v>
      </c>
      <c r="AB115" s="4">
        <v>1.0416666666666667E-4</v>
      </c>
      <c r="AC115" s="1" t="s">
        <v>197</v>
      </c>
      <c r="AD115" s="1" t="s">
        <v>56</v>
      </c>
      <c r="AE115" s="4">
        <v>1.6203703703703703E-4</v>
      </c>
      <c r="AF115" s="1" t="s">
        <v>92</v>
      </c>
      <c r="AG115" s="1" t="s">
        <v>56</v>
      </c>
      <c r="AH115" s="4">
        <v>5.787037037037037E-4</v>
      </c>
      <c r="AI115" s="1" t="s">
        <v>92</v>
      </c>
      <c r="AJ115" s="1" t="s">
        <v>56</v>
      </c>
      <c r="AK115" s="4">
        <v>2.3148148148148147E-5</v>
      </c>
      <c r="AL115" s="1" t="s">
        <v>57</v>
      </c>
      <c r="AM115" s="1" t="s">
        <v>46</v>
      </c>
      <c r="AN115" s="4">
        <v>9.259259259259259E-5</v>
      </c>
      <c r="AO115" s="1" t="s">
        <v>92</v>
      </c>
      <c r="AP115" s="1" t="s">
        <v>56</v>
      </c>
      <c r="AQ115" s="4">
        <v>0.0011921296296296296</v>
      </c>
      <c r="AR115" s="1" t="s">
        <v>64</v>
      </c>
      <c r="AS115" s="1" t="s">
        <v>56</v>
      </c>
      <c r="AT115" s="4">
        <v>8.101851851851852E-4</v>
      </c>
      <c r="AU115" s="1" t="s">
        <v>92</v>
      </c>
      <c r="AV115" s="1" t="s">
        <v>56</v>
      </c>
      <c r="AW115" s="4">
        <v>4.6296296296296294E-5</v>
      </c>
      <c r="AX115" s="1" t="s">
        <v>92</v>
      </c>
      <c r="AY115" s="1" t="s">
        <v>56</v>
      </c>
      <c r="AZ115" s="4">
        <v>2.662037037037037E-4</v>
      </c>
      <c r="BA115" s="1" t="s">
        <v>92</v>
      </c>
      <c r="BB115" s="1" t="s">
        <v>56</v>
      </c>
      <c r="BC115" s="4">
        <v>2.3148148148148147E-5</v>
      </c>
      <c r="BD115" s="1" t="s">
        <v>92</v>
      </c>
      <c r="BE115" s="1" t="s">
        <v>56</v>
      </c>
      <c r="BF115" s="4">
        <v>4.6296296296296294E-5</v>
      </c>
      <c r="BG115" s="1" t="s">
        <v>92</v>
      </c>
      <c r="BH115" s="1" t="s">
        <v>56</v>
      </c>
      <c r="BI115" s="4">
        <v>3.472222222222222E-5</v>
      </c>
      <c r="BJ115" s="1" t="s">
        <v>92</v>
      </c>
      <c r="BK115" s="1" t="s">
        <v>56</v>
      </c>
      <c r="BL115" s="4">
        <v>3.472222222222222E-5</v>
      </c>
      <c r="BM115" s="1" t="s">
        <v>92</v>
      </c>
      <c r="BN115" s="1" t="s">
        <v>56</v>
      </c>
      <c r="BO115" s="4">
        <v>2.3148148148148147E-5</v>
      </c>
      <c r="BP115" s="1" t="s">
        <v>92</v>
      </c>
      <c r="BQ115" s="1" t="s">
        <v>56</v>
      </c>
      <c r="BR115" s="4">
        <v>1.1574074074074073E-5</v>
      </c>
      <c r="BS115" s="1" t="s">
        <v>92</v>
      </c>
      <c r="BT115" s="1" t="s">
        <v>56</v>
      </c>
      <c r="BU115" s="4">
        <v>3.472222222222222E-5</v>
      </c>
      <c r="BV115" s="1" t="s">
        <v>92</v>
      </c>
      <c r="BW115" s="1" t="s">
        <v>56</v>
      </c>
      <c r="BX115" s="4">
        <v>2.3148148148148147E-5</v>
      </c>
      <c r="BY115" s="1" t="s">
        <v>92</v>
      </c>
      <c r="BZ115" s="1" t="s">
        <v>56</v>
      </c>
      <c r="CA115" s="4">
        <v>2.3148148148148147E-5</v>
      </c>
      <c r="CB115" s="1" t="s">
        <v>92</v>
      </c>
      <c r="CC115" s="1" t="s">
        <v>56</v>
      </c>
      <c r="CD115" s="4">
        <v>3.472222222222222E-5</v>
      </c>
      <c r="CE115" s="1" t="s">
        <v>92</v>
      </c>
      <c r="CF115" s="1" t="s">
        <v>56</v>
      </c>
      <c r="CG115" s="4">
        <v>6.944444444444444E-5</v>
      </c>
      <c r="CH115" s="1" t="s">
        <v>92</v>
      </c>
      <c r="CI115" s="1" t="s">
        <v>56</v>
      </c>
      <c r="CJ115" s="4">
        <v>2.3148148148148147E-5</v>
      </c>
      <c r="CK115" s="1" t="s">
        <v>92</v>
      </c>
      <c r="CL115" s="1" t="s">
        <v>56</v>
      </c>
      <c r="CM115" s="4">
        <v>3.472222222222222E-5</v>
      </c>
      <c r="CN115" s="1" t="s">
        <v>92</v>
      </c>
      <c r="CO115" s="1" t="s">
        <v>56</v>
      </c>
      <c r="CP115" s="4">
        <v>2.3148148148148147E-5</v>
      </c>
      <c r="CQ115" s="4">
        <v>0.12327546296296296</v>
      </c>
      <c r="CR115" s="5">
        <v>5.0</v>
      </c>
      <c r="CS115" s="1" t="s">
        <v>68</v>
      </c>
      <c r="CT115" s="1" t="s">
        <v>69</v>
      </c>
    </row>
    <row r="116">
      <c r="A116" s="2">
        <v>44809.0</v>
      </c>
      <c r="B116" s="1" t="s">
        <v>562</v>
      </c>
      <c r="C116" s="1" t="s">
        <v>736</v>
      </c>
      <c r="D116" s="1" t="s">
        <v>737</v>
      </c>
      <c r="E116" s="3"/>
      <c r="F116" s="2">
        <v>44867.0</v>
      </c>
      <c r="G116" s="4">
        <v>0.7118634259259259</v>
      </c>
      <c r="H116" s="1" t="s">
        <v>45</v>
      </c>
      <c r="I116" s="1" t="s">
        <v>46</v>
      </c>
      <c r="J116" s="4">
        <v>0.15327546296296296</v>
      </c>
      <c r="K116" s="1" t="s">
        <v>47</v>
      </c>
      <c r="L116" s="1" t="s">
        <v>46</v>
      </c>
      <c r="M116" s="4">
        <v>3.356481481481481E-4</v>
      </c>
      <c r="N116" s="1" t="s">
        <v>48</v>
      </c>
      <c r="O116" s="1" t="s">
        <v>46</v>
      </c>
      <c r="P116" s="4">
        <v>1.1574074074074075E-4</v>
      </c>
      <c r="Q116" s="1" t="s">
        <v>49</v>
      </c>
      <c r="R116" s="1" t="s">
        <v>46</v>
      </c>
      <c r="S116" s="4">
        <v>6.944444444444444E-5</v>
      </c>
      <c r="T116" s="1" t="s">
        <v>50</v>
      </c>
      <c r="U116" s="1" t="s">
        <v>46</v>
      </c>
      <c r="V116" s="4">
        <v>1.5046296296296297E-4</v>
      </c>
      <c r="W116" s="1" t="s">
        <v>228</v>
      </c>
      <c r="X116" s="1" t="s">
        <v>56</v>
      </c>
      <c r="Y116" s="4">
        <v>1.5046296296296297E-4</v>
      </c>
      <c r="Z116" s="1" t="s">
        <v>355</v>
      </c>
      <c r="AA116" s="1" t="s">
        <v>56</v>
      </c>
      <c r="AB116" s="4">
        <v>7.986111111111112E-4</v>
      </c>
      <c r="AC116" s="1" t="s">
        <v>53</v>
      </c>
      <c r="AD116" s="1" t="s">
        <v>46</v>
      </c>
      <c r="AE116" s="4">
        <v>4.2824074074074075E-4</v>
      </c>
      <c r="AF116" s="1" t="s">
        <v>61</v>
      </c>
      <c r="AG116" s="1" t="s">
        <v>56</v>
      </c>
      <c r="AH116" s="4">
        <v>9.259259259259259E-5</v>
      </c>
      <c r="AI116" s="1" t="s">
        <v>75</v>
      </c>
      <c r="AJ116" s="1" t="s">
        <v>46</v>
      </c>
      <c r="AK116" s="4">
        <v>9.259259259259259E-5</v>
      </c>
      <c r="AL116" s="1" t="s">
        <v>57</v>
      </c>
      <c r="AM116" s="1" t="s">
        <v>46</v>
      </c>
      <c r="AN116" s="4">
        <v>2.777777777777778E-4</v>
      </c>
      <c r="AO116" s="1" t="s">
        <v>88</v>
      </c>
      <c r="AP116" s="1" t="s">
        <v>56</v>
      </c>
      <c r="AQ116" s="4">
        <v>1.7361111111111112E-4</v>
      </c>
      <c r="AR116" s="1" t="s">
        <v>59</v>
      </c>
      <c r="AS116" s="1" t="s">
        <v>46</v>
      </c>
      <c r="AT116" s="4">
        <v>3.2407407407407406E-4</v>
      </c>
      <c r="AU116" s="1" t="s">
        <v>60</v>
      </c>
      <c r="AV116" s="1" t="s">
        <v>46</v>
      </c>
      <c r="AW116" s="4">
        <v>1.5046296296296297E-4</v>
      </c>
      <c r="AX116" s="1" t="s">
        <v>61</v>
      </c>
      <c r="AY116" s="1" t="s">
        <v>56</v>
      </c>
      <c r="AZ116" s="4">
        <v>6.944444444444444E-5</v>
      </c>
      <c r="BA116" s="1" t="s">
        <v>90</v>
      </c>
      <c r="BB116" s="1" t="s">
        <v>46</v>
      </c>
      <c r="BC116" s="4">
        <v>5.439814814814814E-4</v>
      </c>
      <c r="BD116" s="1" t="s">
        <v>61</v>
      </c>
      <c r="BE116" s="1" t="s">
        <v>56</v>
      </c>
      <c r="BF116" s="4">
        <v>2.662037037037037E-4</v>
      </c>
      <c r="BG116" s="1" t="s">
        <v>272</v>
      </c>
      <c r="BH116" s="1" t="s">
        <v>56</v>
      </c>
      <c r="BI116" s="4">
        <v>2.0833333333333335E-4</v>
      </c>
      <c r="BJ116" s="1" t="s">
        <v>61</v>
      </c>
      <c r="BK116" s="1" t="s">
        <v>56</v>
      </c>
      <c r="BL116" s="4">
        <v>1.388888888888889E-4</v>
      </c>
      <c r="BM116" s="1" t="s">
        <v>61</v>
      </c>
      <c r="BN116" s="1" t="s">
        <v>56</v>
      </c>
      <c r="BO116" s="4">
        <v>3.472222222222222E-5</v>
      </c>
      <c r="BP116" s="1" t="s">
        <v>61</v>
      </c>
      <c r="BQ116" s="1" t="s">
        <v>56</v>
      </c>
      <c r="BR116" s="4">
        <v>3.472222222222222E-5</v>
      </c>
      <c r="BS116" s="1" t="s">
        <v>61</v>
      </c>
      <c r="BT116" s="1" t="s">
        <v>56</v>
      </c>
      <c r="BU116" s="4">
        <v>4.6296296296296294E-5</v>
      </c>
      <c r="BV116" s="1" t="s">
        <v>61</v>
      </c>
      <c r="BW116" s="1" t="s">
        <v>56</v>
      </c>
      <c r="BX116" s="4">
        <v>3.472222222222222E-5</v>
      </c>
      <c r="BY116" s="1" t="s">
        <v>61</v>
      </c>
      <c r="BZ116" s="1" t="s">
        <v>56</v>
      </c>
      <c r="CA116" s="4">
        <v>3.472222222222222E-5</v>
      </c>
      <c r="CB116" s="1" t="s">
        <v>61</v>
      </c>
      <c r="CC116" s="1" t="s">
        <v>56</v>
      </c>
      <c r="CD116" s="4">
        <v>3.472222222222222E-5</v>
      </c>
      <c r="CE116" s="1" t="s">
        <v>61</v>
      </c>
      <c r="CF116" s="1" t="s">
        <v>56</v>
      </c>
      <c r="CG116" s="4">
        <v>5.787037037037037E-5</v>
      </c>
      <c r="CH116" s="1" t="s">
        <v>61</v>
      </c>
      <c r="CI116" s="1" t="s">
        <v>56</v>
      </c>
      <c r="CJ116" s="4">
        <v>4.6296296296296294E-5</v>
      </c>
      <c r="CK116" s="1" t="s">
        <v>61</v>
      </c>
      <c r="CL116" s="1" t="s">
        <v>56</v>
      </c>
      <c r="CM116" s="4">
        <v>8.101851851851852E-5</v>
      </c>
      <c r="CN116" s="1" t="s">
        <v>61</v>
      </c>
      <c r="CO116" s="1" t="s">
        <v>56</v>
      </c>
      <c r="CP116" s="4">
        <v>5.787037037037037E-5</v>
      </c>
      <c r="CQ116" s="4">
        <v>0.15813657407407408</v>
      </c>
      <c r="CR116" s="5">
        <v>11.0</v>
      </c>
      <c r="CS116" s="1" t="s">
        <v>68</v>
      </c>
      <c r="CT116" s="1" t="s">
        <v>69</v>
      </c>
    </row>
    <row r="117">
      <c r="A117" s="2">
        <v>44809.0</v>
      </c>
      <c r="B117" s="1" t="s">
        <v>628</v>
      </c>
      <c r="C117" s="1" t="s">
        <v>738</v>
      </c>
      <c r="D117" s="1" t="s">
        <v>739</v>
      </c>
      <c r="E117" s="3"/>
      <c r="F117" s="2">
        <v>44858.0</v>
      </c>
      <c r="G117" s="4">
        <v>0.7106134259259259</v>
      </c>
      <c r="H117" s="1" t="s">
        <v>45</v>
      </c>
      <c r="I117" s="1" t="s">
        <v>46</v>
      </c>
      <c r="J117" s="4">
        <v>0.12297453703703703</v>
      </c>
      <c r="K117" s="1" t="s">
        <v>47</v>
      </c>
      <c r="L117" s="1" t="s">
        <v>46</v>
      </c>
      <c r="M117" s="4">
        <v>1.0416666666666667E-4</v>
      </c>
      <c r="N117" s="1" t="s">
        <v>229</v>
      </c>
      <c r="O117" s="1" t="s">
        <v>56</v>
      </c>
      <c r="P117" s="4">
        <v>5.787037037037037E-5</v>
      </c>
      <c r="Q117" s="1" t="s">
        <v>66</v>
      </c>
      <c r="R117" s="1" t="s">
        <v>56</v>
      </c>
      <c r="S117" s="4">
        <v>4.6296296296296294E-5</v>
      </c>
      <c r="T117" s="1" t="s">
        <v>50</v>
      </c>
      <c r="U117" s="1" t="s">
        <v>46</v>
      </c>
      <c r="V117" s="4">
        <v>8.101851851851852E-5</v>
      </c>
      <c r="W117" s="1" t="s">
        <v>51</v>
      </c>
      <c r="X117" s="1" t="s">
        <v>46</v>
      </c>
      <c r="Y117" s="4">
        <v>8.101851851851852E-5</v>
      </c>
      <c r="Z117" s="1" t="s">
        <v>740</v>
      </c>
      <c r="AA117" s="1" t="s">
        <v>56</v>
      </c>
      <c r="AB117" s="4">
        <v>1.273148148148148E-4</v>
      </c>
      <c r="AC117" s="1" t="s">
        <v>53</v>
      </c>
      <c r="AD117" s="1" t="s">
        <v>46</v>
      </c>
      <c r="AE117" s="4">
        <v>8.101851851851852E-5</v>
      </c>
      <c r="AF117" s="1" t="s">
        <v>61</v>
      </c>
      <c r="AG117" s="1" t="s">
        <v>56</v>
      </c>
      <c r="AH117" s="4">
        <v>4.6296296296296294E-5</v>
      </c>
      <c r="AI117" s="1" t="s">
        <v>75</v>
      </c>
      <c r="AJ117" s="1" t="s">
        <v>46</v>
      </c>
      <c r="AK117" s="4">
        <v>8.101851851851852E-5</v>
      </c>
      <c r="AL117" s="1" t="s">
        <v>741</v>
      </c>
      <c r="AM117" s="1" t="s">
        <v>56</v>
      </c>
      <c r="AN117" s="4">
        <v>1.1574074074074075E-4</v>
      </c>
      <c r="AO117" s="1" t="s">
        <v>742</v>
      </c>
      <c r="AP117" s="1" t="s">
        <v>56</v>
      </c>
      <c r="AQ117" s="4">
        <v>1.1574074074074075E-4</v>
      </c>
      <c r="AR117" s="1" t="s">
        <v>59</v>
      </c>
      <c r="AS117" s="1" t="s">
        <v>46</v>
      </c>
      <c r="AT117" s="4">
        <v>8.101851851851852E-5</v>
      </c>
      <c r="AU117" s="1" t="s">
        <v>60</v>
      </c>
      <c r="AV117" s="1" t="s">
        <v>46</v>
      </c>
      <c r="AW117" s="4">
        <v>6.944444444444444E-5</v>
      </c>
      <c r="AX117" s="1" t="s">
        <v>61</v>
      </c>
      <c r="AY117" s="1" t="s">
        <v>56</v>
      </c>
      <c r="AZ117" s="4">
        <v>5.787037037037037E-5</v>
      </c>
      <c r="BA117" s="1" t="s">
        <v>61</v>
      </c>
      <c r="BB117" s="1" t="s">
        <v>56</v>
      </c>
      <c r="BC117" s="4">
        <v>5.787037037037037E-5</v>
      </c>
      <c r="BD117" s="1" t="s">
        <v>743</v>
      </c>
      <c r="BE117" s="1" t="s">
        <v>56</v>
      </c>
      <c r="BF117" s="4">
        <v>2.4305555555555555E-4</v>
      </c>
      <c r="BG117" s="1" t="s">
        <v>61</v>
      </c>
      <c r="BH117" s="1" t="s">
        <v>56</v>
      </c>
      <c r="BI117" s="4">
        <v>5.787037037037037E-5</v>
      </c>
      <c r="BJ117" s="1" t="s">
        <v>64</v>
      </c>
      <c r="BK117" s="1" t="s">
        <v>46</v>
      </c>
      <c r="BL117" s="4">
        <v>3.472222222222222E-5</v>
      </c>
      <c r="BM117" s="1" t="s">
        <v>95</v>
      </c>
      <c r="BN117" s="1" t="s">
        <v>56</v>
      </c>
      <c r="BO117" s="4">
        <v>9.259259259259259E-5</v>
      </c>
      <c r="BP117" s="1" t="s">
        <v>61</v>
      </c>
      <c r="BQ117" s="1" t="s">
        <v>56</v>
      </c>
      <c r="BR117" s="4">
        <v>2.3148148148148147E-5</v>
      </c>
      <c r="BS117" s="1" t="s">
        <v>61</v>
      </c>
      <c r="BT117" s="1" t="s">
        <v>56</v>
      </c>
      <c r="BU117" s="4">
        <v>1.1574074074074075E-4</v>
      </c>
      <c r="BV117" s="1" t="s">
        <v>209</v>
      </c>
      <c r="BW117" s="1" t="s">
        <v>56</v>
      </c>
      <c r="BX117" s="4">
        <v>1.0416666666666667E-4</v>
      </c>
      <c r="BY117" s="1" t="s">
        <v>61</v>
      </c>
      <c r="BZ117" s="1" t="s">
        <v>56</v>
      </c>
      <c r="CA117" s="4">
        <v>4.6296296296296294E-5</v>
      </c>
      <c r="CB117" s="1" t="s">
        <v>744</v>
      </c>
      <c r="CC117" s="1" t="s">
        <v>56</v>
      </c>
      <c r="CD117" s="4">
        <v>0.0010532407407407407</v>
      </c>
      <c r="CE117" s="1" t="s">
        <v>61</v>
      </c>
      <c r="CF117" s="1" t="s">
        <v>56</v>
      </c>
      <c r="CG117" s="4">
        <v>5.787037037037037E-5</v>
      </c>
      <c r="CH117" s="1" t="s">
        <v>61</v>
      </c>
      <c r="CI117" s="1" t="s">
        <v>56</v>
      </c>
      <c r="CJ117" s="4">
        <v>4.6296296296296294E-5</v>
      </c>
      <c r="CK117" s="1" t="s">
        <v>61</v>
      </c>
      <c r="CL117" s="1" t="s">
        <v>56</v>
      </c>
      <c r="CM117" s="4">
        <v>4.6296296296296294E-5</v>
      </c>
      <c r="CN117" s="1" t="s">
        <v>61</v>
      </c>
      <c r="CO117" s="1" t="s">
        <v>56</v>
      </c>
      <c r="CP117" s="4">
        <v>3.472222222222222E-5</v>
      </c>
      <c r="CQ117" s="4">
        <v>0.12613425925925925</v>
      </c>
      <c r="CR117" s="5">
        <v>9.0</v>
      </c>
      <c r="CS117" s="1" t="s">
        <v>68</v>
      </c>
      <c r="CT117" s="1" t="s">
        <v>69</v>
      </c>
    </row>
    <row r="118">
      <c r="A118" s="2">
        <v>44809.0</v>
      </c>
      <c r="B118" s="1" t="s">
        <v>745</v>
      </c>
      <c r="C118" s="1" t="s">
        <v>746</v>
      </c>
      <c r="D118" s="1" t="s">
        <v>747</v>
      </c>
      <c r="E118" s="1" t="s">
        <v>748</v>
      </c>
      <c r="F118" s="2">
        <v>44862.0</v>
      </c>
      <c r="G118" s="4">
        <v>0.5425694444444444</v>
      </c>
      <c r="H118" s="1" t="s">
        <v>45</v>
      </c>
      <c r="I118" s="1" t="s">
        <v>46</v>
      </c>
      <c r="J118" s="4">
        <v>7.754629629629629E-4</v>
      </c>
      <c r="K118" s="1" t="s">
        <v>47</v>
      </c>
      <c r="L118" s="1" t="s">
        <v>46</v>
      </c>
      <c r="M118" s="4">
        <v>1.388888888888889E-4</v>
      </c>
      <c r="N118" s="1" t="s">
        <v>73</v>
      </c>
      <c r="O118" s="1" t="s">
        <v>56</v>
      </c>
      <c r="P118" s="4">
        <v>1.0416666666666667E-4</v>
      </c>
      <c r="Q118" s="1" t="s">
        <v>49</v>
      </c>
      <c r="R118" s="1" t="s">
        <v>46</v>
      </c>
      <c r="S118" s="4">
        <v>2.4305555555555555E-4</v>
      </c>
      <c r="T118" s="1" t="s">
        <v>50</v>
      </c>
      <c r="U118" s="1" t="s">
        <v>46</v>
      </c>
      <c r="V118" s="4">
        <v>1.0416666666666667E-4</v>
      </c>
      <c r="W118" s="1" t="s">
        <v>51</v>
      </c>
      <c r="X118" s="1" t="s">
        <v>46</v>
      </c>
      <c r="Y118" s="4">
        <v>1.1574074074074075E-4</v>
      </c>
      <c r="Z118" s="1" t="s">
        <v>52</v>
      </c>
      <c r="AA118" s="1" t="s">
        <v>46</v>
      </c>
      <c r="AB118" s="4">
        <v>9.259259259259259E-5</v>
      </c>
      <c r="AC118" s="1" t="s">
        <v>76</v>
      </c>
      <c r="AD118" s="1" t="s">
        <v>56</v>
      </c>
      <c r="AE118" s="4">
        <v>2.8935185185185184E-4</v>
      </c>
      <c r="AF118" s="1" t="s">
        <v>61</v>
      </c>
      <c r="AG118" s="1" t="s">
        <v>56</v>
      </c>
      <c r="AH118" s="4">
        <v>1.273148148148148E-4</v>
      </c>
      <c r="AI118" s="1" t="s">
        <v>75</v>
      </c>
      <c r="AJ118" s="1" t="s">
        <v>46</v>
      </c>
      <c r="AK118" s="4">
        <v>1.9675925925925926E-4</v>
      </c>
      <c r="AL118" s="1" t="s">
        <v>57</v>
      </c>
      <c r="AM118" s="1" t="s">
        <v>46</v>
      </c>
      <c r="AN118" s="4">
        <v>0.001388888888888889</v>
      </c>
      <c r="AO118" s="1" t="s">
        <v>749</v>
      </c>
      <c r="AP118" s="1" t="s">
        <v>56</v>
      </c>
      <c r="AQ118" s="4">
        <v>0.0062037037037037035</v>
      </c>
      <c r="AR118" s="1" t="s">
        <v>59</v>
      </c>
      <c r="AS118" s="1" t="s">
        <v>46</v>
      </c>
      <c r="AT118" s="4">
        <v>8.101851851851852E-5</v>
      </c>
      <c r="AU118" s="1" t="s">
        <v>60</v>
      </c>
      <c r="AV118" s="1" t="s">
        <v>46</v>
      </c>
      <c r="AW118" s="4">
        <v>0.0026041666666666665</v>
      </c>
      <c r="AX118" s="1" t="s">
        <v>61</v>
      </c>
      <c r="AY118" s="1" t="s">
        <v>56</v>
      </c>
      <c r="AZ118" s="4">
        <v>0.023819444444444445</v>
      </c>
      <c r="BA118" s="1" t="s">
        <v>750</v>
      </c>
      <c r="BB118" s="1" t="s">
        <v>56</v>
      </c>
      <c r="BC118" s="4">
        <v>1.7361111111111112E-4</v>
      </c>
      <c r="BD118" s="1" t="s">
        <v>61</v>
      </c>
      <c r="BE118" s="1" t="s">
        <v>56</v>
      </c>
      <c r="BF118" s="4">
        <v>2.3148148148148147E-5</v>
      </c>
      <c r="BG118" s="1" t="s">
        <v>61</v>
      </c>
      <c r="BH118" s="1" t="s">
        <v>56</v>
      </c>
      <c r="BI118" s="4">
        <v>3.472222222222222E-5</v>
      </c>
      <c r="BJ118" s="1" t="s">
        <v>61</v>
      </c>
      <c r="BK118" s="1" t="s">
        <v>56</v>
      </c>
      <c r="BL118" s="4">
        <v>9.259259259259259E-5</v>
      </c>
      <c r="BM118" s="1" t="s">
        <v>61</v>
      </c>
      <c r="BN118" s="1" t="s">
        <v>56</v>
      </c>
      <c r="BO118" s="4">
        <v>3.472222222222222E-5</v>
      </c>
      <c r="BP118" s="1" t="s">
        <v>61</v>
      </c>
      <c r="BQ118" s="1" t="s">
        <v>56</v>
      </c>
      <c r="BR118" s="4">
        <v>2.3148148148148147E-5</v>
      </c>
      <c r="BS118" s="1" t="s">
        <v>61</v>
      </c>
      <c r="BT118" s="1" t="s">
        <v>56</v>
      </c>
      <c r="BU118" s="4">
        <v>3.472222222222222E-5</v>
      </c>
      <c r="BV118" s="1" t="s">
        <v>61</v>
      </c>
      <c r="BW118" s="1" t="s">
        <v>56</v>
      </c>
      <c r="BX118" s="4">
        <v>5.787037037037037E-5</v>
      </c>
      <c r="BY118" s="1" t="s">
        <v>61</v>
      </c>
      <c r="BZ118" s="1" t="s">
        <v>56</v>
      </c>
      <c r="CA118" s="4">
        <v>2.3148148148148147E-5</v>
      </c>
      <c r="CB118" s="1" t="s">
        <v>61</v>
      </c>
      <c r="CC118" s="1" t="s">
        <v>56</v>
      </c>
      <c r="CD118" s="4">
        <v>3.472222222222222E-5</v>
      </c>
      <c r="CE118" s="1" t="s">
        <v>61</v>
      </c>
      <c r="CF118" s="1" t="s">
        <v>56</v>
      </c>
      <c r="CG118" s="4">
        <v>4.6296296296296294E-5</v>
      </c>
      <c r="CH118" s="1" t="s">
        <v>61</v>
      </c>
      <c r="CI118" s="1" t="s">
        <v>56</v>
      </c>
      <c r="CJ118" s="4">
        <v>8.101851851851852E-5</v>
      </c>
      <c r="CK118" s="1" t="s">
        <v>235</v>
      </c>
      <c r="CL118" s="1" t="s">
        <v>56</v>
      </c>
      <c r="CM118" s="4">
        <v>3.472222222222222E-5</v>
      </c>
      <c r="CN118" s="1" t="s">
        <v>751</v>
      </c>
      <c r="CO118" s="1" t="s">
        <v>56</v>
      </c>
      <c r="CP118" s="4">
        <v>3.472222222222222E-5</v>
      </c>
      <c r="CQ118" s="4">
        <v>0.03701388888888889</v>
      </c>
      <c r="CR118" s="5">
        <v>10.0</v>
      </c>
      <c r="CS118" s="1" t="s">
        <v>68</v>
      </c>
      <c r="CT118" s="1" t="s">
        <v>69</v>
      </c>
    </row>
    <row r="119">
      <c r="A119" s="2">
        <v>44809.0</v>
      </c>
      <c r="B119" s="1" t="s">
        <v>752</v>
      </c>
      <c r="C119" s="1" t="s">
        <v>753</v>
      </c>
      <c r="D119" s="1" t="s">
        <v>754</v>
      </c>
      <c r="E119" s="3"/>
      <c r="F119" s="2">
        <v>44862.0</v>
      </c>
      <c r="G119" s="4">
        <v>0.6688078703703704</v>
      </c>
      <c r="H119" s="1" t="s">
        <v>45</v>
      </c>
      <c r="I119" s="1" t="s">
        <v>46</v>
      </c>
      <c r="J119" s="4">
        <v>0.010138888888888888</v>
      </c>
      <c r="K119" s="1" t="s">
        <v>47</v>
      </c>
      <c r="L119" s="1" t="s">
        <v>46</v>
      </c>
      <c r="M119" s="4">
        <v>8.101851851851852E-5</v>
      </c>
      <c r="N119" s="1" t="s">
        <v>48</v>
      </c>
      <c r="O119" s="1" t="s">
        <v>46</v>
      </c>
      <c r="P119" s="4">
        <v>0.06118055555555556</v>
      </c>
      <c r="Q119" s="1" t="s">
        <v>49</v>
      </c>
      <c r="R119" s="1" t="s">
        <v>46</v>
      </c>
      <c r="S119" s="4">
        <v>5.787037037037037E-5</v>
      </c>
      <c r="T119" s="1" t="s">
        <v>50</v>
      </c>
      <c r="U119" s="1" t="s">
        <v>46</v>
      </c>
      <c r="V119" s="4">
        <v>1.1574074074074075E-4</v>
      </c>
      <c r="W119" s="1" t="s">
        <v>61</v>
      </c>
      <c r="X119" s="1" t="s">
        <v>56</v>
      </c>
      <c r="Y119" s="4">
        <v>4.6296296296296294E-5</v>
      </c>
      <c r="Z119" s="1" t="s">
        <v>52</v>
      </c>
      <c r="AA119" s="1" t="s">
        <v>46</v>
      </c>
      <c r="AB119" s="4">
        <v>1.8518518518518518E-4</v>
      </c>
      <c r="AC119" s="1" t="s">
        <v>197</v>
      </c>
      <c r="AD119" s="1" t="s">
        <v>56</v>
      </c>
      <c r="AE119" s="4">
        <v>1.273148148148148E-4</v>
      </c>
      <c r="AF119" s="1" t="s">
        <v>61</v>
      </c>
      <c r="AG119" s="1" t="s">
        <v>56</v>
      </c>
      <c r="AH119" s="4">
        <v>6.944444444444444E-5</v>
      </c>
      <c r="AI119" s="1" t="s">
        <v>755</v>
      </c>
      <c r="AJ119" s="1" t="s">
        <v>56</v>
      </c>
      <c r="AK119" s="4">
        <v>5.787037037037037E-5</v>
      </c>
      <c r="AL119" s="1" t="s">
        <v>394</v>
      </c>
      <c r="AM119" s="1" t="s">
        <v>56</v>
      </c>
      <c r="AN119" s="4">
        <v>1.8518518518518518E-4</v>
      </c>
      <c r="AO119" s="1" t="s">
        <v>61</v>
      </c>
      <c r="AP119" s="1" t="s">
        <v>56</v>
      </c>
      <c r="AQ119" s="4">
        <v>5.787037037037037E-5</v>
      </c>
      <c r="AR119" s="1" t="s">
        <v>59</v>
      </c>
      <c r="AS119" s="1" t="s">
        <v>46</v>
      </c>
      <c r="AT119" s="4">
        <v>5.787037037037037E-5</v>
      </c>
      <c r="AU119" s="1" t="s">
        <v>60</v>
      </c>
      <c r="AV119" s="1" t="s">
        <v>46</v>
      </c>
      <c r="AW119" s="4">
        <v>6.944444444444444E-5</v>
      </c>
      <c r="AX119" s="1" t="s">
        <v>61</v>
      </c>
      <c r="AY119" s="1" t="s">
        <v>56</v>
      </c>
      <c r="AZ119" s="4">
        <v>5.787037037037037E-5</v>
      </c>
      <c r="BA119" s="1" t="s">
        <v>61</v>
      </c>
      <c r="BB119" s="1" t="s">
        <v>56</v>
      </c>
      <c r="BC119" s="4">
        <v>1.1574074074074073E-5</v>
      </c>
      <c r="BD119" s="1" t="s">
        <v>61</v>
      </c>
      <c r="BE119" s="1" t="s">
        <v>56</v>
      </c>
      <c r="BF119" s="4">
        <v>5.787037037037037E-5</v>
      </c>
      <c r="BG119" s="1" t="s">
        <v>61</v>
      </c>
      <c r="BH119" s="1" t="s">
        <v>56</v>
      </c>
      <c r="BI119" s="4">
        <v>4.6296296296296294E-5</v>
      </c>
      <c r="BJ119" s="1" t="s">
        <v>64</v>
      </c>
      <c r="BK119" s="1" t="s">
        <v>46</v>
      </c>
      <c r="BL119" s="4">
        <v>9.259259259259259E-5</v>
      </c>
      <c r="BM119" s="1" t="s">
        <v>94</v>
      </c>
      <c r="BN119" s="1" t="s">
        <v>56</v>
      </c>
      <c r="BO119" s="4">
        <v>9.259259259259259E-5</v>
      </c>
      <c r="BP119" s="1" t="s">
        <v>756</v>
      </c>
      <c r="BQ119" s="1" t="s">
        <v>56</v>
      </c>
      <c r="BR119" s="4">
        <v>0.008020833333333333</v>
      </c>
      <c r="BS119" s="1" t="s">
        <v>61</v>
      </c>
      <c r="BT119" s="1" t="s">
        <v>56</v>
      </c>
      <c r="BU119" s="4">
        <v>1.5046296296296297E-4</v>
      </c>
      <c r="BV119" s="1" t="s">
        <v>61</v>
      </c>
      <c r="BW119" s="1" t="s">
        <v>56</v>
      </c>
      <c r="BX119" s="4">
        <v>0.003761574074074074</v>
      </c>
      <c r="BY119" s="1" t="s">
        <v>61</v>
      </c>
      <c r="BZ119" s="1" t="s">
        <v>56</v>
      </c>
      <c r="CA119" s="4">
        <v>6.944444444444444E-5</v>
      </c>
      <c r="CB119" s="1" t="s">
        <v>61</v>
      </c>
      <c r="CC119" s="1" t="s">
        <v>56</v>
      </c>
      <c r="CD119" s="4">
        <v>2.3148148148148147E-5</v>
      </c>
      <c r="CE119" s="1" t="s">
        <v>61</v>
      </c>
      <c r="CF119" s="1" t="s">
        <v>56</v>
      </c>
      <c r="CG119" s="4">
        <v>8.101851851851852E-5</v>
      </c>
      <c r="CH119" s="1" t="s">
        <v>61</v>
      </c>
      <c r="CI119" s="1" t="s">
        <v>56</v>
      </c>
      <c r="CJ119" s="4">
        <v>4.6296296296296294E-5</v>
      </c>
      <c r="CK119" s="1" t="s">
        <v>61</v>
      </c>
      <c r="CL119" s="1" t="s">
        <v>56</v>
      </c>
      <c r="CM119" s="4">
        <v>3.472222222222222E-5</v>
      </c>
      <c r="CN119" s="1" t="s">
        <v>61</v>
      </c>
      <c r="CO119" s="1" t="s">
        <v>56</v>
      </c>
      <c r="CP119" s="4">
        <v>2.3148148148148147E-5</v>
      </c>
      <c r="CQ119" s="4">
        <v>0.085</v>
      </c>
      <c r="CR119" s="5">
        <v>9.0</v>
      </c>
      <c r="CS119" s="1" t="s">
        <v>68</v>
      </c>
      <c r="CT119" s="1" t="s">
        <v>69</v>
      </c>
    </row>
    <row r="120">
      <c r="A120" s="2">
        <v>44809.0</v>
      </c>
      <c r="B120" s="1" t="s">
        <v>757</v>
      </c>
      <c r="C120" s="1" t="s">
        <v>758</v>
      </c>
      <c r="D120" s="1" t="s">
        <v>759</v>
      </c>
      <c r="E120" s="3"/>
      <c r="F120" s="2">
        <v>44860.0</v>
      </c>
      <c r="G120" s="4">
        <v>0.7989930555555556</v>
      </c>
      <c r="H120" s="1" t="s">
        <v>45</v>
      </c>
      <c r="I120" s="1" t="s">
        <v>46</v>
      </c>
      <c r="J120" s="4">
        <v>0.07048611111111111</v>
      </c>
      <c r="K120" s="1" t="s">
        <v>47</v>
      </c>
      <c r="L120" s="1" t="s">
        <v>46</v>
      </c>
      <c r="M120" s="4">
        <v>1.7361111111111112E-4</v>
      </c>
      <c r="N120" s="1" t="s">
        <v>48</v>
      </c>
      <c r="O120" s="1" t="s">
        <v>46</v>
      </c>
      <c r="P120" s="4">
        <v>4.6296296296296294E-5</v>
      </c>
      <c r="Q120" s="1" t="s">
        <v>49</v>
      </c>
      <c r="R120" s="1" t="s">
        <v>46</v>
      </c>
      <c r="S120" s="4">
        <v>2.314814814814815E-4</v>
      </c>
      <c r="T120" s="1" t="s">
        <v>177</v>
      </c>
      <c r="U120" s="1" t="s">
        <v>56</v>
      </c>
      <c r="V120" s="4">
        <v>9.25925925925926E-4</v>
      </c>
      <c r="W120" s="1" t="s">
        <v>51</v>
      </c>
      <c r="X120" s="1" t="s">
        <v>46</v>
      </c>
      <c r="Y120" s="4">
        <v>5.787037037037037E-5</v>
      </c>
      <c r="Z120" s="1" t="s">
        <v>94</v>
      </c>
      <c r="AA120" s="1" t="s">
        <v>56</v>
      </c>
      <c r="AB120" s="4">
        <v>1.1574074074074075E-4</v>
      </c>
      <c r="AC120" s="1" t="s">
        <v>300</v>
      </c>
      <c r="AD120" s="1" t="s">
        <v>56</v>
      </c>
      <c r="AE120" s="4">
        <v>1.273148148148148E-4</v>
      </c>
      <c r="AF120" s="1" t="s">
        <v>61</v>
      </c>
      <c r="AG120" s="1" t="s">
        <v>56</v>
      </c>
      <c r="AH120" s="4">
        <v>1.1574074074074075E-4</v>
      </c>
      <c r="AI120" s="1" t="s">
        <v>55</v>
      </c>
      <c r="AJ120" s="1" t="s">
        <v>56</v>
      </c>
      <c r="AK120" s="4">
        <v>1.1574074074074075E-4</v>
      </c>
      <c r="AL120" s="1" t="s">
        <v>217</v>
      </c>
      <c r="AM120" s="1" t="s">
        <v>56</v>
      </c>
      <c r="AN120" s="4">
        <v>2.546296296296296E-4</v>
      </c>
      <c r="AO120" s="1" t="s">
        <v>88</v>
      </c>
      <c r="AP120" s="1" t="s">
        <v>56</v>
      </c>
      <c r="AQ120" s="4">
        <v>1.0416666666666667E-4</v>
      </c>
      <c r="AR120" s="1" t="s">
        <v>59</v>
      </c>
      <c r="AS120" s="1" t="s">
        <v>46</v>
      </c>
      <c r="AT120" s="4">
        <v>1.0416666666666667E-4</v>
      </c>
      <c r="AU120" s="1" t="s">
        <v>60</v>
      </c>
      <c r="AV120" s="1" t="s">
        <v>46</v>
      </c>
      <c r="AW120" s="4">
        <v>1.1574074074074075E-4</v>
      </c>
      <c r="AX120" s="1" t="s">
        <v>143</v>
      </c>
      <c r="AY120" s="1" t="s">
        <v>56</v>
      </c>
      <c r="AZ120" s="4">
        <v>8.101851851851852E-5</v>
      </c>
      <c r="BA120" s="1" t="s">
        <v>61</v>
      </c>
      <c r="BB120" s="1" t="s">
        <v>56</v>
      </c>
      <c r="BC120" s="4">
        <v>0.0028472222222222223</v>
      </c>
      <c r="BD120" s="1" t="s">
        <v>61</v>
      </c>
      <c r="BE120" s="1" t="s">
        <v>56</v>
      </c>
      <c r="BF120" s="4">
        <v>3.472222222222222E-5</v>
      </c>
      <c r="BG120" s="1" t="s">
        <v>61</v>
      </c>
      <c r="BH120" s="1" t="s">
        <v>56</v>
      </c>
      <c r="BI120" s="4">
        <v>3.472222222222222E-5</v>
      </c>
      <c r="BJ120" s="1" t="s">
        <v>61</v>
      </c>
      <c r="BK120" s="1" t="s">
        <v>56</v>
      </c>
      <c r="BL120" s="4">
        <v>3.472222222222222E-5</v>
      </c>
      <c r="BM120" s="1" t="s">
        <v>61</v>
      </c>
      <c r="BN120" s="1" t="s">
        <v>56</v>
      </c>
      <c r="BO120" s="4">
        <v>6.134259259259259E-4</v>
      </c>
      <c r="BP120" s="1" t="s">
        <v>61</v>
      </c>
      <c r="BQ120" s="1" t="s">
        <v>56</v>
      </c>
      <c r="BR120" s="4">
        <v>2.3148148148148147E-5</v>
      </c>
      <c r="BS120" s="1" t="s">
        <v>61</v>
      </c>
      <c r="BT120" s="1" t="s">
        <v>56</v>
      </c>
      <c r="BU120" s="4">
        <v>4.6296296296296294E-5</v>
      </c>
      <c r="BV120" s="1" t="s">
        <v>61</v>
      </c>
      <c r="BW120" s="1" t="s">
        <v>56</v>
      </c>
      <c r="BX120" s="4">
        <v>3.472222222222222E-5</v>
      </c>
      <c r="BY120" s="1" t="s">
        <v>61</v>
      </c>
      <c r="BZ120" s="1" t="s">
        <v>56</v>
      </c>
      <c r="CA120" s="4">
        <v>5.787037037037037E-5</v>
      </c>
      <c r="CB120" s="1" t="s">
        <v>760</v>
      </c>
      <c r="CC120" s="1" t="s">
        <v>56</v>
      </c>
      <c r="CD120" s="4">
        <v>4.398148148148148E-4</v>
      </c>
      <c r="CE120" s="1" t="s">
        <v>61</v>
      </c>
      <c r="CF120" s="1" t="s">
        <v>56</v>
      </c>
      <c r="CG120" s="4">
        <v>5.439814814814814E-4</v>
      </c>
      <c r="CH120" s="1" t="s">
        <v>61</v>
      </c>
      <c r="CI120" s="1" t="s">
        <v>56</v>
      </c>
      <c r="CJ120" s="4">
        <v>6.944444444444444E-5</v>
      </c>
      <c r="CK120" s="1" t="s">
        <v>61</v>
      </c>
      <c r="CL120" s="1" t="s">
        <v>56</v>
      </c>
      <c r="CM120" s="4">
        <v>4.6296296296296294E-5</v>
      </c>
      <c r="CN120" s="1" t="s">
        <v>61</v>
      </c>
      <c r="CO120" s="1" t="s">
        <v>56</v>
      </c>
      <c r="CP120" s="4">
        <v>4.6296296296296294E-5</v>
      </c>
      <c r="CQ120" s="4">
        <v>0.07792824074074074</v>
      </c>
      <c r="CR120" s="5">
        <v>7.0</v>
      </c>
      <c r="CS120" s="1" t="s">
        <v>68</v>
      </c>
      <c r="CT120" s="1" t="s">
        <v>69</v>
      </c>
    </row>
    <row r="121">
      <c r="A121" s="2">
        <v>44809.0</v>
      </c>
      <c r="B121" s="1" t="s">
        <v>42</v>
      </c>
      <c r="C121" s="1" t="s">
        <v>761</v>
      </c>
      <c r="D121" s="1" t="s">
        <v>762</v>
      </c>
      <c r="E121" s="3"/>
      <c r="F121" s="2">
        <v>44867.0</v>
      </c>
      <c r="G121" s="4">
        <v>0.46467592592592594</v>
      </c>
      <c r="H121" s="1" t="s">
        <v>45</v>
      </c>
      <c r="I121" s="1" t="s">
        <v>46</v>
      </c>
      <c r="J121" s="4">
        <v>7.175925925925926E-4</v>
      </c>
      <c r="K121" s="1" t="s">
        <v>47</v>
      </c>
      <c r="L121" s="1" t="s">
        <v>46</v>
      </c>
      <c r="M121" s="4">
        <v>0.004675925925925926</v>
      </c>
      <c r="N121" s="1" t="s">
        <v>48</v>
      </c>
      <c r="O121" s="1" t="s">
        <v>46</v>
      </c>
      <c r="P121" s="4">
        <v>0.005902777777777778</v>
      </c>
      <c r="Q121" s="1" t="s">
        <v>49</v>
      </c>
      <c r="R121" s="1" t="s">
        <v>46</v>
      </c>
      <c r="S121" s="4">
        <v>0.001238425925925926</v>
      </c>
      <c r="T121" s="1" t="s">
        <v>50</v>
      </c>
      <c r="U121" s="1" t="s">
        <v>46</v>
      </c>
      <c r="V121" s="4">
        <v>0.004016203703703704</v>
      </c>
      <c r="W121" s="1" t="s">
        <v>51</v>
      </c>
      <c r="X121" s="1" t="s">
        <v>46</v>
      </c>
      <c r="Y121" s="4">
        <v>0.0044907407407407405</v>
      </c>
      <c r="Z121" s="1" t="s">
        <v>52</v>
      </c>
      <c r="AA121" s="1" t="s">
        <v>46</v>
      </c>
      <c r="AB121" s="4">
        <v>0.0021875</v>
      </c>
      <c r="AC121" s="1" t="s">
        <v>53</v>
      </c>
      <c r="AD121" s="1" t="s">
        <v>46</v>
      </c>
      <c r="AE121" s="4">
        <v>0.0022337962962962962</v>
      </c>
      <c r="AF121" s="1" t="s">
        <v>61</v>
      </c>
      <c r="AG121" s="1" t="s">
        <v>56</v>
      </c>
      <c r="AH121" s="4">
        <v>0.002199074074074074</v>
      </c>
      <c r="AI121" s="1" t="s">
        <v>75</v>
      </c>
      <c r="AJ121" s="1" t="s">
        <v>46</v>
      </c>
      <c r="AK121" s="4">
        <v>0.0015509259259259259</v>
      </c>
      <c r="AL121" s="1" t="s">
        <v>57</v>
      </c>
      <c r="AM121" s="1" t="s">
        <v>46</v>
      </c>
      <c r="AN121" s="4">
        <v>0.001875</v>
      </c>
      <c r="AO121" s="1" t="s">
        <v>61</v>
      </c>
      <c r="AP121" s="1" t="s">
        <v>56</v>
      </c>
      <c r="AQ121" s="4">
        <v>0.0036805555555555554</v>
      </c>
      <c r="AR121" s="1" t="s">
        <v>59</v>
      </c>
      <c r="AS121" s="1" t="s">
        <v>46</v>
      </c>
      <c r="AT121" s="4">
        <v>0.001712962962962963</v>
      </c>
      <c r="AU121" s="1" t="s">
        <v>60</v>
      </c>
      <c r="AV121" s="1" t="s">
        <v>46</v>
      </c>
      <c r="AW121" s="4">
        <v>0.002777777777777778</v>
      </c>
      <c r="AX121" s="1" t="s">
        <v>60</v>
      </c>
      <c r="AY121" s="1" t="s">
        <v>46</v>
      </c>
      <c r="AZ121" s="4">
        <v>0.006643518518518518</v>
      </c>
      <c r="BA121" s="1" t="s">
        <v>90</v>
      </c>
      <c r="BB121" s="1" t="s">
        <v>46</v>
      </c>
      <c r="BC121" s="4">
        <v>0.0028935185185185184</v>
      </c>
      <c r="BD121" s="1" t="s">
        <v>61</v>
      </c>
      <c r="BE121" s="1" t="s">
        <v>56</v>
      </c>
      <c r="BF121" s="4">
        <v>0.004652777777777777</v>
      </c>
      <c r="BG121" s="1" t="s">
        <v>63</v>
      </c>
      <c r="BH121" s="1" t="s">
        <v>46</v>
      </c>
      <c r="BI121" s="4">
        <v>0.010659722222222221</v>
      </c>
      <c r="BJ121" s="1" t="s">
        <v>64</v>
      </c>
      <c r="BK121" s="1" t="s">
        <v>46</v>
      </c>
      <c r="BL121" s="4">
        <v>0.010752314814814815</v>
      </c>
      <c r="BM121" s="1" t="s">
        <v>261</v>
      </c>
      <c r="BN121" s="1" t="s">
        <v>46</v>
      </c>
      <c r="BO121" s="4">
        <v>0.01792824074074074</v>
      </c>
      <c r="BP121" s="1" t="s">
        <v>209</v>
      </c>
      <c r="BQ121" s="1" t="s">
        <v>46</v>
      </c>
      <c r="BR121" s="4">
        <v>0.015648148148148147</v>
      </c>
      <c r="BS121" s="1" t="s">
        <v>75</v>
      </c>
      <c r="BT121" s="1" t="s">
        <v>46</v>
      </c>
      <c r="BU121" s="4">
        <v>0.028055555555555556</v>
      </c>
      <c r="BV121" s="1" t="s">
        <v>167</v>
      </c>
      <c r="BW121" s="1" t="s">
        <v>46</v>
      </c>
      <c r="BX121" s="4">
        <v>0.008877314814814815</v>
      </c>
      <c r="BY121" s="1" t="s">
        <v>61</v>
      </c>
      <c r="BZ121" s="1" t="s">
        <v>56</v>
      </c>
      <c r="CA121" s="4">
        <v>6.712962962962962E-4</v>
      </c>
      <c r="CB121" s="1" t="s">
        <v>61</v>
      </c>
      <c r="CC121" s="1" t="s">
        <v>56</v>
      </c>
      <c r="CD121" s="4">
        <v>0.015636574074074074</v>
      </c>
      <c r="CE121" s="1" t="s">
        <v>61</v>
      </c>
      <c r="CF121" s="1" t="s">
        <v>56</v>
      </c>
      <c r="CG121" s="4">
        <v>2.0833333333333335E-4</v>
      </c>
      <c r="CH121" s="1" t="s">
        <v>61</v>
      </c>
      <c r="CI121" s="1" t="s">
        <v>56</v>
      </c>
      <c r="CJ121" s="4">
        <v>2.3148148148148147E-5</v>
      </c>
      <c r="CK121" s="1" t="s">
        <v>61</v>
      </c>
      <c r="CL121" s="1" t="s">
        <v>56</v>
      </c>
      <c r="CM121" s="4">
        <v>3.472222222222222E-5</v>
      </c>
      <c r="CN121" s="1" t="s">
        <v>61</v>
      </c>
      <c r="CO121" s="1" t="s">
        <v>56</v>
      </c>
      <c r="CP121" s="4">
        <v>3.472222222222222E-5</v>
      </c>
      <c r="CQ121" s="4">
        <v>0.16197916666666667</v>
      </c>
      <c r="CR121" s="5">
        <v>20.0</v>
      </c>
      <c r="CS121" s="1" t="s">
        <v>68</v>
      </c>
      <c r="CT121" s="1" t="s">
        <v>69</v>
      </c>
    </row>
    <row r="122">
      <c r="A122" s="2">
        <v>44809.0</v>
      </c>
      <c r="B122" s="1" t="s">
        <v>763</v>
      </c>
      <c r="C122" s="1" t="s">
        <v>764</v>
      </c>
      <c r="D122" s="1" t="s">
        <v>765</v>
      </c>
      <c r="E122" s="3"/>
      <c r="F122" s="2">
        <v>44860.0</v>
      </c>
      <c r="G122" s="4">
        <v>0.7117013888888889</v>
      </c>
      <c r="H122" s="1" t="s">
        <v>45</v>
      </c>
      <c r="I122" s="1" t="s">
        <v>46</v>
      </c>
      <c r="J122" s="4">
        <v>0.10306712962962963</v>
      </c>
      <c r="K122" s="1" t="s">
        <v>47</v>
      </c>
      <c r="L122" s="1" t="s">
        <v>46</v>
      </c>
      <c r="M122" s="4">
        <v>1.5046296296296297E-4</v>
      </c>
      <c r="N122" s="1" t="s">
        <v>48</v>
      </c>
      <c r="O122" s="1" t="s">
        <v>46</v>
      </c>
      <c r="P122" s="4">
        <v>6.944444444444444E-5</v>
      </c>
      <c r="Q122" s="1" t="s">
        <v>49</v>
      </c>
      <c r="R122" s="1" t="s">
        <v>46</v>
      </c>
      <c r="S122" s="4">
        <v>5.787037037037037E-5</v>
      </c>
      <c r="T122" s="1" t="s">
        <v>50</v>
      </c>
      <c r="U122" s="1" t="s">
        <v>46</v>
      </c>
      <c r="V122" s="4">
        <v>1.0416666666666667E-4</v>
      </c>
      <c r="W122" s="1" t="s">
        <v>61</v>
      </c>
      <c r="X122" s="1" t="s">
        <v>56</v>
      </c>
      <c r="Y122" s="4">
        <v>4.6296296296296294E-5</v>
      </c>
      <c r="Z122" s="1" t="s">
        <v>52</v>
      </c>
      <c r="AA122" s="1" t="s">
        <v>46</v>
      </c>
      <c r="AB122" s="4">
        <v>1.1574074074074075E-4</v>
      </c>
      <c r="AC122" s="1" t="s">
        <v>766</v>
      </c>
      <c r="AD122" s="1" t="s">
        <v>56</v>
      </c>
      <c r="AE122" s="4">
        <v>2.4305555555555555E-4</v>
      </c>
      <c r="AF122" s="1" t="s">
        <v>61</v>
      </c>
      <c r="AG122" s="1" t="s">
        <v>56</v>
      </c>
      <c r="AH122" s="4">
        <v>1.0416666666666667E-4</v>
      </c>
      <c r="AI122" s="1" t="s">
        <v>75</v>
      </c>
      <c r="AJ122" s="1" t="s">
        <v>46</v>
      </c>
      <c r="AK122" s="4">
        <v>6.944444444444444E-5</v>
      </c>
      <c r="AL122" s="1" t="s">
        <v>57</v>
      </c>
      <c r="AM122" s="1" t="s">
        <v>46</v>
      </c>
      <c r="AN122" s="4">
        <v>0.001851851851851852</v>
      </c>
      <c r="AO122" s="1" t="s">
        <v>61</v>
      </c>
      <c r="AP122" s="1" t="s">
        <v>56</v>
      </c>
      <c r="AQ122" s="4">
        <v>8.101851851851852E-5</v>
      </c>
      <c r="AR122" s="1" t="s">
        <v>59</v>
      </c>
      <c r="AS122" s="1" t="s">
        <v>46</v>
      </c>
      <c r="AT122" s="4">
        <v>4.6296296296296294E-5</v>
      </c>
      <c r="AU122" s="1" t="s">
        <v>60</v>
      </c>
      <c r="AV122" s="1" t="s">
        <v>46</v>
      </c>
      <c r="AW122" s="4">
        <v>9.259259259259259E-5</v>
      </c>
      <c r="AX122" s="1" t="s">
        <v>61</v>
      </c>
      <c r="AY122" s="1" t="s">
        <v>56</v>
      </c>
      <c r="AZ122" s="4">
        <v>3.472222222222222E-5</v>
      </c>
      <c r="BA122" s="1" t="s">
        <v>767</v>
      </c>
      <c r="BB122" s="1" t="s">
        <v>56</v>
      </c>
      <c r="BC122" s="4">
        <v>1.0416666666666667E-4</v>
      </c>
      <c r="BD122" s="1" t="s">
        <v>61</v>
      </c>
      <c r="BE122" s="1" t="s">
        <v>56</v>
      </c>
      <c r="BF122" s="4">
        <v>6.944444444444444E-5</v>
      </c>
      <c r="BG122" s="1" t="s">
        <v>61</v>
      </c>
      <c r="BH122" s="1" t="s">
        <v>56</v>
      </c>
      <c r="BI122" s="4">
        <v>5.787037037037037E-5</v>
      </c>
      <c r="BJ122" s="1" t="s">
        <v>64</v>
      </c>
      <c r="BK122" s="1" t="s">
        <v>46</v>
      </c>
      <c r="BL122" s="4">
        <v>6.944444444444444E-5</v>
      </c>
      <c r="BM122" s="1" t="s">
        <v>61</v>
      </c>
      <c r="BN122" s="1" t="s">
        <v>56</v>
      </c>
      <c r="BO122" s="4">
        <v>4.6296296296296294E-5</v>
      </c>
      <c r="BP122" s="1" t="s">
        <v>61</v>
      </c>
      <c r="BQ122" s="1" t="s">
        <v>56</v>
      </c>
      <c r="BR122" s="4">
        <v>2.3148148148148147E-5</v>
      </c>
      <c r="BS122" s="1" t="s">
        <v>61</v>
      </c>
      <c r="BT122" s="1" t="s">
        <v>56</v>
      </c>
      <c r="BU122" s="4">
        <v>2.3148148148148147E-5</v>
      </c>
      <c r="BV122" s="1" t="s">
        <v>61</v>
      </c>
      <c r="BW122" s="1" t="s">
        <v>56</v>
      </c>
      <c r="BX122" s="4">
        <v>2.3148148148148147E-5</v>
      </c>
      <c r="BY122" s="1" t="s">
        <v>61</v>
      </c>
      <c r="BZ122" s="1" t="s">
        <v>56</v>
      </c>
      <c r="CA122" s="4">
        <v>7.175925925925926E-4</v>
      </c>
      <c r="CB122" s="1" t="s">
        <v>61</v>
      </c>
      <c r="CC122" s="1" t="s">
        <v>56</v>
      </c>
      <c r="CD122" s="4">
        <v>4.6296296296296294E-5</v>
      </c>
      <c r="CE122" s="1" t="s">
        <v>61</v>
      </c>
      <c r="CF122" s="1" t="s">
        <v>56</v>
      </c>
      <c r="CG122" s="4">
        <v>5.787037037037037E-5</v>
      </c>
      <c r="CH122" s="1" t="s">
        <v>61</v>
      </c>
      <c r="CI122" s="1" t="s">
        <v>56</v>
      </c>
      <c r="CJ122" s="4">
        <v>5.787037037037037E-5</v>
      </c>
      <c r="CK122" s="1" t="s">
        <v>61</v>
      </c>
      <c r="CL122" s="1" t="s">
        <v>56</v>
      </c>
      <c r="CM122" s="4">
        <v>3.472222222222222E-5</v>
      </c>
      <c r="CN122" s="1" t="s">
        <v>61</v>
      </c>
      <c r="CO122" s="1" t="s">
        <v>56</v>
      </c>
      <c r="CP122" s="4">
        <v>3.472222222222222E-5</v>
      </c>
      <c r="CQ122" s="4">
        <v>0.1075</v>
      </c>
      <c r="CR122" s="5">
        <v>11.0</v>
      </c>
      <c r="CS122" s="1" t="s">
        <v>68</v>
      </c>
      <c r="CT122" s="1" t="s">
        <v>69</v>
      </c>
    </row>
    <row r="123">
      <c r="A123" s="2">
        <v>44809.0</v>
      </c>
      <c r="B123" s="1" t="s">
        <v>768</v>
      </c>
      <c r="C123" s="1" t="s">
        <v>769</v>
      </c>
      <c r="D123" s="1" t="s">
        <v>770</v>
      </c>
      <c r="E123" s="3"/>
      <c r="F123" s="2">
        <v>44860.0</v>
      </c>
      <c r="G123" s="4">
        <v>0.7165046296296296</v>
      </c>
      <c r="H123" s="1" t="s">
        <v>45</v>
      </c>
      <c r="I123" s="1" t="s">
        <v>46</v>
      </c>
      <c r="J123" s="4">
        <v>0.14979166666666666</v>
      </c>
      <c r="K123" s="1" t="s">
        <v>47</v>
      </c>
      <c r="L123" s="1" t="s">
        <v>46</v>
      </c>
      <c r="M123" s="4">
        <v>7.986111111111112E-4</v>
      </c>
      <c r="N123" s="1" t="s">
        <v>48</v>
      </c>
      <c r="O123" s="1" t="s">
        <v>46</v>
      </c>
      <c r="P123" s="4">
        <v>4.976851851851852E-4</v>
      </c>
      <c r="Q123" s="1" t="s">
        <v>49</v>
      </c>
      <c r="R123" s="1" t="s">
        <v>46</v>
      </c>
      <c r="S123" s="4">
        <v>1.273148148148148E-4</v>
      </c>
      <c r="T123" s="1" t="s">
        <v>686</v>
      </c>
      <c r="U123" s="1" t="s">
        <v>56</v>
      </c>
      <c r="V123" s="4">
        <v>1.9675925925925926E-4</v>
      </c>
      <c r="W123" s="1" t="s">
        <v>233</v>
      </c>
      <c r="X123" s="1" t="s">
        <v>56</v>
      </c>
      <c r="Y123" s="4">
        <v>1.6203703703703703E-4</v>
      </c>
      <c r="Z123" s="1" t="s">
        <v>52</v>
      </c>
      <c r="AA123" s="1" t="s">
        <v>46</v>
      </c>
      <c r="AB123" s="4">
        <v>1.273148148148148E-4</v>
      </c>
      <c r="AC123" s="1" t="s">
        <v>771</v>
      </c>
      <c r="AD123" s="1" t="s">
        <v>56</v>
      </c>
      <c r="AE123" s="4">
        <v>1.5046296296296297E-4</v>
      </c>
      <c r="AF123" s="1" t="s">
        <v>54</v>
      </c>
      <c r="AG123" s="1" t="s">
        <v>46</v>
      </c>
      <c r="AH123" s="4">
        <v>1.7361111111111112E-4</v>
      </c>
      <c r="AI123" s="1" t="s">
        <v>75</v>
      </c>
      <c r="AJ123" s="1" t="s">
        <v>46</v>
      </c>
      <c r="AK123" s="4">
        <v>8.101851851851852E-5</v>
      </c>
      <c r="AL123" s="1" t="s">
        <v>57</v>
      </c>
      <c r="AM123" s="1" t="s">
        <v>46</v>
      </c>
      <c r="AN123" s="4">
        <v>2.0833333333333335E-4</v>
      </c>
      <c r="AO123" s="1" t="s">
        <v>772</v>
      </c>
      <c r="AP123" s="1" t="s">
        <v>56</v>
      </c>
      <c r="AQ123" s="4">
        <v>8.101851851851852E-5</v>
      </c>
      <c r="AR123" s="1" t="s">
        <v>59</v>
      </c>
      <c r="AS123" s="1" t="s">
        <v>46</v>
      </c>
      <c r="AT123" s="4">
        <v>6.25E-4</v>
      </c>
      <c r="AU123" s="1" t="s">
        <v>60</v>
      </c>
      <c r="AV123" s="1" t="s">
        <v>46</v>
      </c>
      <c r="AW123" s="4">
        <v>9.259259259259259E-5</v>
      </c>
      <c r="AX123" s="1" t="s">
        <v>60</v>
      </c>
      <c r="AY123" s="1" t="s">
        <v>46</v>
      </c>
      <c r="AZ123" s="4">
        <v>1.0416666666666667E-4</v>
      </c>
      <c r="BA123" s="1" t="s">
        <v>773</v>
      </c>
      <c r="BB123" s="1" t="s">
        <v>56</v>
      </c>
      <c r="BC123" s="4">
        <v>2.777777777777778E-4</v>
      </c>
      <c r="BD123" s="1" t="s">
        <v>420</v>
      </c>
      <c r="BE123" s="1" t="s">
        <v>56</v>
      </c>
      <c r="BF123" s="4">
        <v>0.0020833333333333333</v>
      </c>
      <c r="BG123" s="1" t="s">
        <v>193</v>
      </c>
      <c r="BH123" s="1" t="s">
        <v>193</v>
      </c>
      <c r="BI123" s="1" t="s">
        <v>193</v>
      </c>
      <c r="BJ123" s="1" t="s">
        <v>193</v>
      </c>
      <c r="BK123" s="1" t="s">
        <v>193</v>
      </c>
      <c r="BL123" s="1" t="s">
        <v>193</v>
      </c>
      <c r="BM123" s="1" t="s">
        <v>193</v>
      </c>
      <c r="BN123" s="1" t="s">
        <v>193</v>
      </c>
      <c r="BO123" s="1" t="s">
        <v>193</v>
      </c>
      <c r="BP123" s="1" t="s">
        <v>193</v>
      </c>
      <c r="BQ123" s="1" t="s">
        <v>193</v>
      </c>
      <c r="BR123" s="1" t="s">
        <v>193</v>
      </c>
      <c r="BS123" s="1" t="s">
        <v>193</v>
      </c>
      <c r="BT123" s="1" t="s">
        <v>193</v>
      </c>
      <c r="BU123" s="1" t="s">
        <v>193</v>
      </c>
      <c r="BV123" s="1" t="s">
        <v>193</v>
      </c>
      <c r="BW123" s="1" t="s">
        <v>193</v>
      </c>
      <c r="BX123" s="1" t="s">
        <v>193</v>
      </c>
      <c r="BY123" s="1" t="s">
        <v>193</v>
      </c>
      <c r="BZ123" s="1" t="s">
        <v>193</v>
      </c>
      <c r="CA123" s="1" t="s">
        <v>193</v>
      </c>
      <c r="CB123" s="1" t="s">
        <v>193</v>
      </c>
      <c r="CC123" s="1" t="s">
        <v>193</v>
      </c>
      <c r="CD123" s="1" t="s">
        <v>193</v>
      </c>
      <c r="CE123" s="1" t="s">
        <v>193</v>
      </c>
      <c r="CF123" s="1" t="s">
        <v>193</v>
      </c>
      <c r="CG123" s="1" t="s">
        <v>193</v>
      </c>
      <c r="CH123" s="1" t="s">
        <v>193</v>
      </c>
      <c r="CI123" s="1" t="s">
        <v>193</v>
      </c>
      <c r="CJ123" s="1" t="s">
        <v>193</v>
      </c>
      <c r="CK123" s="1" t="s">
        <v>193</v>
      </c>
      <c r="CL123" s="1" t="s">
        <v>193</v>
      </c>
      <c r="CM123" s="1" t="s">
        <v>193</v>
      </c>
      <c r="CN123" s="1" t="s">
        <v>193</v>
      </c>
      <c r="CO123" s="1" t="s">
        <v>193</v>
      </c>
      <c r="CP123" s="1" t="s">
        <v>193</v>
      </c>
      <c r="CQ123" s="4">
        <v>0.17739583333333334</v>
      </c>
      <c r="CR123" s="5">
        <v>11.0</v>
      </c>
      <c r="CS123" s="1" t="s">
        <v>68</v>
      </c>
      <c r="CT123" s="1" t="s">
        <v>69</v>
      </c>
    </row>
    <row r="124">
      <c r="A124" s="2">
        <v>44809.0</v>
      </c>
      <c r="B124" s="1" t="s">
        <v>774</v>
      </c>
      <c r="C124" s="1" t="s">
        <v>775</v>
      </c>
      <c r="D124" s="1" t="s">
        <v>776</v>
      </c>
      <c r="E124" s="3"/>
      <c r="F124" s="2">
        <v>44858.0</v>
      </c>
      <c r="G124" s="4">
        <v>0.4723611111111111</v>
      </c>
      <c r="H124" s="1" t="s">
        <v>45</v>
      </c>
      <c r="I124" s="1" t="s">
        <v>46</v>
      </c>
      <c r="J124" s="4">
        <v>0.15902777777777777</v>
      </c>
      <c r="K124" s="1" t="s">
        <v>47</v>
      </c>
      <c r="L124" s="1" t="s">
        <v>46</v>
      </c>
      <c r="M124" s="4">
        <v>5.787037037037037E-5</v>
      </c>
      <c r="N124" s="1" t="s">
        <v>48</v>
      </c>
      <c r="O124" s="1" t="s">
        <v>46</v>
      </c>
      <c r="P124" s="4">
        <v>3.472222222222222E-5</v>
      </c>
      <c r="Q124" s="1" t="s">
        <v>66</v>
      </c>
      <c r="R124" s="1" t="s">
        <v>56</v>
      </c>
      <c r="S124" s="4">
        <v>3.472222222222222E-5</v>
      </c>
      <c r="T124" s="1" t="s">
        <v>50</v>
      </c>
      <c r="U124" s="1" t="s">
        <v>46</v>
      </c>
      <c r="V124" s="4">
        <v>5.787037037037037E-5</v>
      </c>
      <c r="W124" s="1" t="s">
        <v>51</v>
      </c>
      <c r="X124" s="1" t="s">
        <v>46</v>
      </c>
      <c r="Y124" s="4">
        <v>3.472222222222222E-5</v>
      </c>
      <c r="Z124" s="1" t="s">
        <v>777</v>
      </c>
      <c r="AA124" s="1" t="s">
        <v>56</v>
      </c>
      <c r="AB124" s="4">
        <v>9.259259259259259E-5</v>
      </c>
      <c r="AC124" s="1" t="s">
        <v>53</v>
      </c>
      <c r="AD124" s="1" t="s">
        <v>46</v>
      </c>
      <c r="AE124" s="4">
        <v>6.944444444444444E-5</v>
      </c>
      <c r="AF124" s="1" t="s">
        <v>54</v>
      </c>
      <c r="AG124" s="1" t="s">
        <v>46</v>
      </c>
      <c r="AH124" s="4">
        <v>9.259259259259259E-5</v>
      </c>
      <c r="AI124" s="1" t="s">
        <v>75</v>
      </c>
      <c r="AJ124" s="1" t="s">
        <v>46</v>
      </c>
      <c r="AK124" s="4">
        <v>3.472222222222222E-5</v>
      </c>
      <c r="AL124" s="1" t="s">
        <v>57</v>
      </c>
      <c r="AM124" s="1" t="s">
        <v>46</v>
      </c>
      <c r="AN124" s="4">
        <v>6.944444444444444E-5</v>
      </c>
      <c r="AO124" s="1" t="s">
        <v>409</v>
      </c>
      <c r="AP124" s="1" t="s">
        <v>56</v>
      </c>
      <c r="AQ124" s="4">
        <v>6.944444444444444E-5</v>
      </c>
      <c r="AR124" s="1" t="s">
        <v>59</v>
      </c>
      <c r="AS124" s="1" t="s">
        <v>46</v>
      </c>
      <c r="AT124" s="4">
        <v>7.407407407407407E-4</v>
      </c>
      <c r="AU124" s="1" t="s">
        <v>60</v>
      </c>
      <c r="AV124" s="1" t="s">
        <v>46</v>
      </c>
      <c r="AW124" s="4">
        <v>1.273148148148148E-4</v>
      </c>
      <c r="AX124" s="1" t="s">
        <v>60</v>
      </c>
      <c r="AY124" s="1" t="s">
        <v>46</v>
      </c>
      <c r="AZ124" s="4">
        <v>6.944444444444444E-5</v>
      </c>
      <c r="BA124" s="1" t="s">
        <v>90</v>
      </c>
      <c r="BB124" s="1" t="s">
        <v>46</v>
      </c>
      <c r="BC124" s="4">
        <v>1.388888888888889E-4</v>
      </c>
      <c r="BD124" s="1" t="s">
        <v>62</v>
      </c>
      <c r="BE124" s="1" t="s">
        <v>46</v>
      </c>
      <c r="BF124" s="4">
        <v>3.4722222222222224E-4</v>
      </c>
      <c r="BG124" s="1" t="s">
        <v>63</v>
      </c>
      <c r="BH124" s="1" t="s">
        <v>46</v>
      </c>
      <c r="BI124" s="4">
        <v>4.861111111111111E-4</v>
      </c>
      <c r="BJ124" s="1" t="s">
        <v>64</v>
      </c>
      <c r="BK124" s="1" t="s">
        <v>46</v>
      </c>
      <c r="BL124" s="4">
        <v>9.259259259259259E-5</v>
      </c>
      <c r="BM124" s="1" t="s">
        <v>233</v>
      </c>
      <c r="BN124" s="1" t="s">
        <v>56</v>
      </c>
      <c r="BO124" s="4">
        <v>0.014675925925925926</v>
      </c>
      <c r="BP124" s="1" t="s">
        <v>778</v>
      </c>
      <c r="BQ124" s="1" t="s">
        <v>56</v>
      </c>
      <c r="BR124" s="4">
        <v>9.259259259259259E-5</v>
      </c>
      <c r="BS124" s="1" t="s">
        <v>228</v>
      </c>
      <c r="BT124" s="1" t="s">
        <v>56</v>
      </c>
      <c r="BU124" s="4">
        <v>6.944444444444444E-5</v>
      </c>
      <c r="BV124" s="1" t="s">
        <v>181</v>
      </c>
      <c r="BW124" s="1" t="s">
        <v>56</v>
      </c>
      <c r="BX124" s="4">
        <v>4.6296296296296294E-5</v>
      </c>
      <c r="BY124" s="1" t="s">
        <v>158</v>
      </c>
      <c r="BZ124" s="1" t="s">
        <v>56</v>
      </c>
      <c r="CA124" s="4">
        <v>4.6296296296296294E-5</v>
      </c>
      <c r="CB124" s="1" t="s">
        <v>429</v>
      </c>
      <c r="CC124" s="1" t="s">
        <v>56</v>
      </c>
      <c r="CD124" s="4">
        <v>4.6296296296296294E-5</v>
      </c>
      <c r="CE124" s="1" t="s">
        <v>263</v>
      </c>
      <c r="CF124" s="1" t="s">
        <v>46</v>
      </c>
      <c r="CG124" s="4">
        <v>1.9675925925925926E-4</v>
      </c>
      <c r="CH124" s="1" t="s">
        <v>264</v>
      </c>
      <c r="CI124" s="1" t="s">
        <v>56</v>
      </c>
      <c r="CJ124" s="4">
        <v>6.944444444444444E-5</v>
      </c>
      <c r="CK124" s="1" t="s">
        <v>779</v>
      </c>
      <c r="CL124" s="1" t="s">
        <v>56</v>
      </c>
      <c r="CM124" s="4">
        <v>6.944444444444444E-5</v>
      </c>
      <c r="CN124" s="1" t="s">
        <v>780</v>
      </c>
      <c r="CO124" s="1" t="s">
        <v>56</v>
      </c>
      <c r="CP124" s="4">
        <v>4.6296296296296294E-5</v>
      </c>
      <c r="CQ124" s="4">
        <v>0.17703703703703705</v>
      </c>
      <c r="CR124" s="5">
        <v>17.0</v>
      </c>
      <c r="CS124" s="1" t="s">
        <v>68</v>
      </c>
      <c r="CT124" s="1" t="s">
        <v>69</v>
      </c>
    </row>
    <row r="125">
      <c r="A125" s="2">
        <v>44809.0</v>
      </c>
      <c r="B125" s="1" t="s">
        <v>781</v>
      </c>
      <c r="C125" s="1" t="s">
        <v>782</v>
      </c>
      <c r="D125" s="1" t="s">
        <v>783</v>
      </c>
      <c r="E125" s="3"/>
      <c r="F125" s="2">
        <v>44883.0</v>
      </c>
      <c r="G125" s="4">
        <v>0.7181481481481482</v>
      </c>
      <c r="H125" s="1" t="s">
        <v>45</v>
      </c>
      <c r="I125" s="1" t="s">
        <v>46</v>
      </c>
      <c r="J125" s="4">
        <v>0.04096064814814815</v>
      </c>
      <c r="K125" s="1" t="s">
        <v>47</v>
      </c>
      <c r="L125" s="1" t="s">
        <v>46</v>
      </c>
      <c r="M125" s="4">
        <v>2.777777777777778E-4</v>
      </c>
      <c r="N125" s="1" t="s">
        <v>48</v>
      </c>
      <c r="O125" s="1" t="s">
        <v>46</v>
      </c>
      <c r="P125" s="4">
        <v>0.009398148148148149</v>
      </c>
      <c r="Q125" s="1" t="s">
        <v>49</v>
      </c>
      <c r="R125" s="1" t="s">
        <v>46</v>
      </c>
      <c r="S125" s="4">
        <v>0.002013888888888889</v>
      </c>
      <c r="T125" s="1" t="s">
        <v>50</v>
      </c>
      <c r="U125" s="1" t="s">
        <v>46</v>
      </c>
      <c r="V125" s="4">
        <v>0.0034837962962962965</v>
      </c>
      <c r="W125" s="1" t="s">
        <v>61</v>
      </c>
      <c r="X125" s="1" t="s">
        <v>56</v>
      </c>
      <c r="Y125" s="4">
        <v>7.523148148148148E-4</v>
      </c>
      <c r="Z125" s="1" t="s">
        <v>52</v>
      </c>
      <c r="AA125" s="1" t="s">
        <v>46</v>
      </c>
      <c r="AB125" s="4">
        <v>0.0024189814814814816</v>
      </c>
      <c r="AC125" s="1" t="s">
        <v>53</v>
      </c>
      <c r="AD125" s="1" t="s">
        <v>46</v>
      </c>
      <c r="AE125" s="4">
        <v>0.002766203703703704</v>
      </c>
      <c r="AF125" s="1" t="s">
        <v>61</v>
      </c>
      <c r="AG125" s="1" t="s">
        <v>56</v>
      </c>
      <c r="AH125" s="4">
        <v>0.013020833333333334</v>
      </c>
      <c r="AI125" s="1" t="s">
        <v>61</v>
      </c>
      <c r="AJ125" s="1" t="s">
        <v>56</v>
      </c>
      <c r="AK125" s="4">
        <v>3.0092592592592595E-4</v>
      </c>
      <c r="AL125" s="1" t="s">
        <v>57</v>
      </c>
      <c r="AM125" s="1" t="s">
        <v>46</v>
      </c>
      <c r="AN125" s="4">
        <v>0.0016550925925925926</v>
      </c>
      <c r="AO125" s="1" t="s">
        <v>77</v>
      </c>
      <c r="AP125" s="1" t="s">
        <v>46</v>
      </c>
      <c r="AQ125" s="4">
        <v>0.0022685185185185187</v>
      </c>
      <c r="AR125" s="1" t="s">
        <v>59</v>
      </c>
      <c r="AS125" s="1" t="s">
        <v>46</v>
      </c>
      <c r="AT125" s="4">
        <v>0.0026041666666666665</v>
      </c>
      <c r="AU125" s="1" t="s">
        <v>60</v>
      </c>
      <c r="AV125" s="1" t="s">
        <v>46</v>
      </c>
      <c r="AW125" s="4">
        <v>0.0014351851851851852</v>
      </c>
      <c r="AX125" s="1" t="s">
        <v>61</v>
      </c>
      <c r="AY125" s="1" t="s">
        <v>56</v>
      </c>
      <c r="AZ125" s="4">
        <v>5.671296296296297E-4</v>
      </c>
      <c r="BA125" s="1" t="s">
        <v>90</v>
      </c>
      <c r="BB125" s="1" t="s">
        <v>46</v>
      </c>
      <c r="BC125" s="4">
        <v>0.0019444444444444444</v>
      </c>
      <c r="BD125" s="1" t="s">
        <v>61</v>
      </c>
      <c r="BE125" s="1" t="s">
        <v>56</v>
      </c>
      <c r="BF125" s="4">
        <v>0.006793981481481482</v>
      </c>
      <c r="BG125" s="1" t="s">
        <v>61</v>
      </c>
      <c r="BH125" s="1" t="s">
        <v>56</v>
      </c>
      <c r="BI125" s="4">
        <v>0.009699074074074074</v>
      </c>
      <c r="BJ125" s="1" t="s">
        <v>61</v>
      </c>
      <c r="BK125" s="1" t="s">
        <v>56</v>
      </c>
      <c r="BL125" s="4">
        <v>3.472222222222222E-5</v>
      </c>
      <c r="BM125" s="1" t="s">
        <v>61</v>
      </c>
      <c r="BN125" s="1" t="s">
        <v>56</v>
      </c>
      <c r="BO125" s="4">
        <v>2.3148148148148147E-5</v>
      </c>
      <c r="BP125" s="1" t="s">
        <v>61</v>
      </c>
      <c r="BQ125" s="1" t="s">
        <v>56</v>
      </c>
      <c r="BR125" s="4">
        <v>1.1574074074074073E-5</v>
      </c>
      <c r="BS125" s="1" t="s">
        <v>75</v>
      </c>
      <c r="BT125" s="1" t="s">
        <v>46</v>
      </c>
      <c r="BU125" s="4">
        <v>2.314814814814815E-4</v>
      </c>
      <c r="BV125" s="1" t="s">
        <v>167</v>
      </c>
      <c r="BW125" s="1" t="s">
        <v>46</v>
      </c>
      <c r="BX125" s="4">
        <v>5.671296296296297E-4</v>
      </c>
      <c r="BY125" s="1" t="s">
        <v>61</v>
      </c>
      <c r="BZ125" s="1" t="s">
        <v>56</v>
      </c>
      <c r="CA125" s="4">
        <v>5.787037037037037E-5</v>
      </c>
      <c r="CB125" s="1" t="s">
        <v>61</v>
      </c>
      <c r="CC125" s="1" t="s">
        <v>56</v>
      </c>
      <c r="CD125" s="4">
        <v>3.472222222222222E-5</v>
      </c>
      <c r="CE125" s="1" t="s">
        <v>61</v>
      </c>
      <c r="CF125" s="1" t="s">
        <v>56</v>
      </c>
      <c r="CG125" s="4">
        <v>5.092592592592592E-4</v>
      </c>
      <c r="CH125" s="1" t="s">
        <v>61</v>
      </c>
      <c r="CI125" s="1" t="s">
        <v>56</v>
      </c>
      <c r="CJ125" s="4">
        <v>3.472222222222222E-5</v>
      </c>
      <c r="CK125" s="1" t="s">
        <v>61</v>
      </c>
      <c r="CL125" s="1" t="s">
        <v>56</v>
      </c>
      <c r="CM125" s="4">
        <v>3.472222222222222E-5</v>
      </c>
      <c r="CN125" s="1" t="s">
        <v>61</v>
      </c>
      <c r="CO125" s="1" t="s">
        <v>56</v>
      </c>
      <c r="CP125" s="4">
        <v>4.6296296296296294E-5</v>
      </c>
      <c r="CQ125" s="4">
        <v>0.10394675925925925</v>
      </c>
      <c r="CR125" s="5">
        <v>14.0</v>
      </c>
      <c r="CS125" s="1" t="s">
        <v>68</v>
      </c>
      <c r="CT125" s="1" t="s">
        <v>69</v>
      </c>
    </row>
    <row r="126">
      <c r="A126" s="2">
        <v>44809.0</v>
      </c>
      <c r="B126" s="1" t="s">
        <v>545</v>
      </c>
      <c r="C126" s="1" t="s">
        <v>784</v>
      </c>
      <c r="D126" s="1" t="s">
        <v>785</v>
      </c>
      <c r="E126" s="3"/>
      <c r="F126" s="2">
        <v>44860.0</v>
      </c>
      <c r="G126" s="4">
        <v>0.7114814814814815</v>
      </c>
      <c r="H126" s="1" t="s">
        <v>45</v>
      </c>
      <c r="I126" s="1" t="s">
        <v>46</v>
      </c>
      <c r="J126" s="4">
        <v>0.06325231481481482</v>
      </c>
      <c r="K126" s="1" t="s">
        <v>47</v>
      </c>
      <c r="L126" s="1" t="s">
        <v>46</v>
      </c>
      <c r="M126" s="4">
        <v>1.6203703703703703E-4</v>
      </c>
      <c r="N126" s="1" t="s">
        <v>48</v>
      </c>
      <c r="O126" s="1" t="s">
        <v>46</v>
      </c>
      <c r="P126" s="4">
        <v>5.787037037037037E-5</v>
      </c>
      <c r="Q126" s="1" t="s">
        <v>64</v>
      </c>
      <c r="R126" s="1" t="s">
        <v>56</v>
      </c>
      <c r="S126" s="4">
        <v>5.787037037037037E-5</v>
      </c>
      <c r="T126" s="1" t="s">
        <v>50</v>
      </c>
      <c r="U126" s="1" t="s">
        <v>46</v>
      </c>
      <c r="V126" s="4">
        <v>6.944444444444444E-5</v>
      </c>
      <c r="W126" s="1" t="s">
        <v>233</v>
      </c>
      <c r="X126" s="1" t="s">
        <v>56</v>
      </c>
      <c r="Y126" s="4">
        <v>6.944444444444444E-5</v>
      </c>
      <c r="Z126" s="1" t="s">
        <v>75</v>
      </c>
      <c r="AA126" s="1" t="s">
        <v>56</v>
      </c>
      <c r="AB126" s="4">
        <v>4.6296296296296294E-5</v>
      </c>
      <c r="AC126" s="1" t="s">
        <v>109</v>
      </c>
      <c r="AD126" s="1" t="s">
        <v>56</v>
      </c>
      <c r="AE126" s="4">
        <v>9.259259259259259E-5</v>
      </c>
      <c r="AF126" s="1" t="s">
        <v>61</v>
      </c>
      <c r="AG126" s="1" t="s">
        <v>56</v>
      </c>
      <c r="AH126" s="4">
        <v>5.787037037037037E-5</v>
      </c>
      <c r="AI126" s="1" t="s">
        <v>75</v>
      </c>
      <c r="AJ126" s="1" t="s">
        <v>46</v>
      </c>
      <c r="AK126" s="4">
        <v>4.6296296296296294E-5</v>
      </c>
      <c r="AL126" s="1" t="s">
        <v>57</v>
      </c>
      <c r="AM126" s="1" t="s">
        <v>46</v>
      </c>
      <c r="AN126" s="4">
        <v>4.6296296296296294E-5</v>
      </c>
      <c r="AO126" s="1" t="s">
        <v>409</v>
      </c>
      <c r="AP126" s="1" t="s">
        <v>56</v>
      </c>
      <c r="AQ126" s="4">
        <v>8.101851851851852E-5</v>
      </c>
      <c r="AR126" s="1" t="s">
        <v>59</v>
      </c>
      <c r="AS126" s="1" t="s">
        <v>46</v>
      </c>
      <c r="AT126" s="4">
        <v>5.787037037037037E-5</v>
      </c>
      <c r="AU126" s="1" t="s">
        <v>61</v>
      </c>
      <c r="AV126" s="1" t="s">
        <v>56</v>
      </c>
      <c r="AW126" s="4">
        <v>3.472222222222222E-5</v>
      </c>
      <c r="AX126" s="1" t="s">
        <v>61</v>
      </c>
      <c r="AY126" s="1" t="s">
        <v>56</v>
      </c>
      <c r="AZ126" s="4">
        <v>2.3148148148148147E-5</v>
      </c>
      <c r="BA126" s="1" t="s">
        <v>61</v>
      </c>
      <c r="BB126" s="1" t="s">
        <v>56</v>
      </c>
      <c r="BC126" s="4">
        <v>1.1574074074074073E-5</v>
      </c>
      <c r="BD126" s="1" t="s">
        <v>61</v>
      </c>
      <c r="BE126" s="1" t="s">
        <v>56</v>
      </c>
      <c r="BF126" s="4">
        <v>3.472222222222222E-5</v>
      </c>
      <c r="BG126" s="1" t="s">
        <v>61</v>
      </c>
      <c r="BH126" s="1" t="s">
        <v>56</v>
      </c>
      <c r="BI126" s="4">
        <v>3.472222222222222E-5</v>
      </c>
      <c r="BJ126" s="1" t="s">
        <v>61</v>
      </c>
      <c r="BK126" s="1" t="s">
        <v>56</v>
      </c>
      <c r="BL126" s="4">
        <v>2.3148148148148147E-5</v>
      </c>
      <c r="BM126" s="1" t="s">
        <v>61</v>
      </c>
      <c r="BN126" s="1" t="s">
        <v>56</v>
      </c>
      <c r="BO126" s="4">
        <v>2.3148148148148147E-5</v>
      </c>
      <c r="BP126" s="1" t="s">
        <v>61</v>
      </c>
      <c r="BQ126" s="1" t="s">
        <v>56</v>
      </c>
      <c r="BR126" s="4">
        <v>2.3148148148148147E-5</v>
      </c>
      <c r="BS126" s="1" t="s">
        <v>61</v>
      </c>
      <c r="BT126" s="1" t="s">
        <v>56</v>
      </c>
      <c r="BU126" s="4">
        <v>2.3148148148148147E-5</v>
      </c>
      <c r="BV126" s="1" t="s">
        <v>61</v>
      </c>
      <c r="BW126" s="1" t="s">
        <v>56</v>
      </c>
      <c r="BX126" s="4">
        <v>2.3148148148148147E-5</v>
      </c>
      <c r="BY126" s="1" t="s">
        <v>61</v>
      </c>
      <c r="BZ126" s="1" t="s">
        <v>56</v>
      </c>
      <c r="CA126" s="4">
        <v>1.1574074074074073E-5</v>
      </c>
      <c r="CB126" s="1" t="s">
        <v>61</v>
      </c>
      <c r="CC126" s="1" t="s">
        <v>56</v>
      </c>
      <c r="CD126" s="4">
        <v>2.3148148148148147E-5</v>
      </c>
      <c r="CE126" s="1" t="s">
        <v>61</v>
      </c>
      <c r="CF126" s="1" t="s">
        <v>56</v>
      </c>
      <c r="CG126" s="4">
        <v>4.6296296296296294E-5</v>
      </c>
      <c r="CH126" s="1" t="s">
        <v>61</v>
      </c>
      <c r="CI126" s="1" t="s">
        <v>56</v>
      </c>
      <c r="CJ126" s="4">
        <v>2.3148148148148147E-5</v>
      </c>
      <c r="CK126" s="1" t="s">
        <v>61</v>
      </c>
      <c r="CL126" s="1" t="s">
        <v>56</v>
      </c>
      <c r="CM126" s="4">
        <v>3.472222222222222E-5</v>
      </c>
      <c r="CN126" s="1" t="s">
        <v>61</v>
      </c>
      <c r="CO126" s="1" t="s">
        <v>56</v>
      </c>
      <c r="CP126" s="4">
        <v>3.472222222222222E-5</v>
      </c>
      <c r="CQ126" s="4">
        <v>0.06452546296296297</v>
      </c>
      <c r="CR126" s="5">
        <v>7.0</v>
      </c>
      <c r="CS126" s="1" t="s">
        <v>68</v>
      </c>
      <c r="CT126" s="1" t="s">
        <v>69</v>
      </c>
    </row>
    <row r="127">
      <c r="A127" s="2">
        <v>44809.0</v>
      </c>
      <c r="B127" s="1" t="s">
        <v>786</v>
      </c>
      <c r="C127" s="1" t="s">
        <v>787</v>
      </c>
      <c r="D127" s="1" t="s">
        <v>788</v>
      </c>
      <c r="E127" s="1" t="s">
        <v>789</v>
      </c>
      <c r="F127" s="2">
        <v>44859.0</v>
      </c>
      <c r="G127" s="4">
        <v>0.7094675925925926</v>
      </c>
      <c r="H127" s="1" t="s">
        <v>45</v>
      </c>
      <c r="I127" s="1" t="s">
        <v>46</v>
      </c>
      <c r="J127" s="4">
        <v>0.08480324074074073</v>
      </c>
      <c r="K127" s="1" t="s">
        <v>47</v>
      </c>
      <c r="L127" s="1" t="s">
        <v>46</v>
      </c>
      <c r="M127" s="4">
        <v>1.6203703703703703E-4</v>
      </c>
      <c r="N127" s="1" t="s">
        <v>73</v>
      </c>
      <c r="O127" s="1" t="s">
        <v>56</v>
      </c>
      <c r="P127" s="4">
        <v>1.1574074074074075E-4</v>
      </c>
      <c r="Q127" s="1" t="s">
        <v>66</v>
      </c>
      <c r="R127" s="1" t="s">
        <v>56</v>
      </c>
      <c r="S127" s="4">
        <v>0.009409722222222222</v>
      </c>
      <c r="T127" s="1" t="s">
        <v>50</v>
      </c>
      <c r="U127" s="1" t="s">
        <v>46</v>
      </c>
      <c r="V127" s="4">
        <v>1.0416666666666667E-4</v>
      </c>
      <c r="W127" s="1" t="s">
        <v>51</v>
      </c>
      <c r="X127" s="1" t="s">
        <v>46</v>
      </c>
      <c r="Y127" s="4">
        <v>1.1574074074074075E-4</v>
      </c>
      <c r="Z127" s="1" t="s">
        <v>603</v>
      </c>
      <c r="AA127" s="1" t="s">
        <v>56</v>
      </c>
      <c r="AB127" s="4">
        <v>1.0416666666666667E-4</v>
      </c>
      <c r="AC127" s="1" t="s">
        <v>153</v>
      </c>
      <c r="AD127" s="1" t="s">
        <v>56</v>
      </c>
      <c r="AE127" s="4">
        <v>2.199074074074074E-4</v>
      </c>
      <c r="AF127" s="1" t="s">
        <v>371</v>
      </c>
      <c r="AG127" s="1" t="s">
        <v>56</v>
      </c>
      <c r="AH127" s="4">
        <v>1.273148148148148E-4</v>
      </c>
      <c r="AI127" s="1" t="s">
        <v>118</v>
      </c>
      <c r="AJ127" s="1" t="s">
        <v>56</v>
      </c>
      <c r="AK127" s="4">
        <v>1.1574074074074075E-4</v>
      </c>
      <c r="AL127" s="1" t="s">
        <v>57</v>
      </c>
      <c r="AM127" s="1" t="s">
        <v>46</v>
      </c>
      <c r="AN127" s="4">
        <v>8.101851851851852E-5</v>
      </c>
      <c r="AO127" s="1" t="s">
        <v>409</v>
      </c>
      <c r="AP127" s="1" t="s">
        <v>56</v>
      </c>
      <c r="AQ127" s="4">
        <v>8.101851851851852E-5</v>
      </c>
      <c r="AR127" s="1" t="s">
        <v>59</v>
      </c>
      <c r="AS127" s="1" t="s">
        <v>46</v>
      </c>
      <c r="AT127" s="4">
        <v>9.259259259259259E-5</v>
      </c>
      <c r="AU127" s="1" t="s">
        <v>261</v>
      </c>
      <c r="AV127" s="1" t="s">
        <v>56</v>
      </c>
      <c r="AW127" s="4">
        <v>9.259259259259259E-5</v>
      </c>
      <c r="AX127" s="1" t="s">
        <v>126</v>
      </c>
      <c r="AY127" s="1" t="s">
        <v>56</v>
      </c>
      <c r="AZ127" s="4">
        <v>1.9675925925925926E-4</v>
      </c>
      <c r="BA127" s="1" t="s">
        <v>259</v>
      </c>
      <c r="BB127" s="1" t="s">
        <v>56</v>
      </c>
      <c r="BC127" s="4">
        <v>1.0416666666666667E-4</v>
      </c>
      <c r="BD127" s="1" t="s">
        <v>790</v>
      </c>
      <c r="BE127" s="1" t="s">
        <v>56</v>
      </c>
      <c r="BF127" s="4">
        <v>2.314814814814815E-4</v>
      </c>
      <c r="BG127" s="1" t="s">
        <v>791</v>
      </c>
      <c r="BH127" s="1" t="s">
        <v>56</v>
      </c>
      <c r="BI127" s="4">
        <v>2.546296296296296E-4</v>
      </c>
      <c r="BJ127" s="1" t="s">
        <v>143</v>
      </c>
      <c r="BK127" s="1" t="s">
        <v>56</v>
      </c>
      <c r="BL127" s="4">
        <v>1.1574074074074075E-4</v>
      </c>
      <c r="BM127" s="1" t="s">
        <v>173</v>
      </c>
      <c r="BN127" s="1" t="s">
        <v>56</v>
      </c>
      <c r="BO127" s="4">
        <v>9.259259259259259E-5</v>
      </c>
      <c r="BP127" s="1" t="s">
        <v>117</v>
      </c>
      <c r="BQ127" s="1" t="s">
        <v>56</v>
      </c>
      <c r="BR127" s="4">
        <v>3.472222222222222E-5</v>
      </c>
      <c r="BS127" s="1" t="s">
        <v>792</v>
      </c>
      <c r="BT127" s="1" t="s">
        <v>56</v>
      </c>
      <c r="BU127" s="4">
        <v>8.101851851851852E-5</v>
      </c>
      <c r="BV127" s="1" t="s">
        <v>307</v>
      </c>
      <c r="BW127" s="1" t="s">
        <v>56</v>
      </c>
      <c r="BX127" s="4">
        <v>2.3148148148148147E-5</v>
      </c>
      <c r="BY127" s="1" t="s">
        <v>229</v>
      </c>
      <c r="BZ127" s="1" t="s">
        <v>56</v>
      </c>
      <c r="CA127" s="4">
        <v>4.6296296296296294E-5</v>
      </c>
      <c r="CB127" s="1" t="s">
        <v>793</v>
      </c>
      <c r="CC127" s="1" t="s">
        <v>56</v>
      </c>
      <c r="CD127" s="4">
        <v>3.472222222222222E-5</v>
      </c>
      <c r="CE127" s="1" t="s">
        <v>794</v>
      </c>
      <c r="CF127" s="1" t="s">
        <v>56</v>
      </c>
      <c r="CG127" s="4">
        <v>3.125E-4</v>
      </c>
      <c r="CH127" s="1" t="s">
        <v>793</v>
      </c>
      <c r="CI127" s="1" t="s">
        <v>56</v>
      </c>
      <c r="CJ127" s="4">
        <v>9.259259259259259E-5</v>
      </c>
      <c r="CK127" s="1" t="s">
        <v>307</v>
      </c>
      <c r="CL127" s="1" t="s">
        <v>56</v>
      </c>
      <c r="CM127" s="4">
        <v>3.472222222222222E-5</v>
      </c>
      <c r="CN127" s="1" t="s">
        <v>795</v>
      </c>
      <c r="CO127" s="1" t="s">
        <v>56</v>
      </c>
      <c r="CP127" s="4">
        <v>5.787037037037037E-5</v>
      </c>
      <c r="CQ127" s="4">
        <v>0.09733796296296296</v>
      </c>
      <c r="CR127" s="5">
        <v>6.0</v>
      </c>
      <c r="CS127" s="1" t="s">
        <v>68</v>
      </c>
      <c r="CT127" s="1" t="s">
        <v>69</v>
      </c>
    </row>
    <row r="128">
      <c r="A128" s="2">
        <v>44809.0</v>
      </c>
      <c r="B128" s="1" t="s">
        <v>796</v>
      </c>
      <c r="C128" s="1" t="s">
        <v>797</v>
      </c>
      <c r="D128" s="1" t="s">
        <v>798</v>
      </c>
      <c r="E128" s="3"/>
      <c r="F128" s="2">
        <v>44859.0</v>
      </c>
      <c r="G128" s="4">
        <v>0.711400462962963</v>
      </c>
      <c r="H128" s="1" t="s">
        <v>45</v>
      </c>
      <c r="I128" s="1" t="s">
        <v>46</v>
      </c>
      <c r="J128" s="4">
        <v>0.1180787037037037</v>
      </c>
      <c r="K128" s="1" t="s">
        <v>47</v>
      </c>
      <c r="L128" s="1" t="s">
        <v>46</v>
      </c>
      <c r="M128" s="4">
        <v>1.5046296296296297E-4</v>
      </c>
      <c r="N128" s="1" t="s">
        <v>61</v>
      </c>
      <c r="O128" s="1" t="s">
        <v>56</v>
      </c>
      <c r="P128" s="4">
        <v>8.101851851851852E-5</v>
      </c>
      <c r="Q128" s="1" t="s">
        <v>66</v>
      </c>
      <c r="R128" s="1" t="s">
        <v>56</v>
      </c>
      <c r="S128" s="4">
        <v>5.787037037037037E-5</v>
      </c>
      <c r="T128" s="1" t="s">
        <v>50</v>
      </c>
      <c r="U128" s="1" t="s">
        <v>46</v>
      </c>
      <c r="V128" s="4">
        <v>1.5046296296296297E-4</v>
      </c>
      <c r="W128" s="1" t="s">
        <v>233</v>
      </c>
      <c r="X128" s="1" t="s">
        <v>56</v>
      </c>
      <c r="Y128" s="4">
        <v>8.101851851851852E-5</v>
      </c>
      <c r="Z128" s="1" t="s">
        <v>799</v>
      </c>
      <c r="AA128" s="1" t="s">
        <v>56</v>
      </c>
      <c r="AB128" s="4">
        <v>1.0416666666666667E-4</v>
      </c>
      <c r="AC128" s="1" t="s">
        <v>53</v>
      </c>
      <c r="AD128" s="1" t="s">
        <v>46</v>
      </c>
      <c r="AE128" s="4">
        <v>1.7361111111111112E-4</v>
      </c>
      <c r="AF128" s="1" t="s">
        <v>61</v>
      </c>
      <c r="AG128" s="1" t="s">
        <v>56</v>
      </c>
      <c r="AH128" s="4">
        <v>6.944444444444444E-5</v>
      </c>
      <c r="AI128" s="1" t="s">
        <v>75</v>
      </c>
      <c r="AJ128" s="1" t="s">
        <v>46</v>
      </c>
      <c r="AK128" s="4">
        <v>6.944444444444444E-5</v>
      </c>
      <c r="AL128" s="1" t="s">
        <v>800</v>
      </c>
      <c r="AM128" s="1" t="s">
        <v>56</v>
      </c>
      <c r="AN128" s="4">
        <v>1.273148148148148E-4</v>
      </c>
      <c r="AO128" s="1" t="s">
        <v>801</v>
      </c>
      <c r="AP128" s="1" t="s">
        <v>56</v>
      </c>
      <c r="AQ128" s="4">
        <v>2.4305555555555555E-4</v>
      </c>
      <c r="AR128" s="1" t="s">
        <v>59</v>
      </c>
      <c r="AS128" s="1" t="s">
        <v>46</v>
      </c>
      <c r="AT128" s="4">
        <v>5.787037037037037E-5</v>
      </c>
      <c r="AU128" s="1" t="s">
        <v>158</v>
      </c>
      <c r="AV128" s="1" t="s">
        <v>56</v>
      </c>
      <c r="AW128" s="4">
        <v>9.259259259259259E-5</v>
      </c>
      <c r="AX128" s="1" t="s">
        <v>61</v>
      </c>
      <c r="AY128" s="1" t="s">
        <v>56</v>
      </c>
      <c r="AZ128" s="4">
        <v>4.6296296296296294E-5</v>
      </c>
      <c r="BA128" s="1" t="s">
        <v>61</v>
      </c>
      <c r="BB128" s="1" t="s">
        <v>56</v>
      </c>
      <c r="BC128" s="4">
        <v>5.787037037037037E-5</v>
      </c>
      <c r="BD128" s="1" t="s">
        <v>61</v>
      </c>
      <c r="BE128" s="1" t="s">
        <v>56</v>
      </c>
      <c r="BF128" s="4">
        <v>5.787037037037037E-5</v>
      </c>
      <c r="BG128" s="1" t="s">
        <v>61</v>
      </c>
      <c r="BH128" s="1" t="s">
        <v>56</v>
      </c>
      <c r="BI128" s="4">
        <v>4.6296296296296294E-5</v>
      </c>
      <c r="BJ128" s="1" t="s">
        <v>86</v>
      </c>
      <c r="BK128" s="1" t="s">
        <v>56</v>
      </c>
      <c r="BL128" s="4">
        <v>8.101851851851852E-5</v>
      </c>
      <c r="BM128" s="1" t="s">
        <v>48</v>
      </c>
      <c r="BN128" s="1" t="s">
        <v>56</v>
      </c>
      <c r="BO128" s="4">
        <v>1.388888888888889E-4</v>
      </c>
      <c r="BP128" s="1" t="s">
        <v>229</v>
      </c>
      <c r="BQ128" s="1" t="s">
        <v>56</v>
      </c>
      <c r="BR128" s="4">
        <v>1.0416666666666667E-4</v>
      </c>
      <c r="BS128" s="1" t="s">
        <v>449</v>
      </c>
      <c r="BT128" s="1" t="s">
        <v>56</v>
      </c>
      <c r="BU128" s="4">
        <v>1.0416666666666667E-4</v>
      </c>
      <c r="BV128" s="1" t="s">
        <v>61</v>
      </c>
      <c r="BW128" s="1" t="s">
        <v>56</v>
      </c>
      <c r="BX128" s="4">
        <v>6.944444444444444E-5</v>
      </c>
      <c r="BY128" s="1" t="s">
        <v>61</v>
      </c>
      <c r="BZ128" s="1" t="s">
        <v>56</v>
      </c>
      <c r="CA128" s="4">
        <v>2.0833333333333335E-4</v>
      </c>
      <c r="CB128" s="1" t="s">
        <v>61</v>
      </c>
      <c r="CC128" s="1" t="s">
        <v>56</v>
      </c>
      <c r="CD128" s="4">
        <v>5.787037037037037E-5</v>
      </c>
      <c r="CE128" s="1" t="s">
        <v>61</v>
      </c>
      <c r="CF128" s="1" t="s">
        <v>56</v>
      </c>
      <c r="CG128" s="4">
        <v>4.6296296296296294E-5</v>
      </c>
      <c r="CH128" s="1" t="s">
        <v>61</v>
      </c>
      <c r="CI128" s="1" t="s">
        <v>56</v>
      </c>
      <c r="CJ128" s="4">
        <v>4.6296296296296294E-5</v>
      </c>
      <c r="CK128" s="1" t="s">
        <v>61</v>
      </c>
      <c r="CL128" s="1" t="s">
        <v>56</v>
      </c>
      <c r="CM128" s="4">
        <v>3.472222222222222E-5</v>
      </c>
      <c r="CN128" s="1" t="s">
        <v>61</v>
      </c>
      <c r="CO128" s="1" t="s">
        <v>56</v>
      </c>
      <c r="CP128" s="4">
        <v>5.787037037037037E-5</v>
      </c>
      <c r="CQ128" s="4">
        <v>0.12069444444444444</v>
      </c>
      <c r="CR128" s="5">
        <v>6.0</v>
      </c>
      <c r="CS128" s="1" t="s">
        <v>68</v>
      </c>
      <c r="CT128" s="1" t="s">
        <v>69</v>
      </c>
    </row>
    <row r="129">
      <c r="A129" s="2">
        <v>44809.0</v>
      </c>
      <c r="B129" s="1" t="s">
        <v>621</v>
      </c>
      <c r="C129" s="1" t="s">
        <v>802</v>
      </c>
      <c r="D129" s="1" t="s">
        <v>803</v>
      </c>
      <c r="E129" s="3"/>
      <c r="F129" s="2">
        <v>44858.0</v>
      </c>
      <c r="G129" s="4">
        <v>0.7098958333333333</v>
      </c>
      <c r="H129" s="1" t="s">
        <v>45</v>
      </c>
      <c r="I129" s="1" t="s">
        <v>46</v>
      </c>
      <c r="J129" s="4">
        <v>0.1051736111111111</v>
      </c>
      <c r="K129" s="1" t="s">
        <v>47</v>
      </c>
      <c r="L129" s="1" t="s">
        <v>46</v>
      </c>
      <c r="M129" s="4">
        <v>1.388888888888889E-4</v>
      </c>
      <c r="N129" s="1" t="s">
        <v>48</v>
      </c>
      <c r="O129" s="1" t="s">
        <v>46</v>
      </c>
      <c r="P129" s="4">
        <v>2.0833333333333335E-4</v>
      </c>
      <c r="Q129" s="1" t="s">
        <v>49</v>
      </c>
      <c r="R129" s="1" t="s">
        <v>46</v>
      </c>
      <c r="S129" s="4">
        <v>8.101851851851852E-5</v>
      </c>
      <c r="T129" s="1" t="s">
        <v>419</v>
      </c>
      <c r="U129" s="1" t="s">
        <v>56</v>
      </c>
      <c r="V129" s="4">
        <v>1.1574074074074075E-4</v>
      </c>
      <c r="W129" s="1" t="s">
        <v>51</v>
      </c>
      <c r="X129" s="1" t="s">
        <v>46</v>
      </c>
      <c r="Y129" s="4">
        <v>8.101851851851852E-5</v>
      </c>
      <c r="Z129" s="1" t="s">
        <v>52</v>
      </c>
      <c r="AA129" s="1" t="s">
        <v>46</v>
      </c>
      <c r="AB129" s="4">
        <v>8.101851851851852E-5</v>
      </c>
      <c r="AC129" s="1" t="s">
        <v>53</v>
      </c>
      <c r="AD129" s="1" t="s">
        <v>46</v>
      </c>
      <c r="AE129" s="4">
        <v>1.273148148148148E-4</v>
      </c>
      <c r="AF129" s="1" t="s">
        <v>61</v>
      </c>
      <c r="AG129" s="1" t="s">
        <v>56</v>
      </c>
      <c r="AH129" s="4">
        <v>0.0033333333333333335</v>
      </c>
      <c r="AI129" s="1" t="s">
        <v>86</v>
      </c>
      <c r="AJ129" s="1" t="s">
        <v>56</v>
      </c>
      <c r="AK129" s="4">
        <v>1.5046296296296297E-4</v>
      </c>
      <c r="AL129" s="1" t="s">
        <v>57</v>
      </c>
      <c r="AM129" s="1" t="s">
        <v>46</v>
      </c>
      <c r="AN129" s="4">
        <v>1.273148148148148E-4</v>
      </c>
      <c r="AO129" s="1" t="s">
        <v>61</v>
      </c>
      <c r="AP129" s="1" t="s">
        <v>56</v>
      </c>
      <c r="AQ129" s="4">
        <v>8.101851851851852E-5</v>
      </c>
      <c r="AR129" s="1" t="s">
        <v>66</v>
      </c>
      <c r="AS129" s="1" t="s">
        <v>56</v>
      </c>
      <c r="AT129" s="4">
        <v>1.1574074074074075E-4</v>
      </c>
      <c r="AU129" s="1" t="s">
        <v>61</v>
      </c>
      <c r="AV129" s="1" t="s">
        <v>56</v>
      </c>
      <c r="AW129" s="4">
        <v>5.787037037037037E-5</v>
      </c>
      <c r="AX129" s="1" t="s">
        <v>804</v>
      </c>
      <c r="AY129" s="1" t="s">
        <v>56</v>
      </c>
      <c r="AZ129" s="4">
        <v>1.9675925925925926E-4</v>
      </c>
      <c r="BA129" s="1" t="s">
        <v>805</v>
      </c>
      <c r="BB129" s="1" t="s">
        <v>56</v>
      </c>
      <c r="BC129" s="4">
        <v>0.0033796296296296296</v>
      </c>
      <c r="BD129" s="1" t="s">
        <v>61</v>
      </c>
      <c r="BE129" s="1" t="s">
        <v>56</v>
      </c>
      <c r="BF129" s="4">
        <v>1.6203703703703703E-4</v>
      </c>
      <c r="BG129" s="1" t="s">
        <v>806</v>
      </c>
      <c r="BH129" s="1" t="s">
        <v>56</v>
      </c>
      <c r="BI129" s="4">
        <v>4.050925925925926E-4</v>
      </c>
      <c r="BJ129" s="1" t="s">
        <v>61</v>
      </c>
      <c r="BK129" s="1" t="s">
        <v>56</v>
      </c>
      <c r="BL129" s="4">
        <v>6.944444444444444E-5</v>
      </c>
      <c r="BM129" s="1" t="s">
        <v>61</v>
      </c>
      <c r="BN129" s="1" t="s">
        <v>56</v>
      </c>
      <c r="BO129" s="4">
        <v>3.472222222222222E-5</v>
      </c>
      <c r="BP129" s="1" t="s">
        <v>61</v>
      </c>
      <c r="BQ129" s="1" t="s">
        <v>56</v>
      </c>
      <c r="BR129" s="4">
        <v>5.787037037037037E-5</v>
      </c>
      <c r="BS129" s="1" t="s">
        <v>331</v>
      </c>
      <c r="BT129" s="1" t="s">
        <v>56</v>
      </c>
      <c r="BU129" s="4">
        <v>8.101851851851852E-5</v>
      </c>
      <c r="BV129" s="1" t="s">
        <v>61</v>
      </c>
      <c r="BW129" s="1" t="s">
        <v>56</v>
      </c>
      <c r="BX129" s="4">
        <v>5.787037037037037E-5</v>
      </c>
      <c r="BY129" s="1" t="s">
        <v>61</v>
      </c>
      <c r="BZ129" s="1" t="s">
        <v>56</v>
      </c>
      <c r="CA129" s="4">
        <v>4.6296296296296294E-5</v>
      </c>
      <c r="CB129" s="1" t="s">
        <v>61</v>
      </c>
      <c r="CC129" s="1" t="s">
        <v>56</v>
      </c>
      <c r="CD129" s="4">
        <v>3.472222222222222E-5</v>
      </c>
      <c r="CE129" s="1" t="s">
        <v>61</v>
      </c>
      <c r="CF129" s="1" t="s">
        <v>56</v>
      </c>
      <c r="CG129" s="4">
        <v>5.787037037037037E-5</v>
      </c>
      <c r="CH129" s="1" t="s">
        <v>61</v>
      </c>
      <c r="CI129" s="1" t="s">
        <v>56</v>
      </c>
      <c r="CJ129" s="4">
        <v>4.6296296296296294E-5</v>
      </c>
      <c r="CK129" s="1" t="s">
        <v>61</v>
      </c>
      <c r="CL129" s="1" t="s">
        <v>56</v>
      </c>
      <c r="CM129" s="4">
        <v>3.472222222222222E-5</v>
      </c>
      <c r="CN129" s="1" t="s">
        <v>61</v>
      </c>
      <c r="CO129" s="1" t="s">
        <v>56</v>
      </c>
      <c r="CP129" s="4">
        <v>4.6296296296296294E-5</v>
      </c>
      <c r="CQ129" s="4">
        <v>0.11458333333333333</v>
      </c>
      <c r="CR129" s="5">
        <v>8.0</v>
      </c>
      <c r="CS129" s="1" t="s">
        <v>68</v>
      </c>
      <c r="CT129" s="1" t="s">
        <v>69</v>
      </c>
    </row>
    <row r="130">
      <c r="A130" s="2">
        <v>44809.0</v>
      </c>
      <c r="B130" s="1" t="s">
        <v>621</v>
      </c>
      <c r="C130" s="1" t="s">
        <v>807</v>
      </c>
      <c r="D130" s="1" t="s">
        <v>808</v>
      </c>
      <c r="E130" s="1" t="s">
        <v>809</v>
      </c>
      <c r="F130" s="2">
        <v>44859.0</v>
      </c>
      <c r="G130" s="4">
        <v>0.7112152777777778</v>
      </c>
      <c r="H130" s="1" t="s">
        <v>45</v>
      </c>
      <c r="I130" s="1" t="s">
        <v>46</v>
      </c>
      <c r="J130" s="4">
        <v>0.07190972222222222</v>
      </c>
      <c r="K130" s="1" t="s">
        <v>47</v>
      </c>
      <c r="L130" s="1" t="s">
        <v>46</v>
      </c>
      <c r="M130" s="4">
        <v>0.010914351851851852</v>
      </c>
      <c r="N130" s="1" t="s">
        <v>48</v>
      </c>
      <c r="O130" s="1" t="s">
        <v>46</v>
      </c>
      <c r="P130" s="4">
        <v>1.0416666666666667E-4</v>
      </c>
      <c r="Q130" s="1" t="s">
        <v>810</v>
      </c>
      <c r="R130" s="1" t="s">
        <v>56</v>
      </c>
      <c r="S130" s="4">
        <v>2.0833333333333335E-4</v>
      </c>
      <c r="T130" s="1" t="s">
        <v>50</v>
      </c>
      <c r="U130" s="1" t="s">
        <v>46</v>
      </c>
      <c r="V130" s="4">
        <v>9.259259259259259E-5</v>
      </c>
      <c r="W130" s="1" t="s">
        <v>233</v>
      </c>
      <c r="X130" s="1" t="s">
        <v>56</v>
      </c>
      <c r="Y130" s="4">
        <v>3.472222222222222E-5</v>
      </c>
      <c r="Z130" s="1" t="s">
        <v>811</v>
      </c>
      <c r="AA130" s="1" t="s">
        <v>56</v>
      </c>
      <c r="AB130" s="4">
        <v>8.101851851851852E-5</v>
      </c>
      <c r="AC130" s="1" t="s">
        <v>197</v>
      </c>
      <c r="AD130" s="1" t="s">
        <v>56</v>
      </c>
      <c r="AE130" s="4">
        <v>1.388888888888889E-4</v>
      </c>
      <c r="AF130" s="1" t="s">
        <v>233</v>
      </c>
      <c r="AG130" s="1" t="s">
        <v>56</v>
      </c>
      <c r="AH130" s="4">
        <v>1.0416666666666667E-4</v>
      </c>
      <c r="AI130" s="1" t="s">
        <v>75</v>
      </c>
      <c r="AJ130" s="1" t="s">
        <v>46</v>
      </c>
      <c r="AK130" s="4">
        <v>4.166666666666667E-4</v>
      </c>
      <c r="AL130" s="1" t="s">
        <v>408</v>
      </c>
      <c r="AM130" s="1" t="s">
        <v>56</v>
      </c>
      <c r="AN130" s="4">
        <v>1.0416666666666667E-4</v>
      </c>
      <c r="AO130" s="1" t="s">
        <v>233</v>
      </c>
      <c r="AP130" s="1" t="s">
        <v>56</v>
      </c>
      <c r="AQ130" s="4">
        <v>8.101851851851852E-5</v>
      </c>
      <c r="AR130" s="1" t="s">
        <v>59</v>
      </c>
      <c r="AS130" s="1" t="s">
        <v>46</v>
      </c>
      <c r="AT130" s="4">
        <v>1.0416666666666667E-4</v>
      </c>
      <c r="AU130" s="1" t="s">
        <v>295</v>
      </c>
      <c r="AV130" s="1" t="s">
        <v>56</v>
      </c>
      <c r="AW130" s="4">
        <v>2.662037037037037E-4</v>
      </c>
      <c r="AX130" s="1" t="s">
        <v>233</v>
      </c>
      <c r="AY130" s="1" t="s">
        <v>56</v>
      </c>
      <c r="AZ130" s="4">
        <v>1.1574074074074075E-4</v>
      </c>
      <c r="BA130" s="1" t="s">
        <v>812</v>
      </c>
      <c r="BB130" s="1" t="s">
        <v>56</v>
      </c>
      <c r="BC130" s="4">
        <v>1.6203703703703703E-4</v>
      </c>
      <c r="BD130" s="1" t="s">
        <v>233</v>
      </c>
      <c r="BE130" s="1" t="s">
        <v>56</v>
      </c>
      <c r="BF130" s="4">
        <v>1.388888888888889E-4</v>
      </c>
      <c r="BG130" s="1" t="s">
        <v>233</v>
      </c>
      <c r="BH130" s="1" t="s">
        <v>56</v>
      </c>
      <c r="BI130" s="4">
        <v>3.472222222222222E-5</v>
      </c>
      <c r="BJ130" s="1" t="s">
        <v>233</v>
      </c>
      <c r="BK130" s="1" t="s">
        <v>56</v>
      </c>
      <c r="BL130" s="4">
        <v>2.3148148148148147E-5</v>
      </c>
      <c r="BM130" s="1" t="s">
        <v>233</v>
      </c>
      <c r="BN130" s="1" t="s">
        <v>56</v>
      </c>
      <c r="BO130" s="4">
        <v>2.3148148148148147E-5</v>
      </c>
      <c r="BP130" s="1" t="s">
        <v>233</v>
      </c>
      <c r="BQ130" s="1" t="s">
        <v>56</v>
      </c>
      <c r="BR130" s="4">
        <v>1.1574074074074073E-5</v>
      </c>
      <c r="BS130" s="1" t="s">
        <v>233</v>
      </c>
      <c r="BT130" s="1" t="s">
        <v>56</v>
      </c>
      <c r="BU130" s="4">
        <v>5.787037037037037E-5</v>
      </c>
      <c r="BV130" s="1" t="s">
        <v>64</v>
      </c>
      <c r="BW130" s="1" t="s">
        <v>56</v>
      </c>
      <c r="BX130" s="4">
        <v>8.101851851851852E-5</v>
      </c>
      <c r="BY130" s="1" t="s">
        <v>233</v>
      </c>
      <c r="BZ130" s="1" t="s">
        <v>56</v>
      </c>
      <c r="CA130" s="4">
        <v>3.472222222222222E-5</v>
      </c>
      <c r="CB130" s="1" t="s">
        <v>233</v>
      </c>
      <c r="CC130" s="1" t="s">
        <v>56</v>
      </c>
      <c r="CD130" s="4">
        <v>1.1574074074074073E-5</v>
      </c>
      <c r="CE130" s="1" t="s">
        <v>233</v>
      </c>
      <c r="CF130" s="1" t="s">
        <v>56</v>
      </c>
      <c r="CG130" s="4">
        <v>3.472222222222222E-5</v>
      </c>
      <c r="CH130" s="1" t="s">
        <v>233</v>
      </c>
      <c r="CI130" s="1" t="s">
        <v>56</v>
      </c>
      <c r="CJ130" s="4">
        <v>2.3148148148148147E-5</v>
      </c>
      <c r="CK130" s="1" t="s">
        <v>233</v>
      </c>
      <c r="CL130" s="1" t="s">
        <v>56</v>
      </c>
      <c r="CM130" s="4">
        <v>2.3148148148148147E-5</v>
      </c>
      <c r="CN130" s="1" t="s">
        <v>233</v>
      </c>
      <c r="CO130" s="1" t="s">
        <v>56</v>
      </c>
      <c r="CP130" s="4">
        <v>1.1574074074074073E-5</v>
      </c>
      <c r="CQ130" s="4">
        <v>0.0853587962962963</v>
      </c>
      <c r="CR130" s="5">
        <v>6.0</v>
      </c>
      <c r="CS130" s="1" t="s">
        <v>68</v>
      </c>
      <c r="CT130" s="1" t="s">
        <v>69</v>
      </c>
    </row>
    <row r="131">
      <c r="A131" s="2">
        <v>44809.0</v>
      </c>
      <c r="B131" s="1" t="s">
        <v>256</v>
      </c>
      <c r="C131" s="1" t="s">
        <v>813</v>
      </c>
      <c r="D131" s="1" t="s">
        <v>814</v>
      </c>
      <c r="E131" s="1" t="s">
        <v>789</v>
      </c>
      <c r="F131" s="2">
        <v>44870.0</v>
      </c>
      <c r="G131" s="4">
        <v>0.6181018518518518</v>
      </c>
      <c r="H131" s="1" t="s">
        <v>45</v>
      </c>
      <c r="I131" s="1" t="s">
        <v>46</v>
      </c>
      <c r="J131" s="4">
        <v>3.125E-4</v>
      </c>
      <c r="K131" s="1" t="s">
        <v>47</v>
      </c>
      <c r="L131" s="1" t="s">
        <v>46</v>
      </c>
      <c r="M131" s="4">
        <v>1.9675925925925926E-4</v>
      </c>
      <c r="N131" s="1" t="s">
        <v>139</v>
      </c>
      <c r="O131" s="1" t="s">
        <v>56</v>
      </c>
      <c r="P131" s="4">
        <v>1.1574074074074075E-4</v>
      </c>
      <c r="Q131" s="1" t="s">
        <v>49</v>
      </c>
      <c r="R131" s="1" t="s">
        <v>46</v>
      </c>
      <c r="S131" s="4">
        <v>4.6296296296296294E-5</v>
      </c>
      <c r="T131" s="1" t="s">
        <v>50</v>
      </c>
      <c r="U131" s="1" t="s">
        <v>46</v>
      </c>
      <c r="V131" s="4">
        <v>5.787037037037037E-5</v>
      </c>
      <c r="W131" s="1" t="s">
        <v>815</v>
      </c>
      <c r="X131" s="1" t="s">
        <v>56</v>
      </c>
      <c r="Y131" s="4">
        <v>5.787037037037037E-5</v>
      </c>
      <c r="Z131" s="1" t="s">
        <v>204</v>
      </c>
      <c r="AA131" s="1" t="s">
        <v>56</v>
      </c>
      <c r="AB131" s="4">
        <v>1.273148148148148E-4</v>
      </c>
      <c r="AC131" s="1" t="s">
        <v>816</v>
      </c>
      <c r="AD131" s="1" t="s">
        <v>56</v>
      </c>
      <c r="AE131" s="4">
        <v>9.259259259259259E-5</v>
      </c>
      <c r="AF131" s="1" t="s">
        <v>817</v>
      </c>
      <c r="AG131" s="1" t="s">
        <v>56</v>
      </c>
      <c r="AH131" s="4">
        <v>1.388888888888889E-4</v>
      </c>
      <c r="AI131" s="1" t="s">
        <v>75</v>
      </c>
      <c r="AJ131" s="1" t="s">
        <v>46</v>
      </c>
      <c r="AK131" s="4">
        <v>6.944444444444444E-5</v>
      </c>
      <c r="AL131" s="1" t="s">
        <v>57</v>
      </c>
      <c r="AM131" s="1" t="s">
        <v>46</v>
      </c>
      <c r="AN131" s="4">
        <v>6.944444444444444E-5</v>
      </c>
      <c r="AO131" s="1" t="s">
        <v>77</v>
      </c>
      <c r="AP131" s="1" t="s">
        <v>46</v>
      </c>
      <c r="AQ131" s="4">
        <v>2.314814814814815E-4</v>
      </c>
      <c r="AR131" s="1" t="s">
        <v>59</v>
      </c>
      <c r="AS131" s="1" t="s">
        <v>46</v>
      </c>
      <c r="AT131" s="4">
        <v>5.787037037037037E-5</v>
      </c>
      <c r="AU131" s="1" t="s">
        <v>60</v>
      </c>
      <c r="AV131" s="1" t="s">
        <v>46</v>
      </c>
      <c r="AW131" s="4">
        <v>5.787037037037037E-5</v>
      </c>
      <c r="AX131" s="1" t="s">
        <v>371</v>
      </c>
      <c r="AY131" s="1" t="s">
        <v>56</v>
      </c>
      <c r="AZ131" s="4">
        <v>1.388888888888889E-4</v>
      </c>
      <c r="BA131" s="1" t="s">
        <v>90</v>
      </c>
      <c r="BB131" s="1" t="s">
        <v>46</v>
      </c>
      <c r="BC131" s="4">
        <v>2.777777777777778E-4</v>
      </c>
      <c r="BD131" s="1" t="s">
        <v>818</v>
      </c>
      <c r="BE131" s="1" t="s">
        <v>56</v>
      </c>
      <c r="BF131" s="4">
        <v>5.787037037037037E-5</v>
      </c>
      <c r="BG131" s="1" t="s">
        <v>51</v>
      </c>
      <c r="BH131" s="1" t="s">
        <v>56</v>
      </c>
      <c r="BI131" s="4">
        <v>3.472222222222222E-5</v>
      </c>
      <c r="BJ131" s="1" t="s">
        <v>51</v>
      </c>
      <c r="BK131" s="1" t="s">
        <v>56</v>
      </c>
      <c r="BL131" s="4">
        <v>3.472222222222222E-5</v>
      </c>
      <c r="BM131" s="1" t="s">
        <v>141</v>
      </c>
      <c r="BN131" s="1" t="s">
        <v>56</v>
      </c>
      <c r="BO131" s="4">
        <v>3.472222222222222E-5</v>
      </c>
      <c r="BP131" s="1" t="s">
        <v>261</v>
      </c>
      <c r="BQ131" s="1" t="s">
        <v>56</v>
      </c>
      <c r="BR131" s="4">
        <v>2.3148148148148147E-5</v>
      </c>
      <c r="BS131" s="1" t="s">
        <v>291</v>
      </c>
      <c r="BT131" s="1" t="s">
        <v>56</v>
      </c>
      <c r="BU131" s="4">
        <v>2.3148148148148147E-5</v>
      </c>
      <c r="BV131" s="1" t="s">
        <v>94</v>
      </c>
      <c r="BW131" s="1" t="s">
        <v>56</v>
      </c>
      <c r="BX131" s="4">
        <v>2.3148148148148147E-5</v>
      </c>
      <c r="BY131" s="1" t="s">
        <v>264</v>
      </c>
      <c r="BZ131" s="1" t="s">
        <v>56</v>
      </c>
      <c r="CA131" s="4">
        <v>4.6296296296296294E-5</v>
      </c>
      <c r="CB131" s="1" t="s">
        <v>143</v>
      </c>
      <c r="CC131" s="1" t="s">
        <v>56</v>
      </c>
      <c r="CD131" s="4">
        <v>3.472222222222222E-5</v>
      </c>
      <c r="CE131" s="1" t="s">
        <v>143</v>
      </c>
      <c r="CF131" s="1" t="s">
        <v>56</v>
      </c>
      <c r="CG131" s="4">
        <v>4.6296296296296294E-5</v>
      </c>
      <c r="CH131" s="1" t="s">
        <v>264</v>
      </c>
      <c r="CI131" s="1" t="s">
        <v>56</v>
      </c>
      <c r="CJ131" s="4">
        <v>3.472222222222222E-5</v>
      </c>
      <c r="CK131" s="1" t="s">
        <v>143</v>
      </c>
      <c r="CL131" s="1" t="s">
        <v>56</v>
      </c>
      <c r="CM131" s="4">
        <v>4.6296296296296294E-5</v>
      </c>
      <c r="CN131" s="1" t="s">
        <v>819</v>
      </c>
      <c r="CO131" s="1" t="s">
        <v>56</v>
      </c>
      <c r="CP131" s="4">
        <v>2.3148148148148147E-5</v>
      </c>
      <c r="CQ131" s="4">
        <v>0.002511574074074074</v>
      </c>
      <c r="CR131" s="5">
        <v>10.0</v>
      </c>
      <c r="CS131" s="1" t="s">
        <v>68</v>
      </c>
      <c r="CT131" s="1" t="s">
        <v>69</v>
      </c>
    </row>
    <row r="132">
      <c r="A132" s="2">
        <v>44809.0</v>
      </c>
      <c r="B132" s="1" t="s">
        <v>820</v>
      </c>
      <c r="C132" s="1" t="s">
        <v>821</v>
      </c>
      <c r="D132" s="1" t="s">
        <v>822</v>
      </c>
      <c r="E132" s="1" t="s">
        <v>185</v>
      </c>
      <c r="F132" s="2">
        <v>44859.0</v>
      </c>
      <c r="G132" s="4">
        <v>0.46166666666666667</v>
      </c>
      <c r="H132" s="1" t="s">
        <v>45</v>
      </c>
      <c r="I132" s="1" t="s">
        <v>46</v>
      </c>
      <c r="J132" s="4">
        <v>0.04590277777777778</v>
      </c>
      <c r="K132" s="1" t="s">
        <v>47</v>
      </c>
      <c r="L132" s="1" t="s">
        <v>46</v>
      </c>
      <c r="M132" s="4">
        <v>1.5046296296296297E-4</v>
      </c>
      <c r="N132" s="1" t="s">
        <v>48</v>
      </c>
      <c r="O132" s="1" t="s">
        <v>46</v>
      </c>
      <c r="P132" s="4">
        <v>0.04076388888888889</v>
      </c>
      <c r="Q132" s="1" t="s">
        <v>49</v>
      </c>
      <c r="R132" s="1" t="s">
        <v>46</v>
      </c>
      <c r="S132" s="4">
        <v>1.0416666666666667E-4</v>
      </c>
      <c r="T132" s="1" t="s">
        <v>50</v>
      </c>
      <c r="U132" s="1" t="s">
        <v>46</v>
      </c>
      <c r="V132" s="4">
        <v>6.944444444444444E-5</v>
      </c>
      <c r="W132" s="1" t="s">
        <v>233</v>
      </c>
      <c r="X132" s="1" t="s">
        <v>56</v>
      </c>
      <c r="Y132" s="4">
        <v>6.944444444444444E-5</v>
      </c>
      <c r="Z132" s="1" t="s">
        <v>75</v>
      </c>
      <c r="AA132" s="1" t="s">
        <v>56</v>
      </c>
      <c r="AB132" s="4">
        <v>6.944444444444444E-5</v>
      </c>
      <c r="AC132" s="1" t="s">
        <v>53</v>
      </c>
      <c r="AD132" s="1" t="s">
        <v>46</v>
      </c>
      <c r="AE132" s="4">
        <v>6.25E-4</v>
      </c>
      <c r="AF132" s="1" t="s">
        <v>233</v>
      </c>
      <c r="AG132" s="1" t="s">
        <v>56</v>
      </c>
      <c r="AH132" s="4">
        <v>5.787037037037037E-5</v>
      </c>
      <c r="AI132" s="1" t="s">
        <v>75</v>
      </c>
      <c r="AJ132" s="1" t="s">
        <v>46</v>
      </c>
      <c r="AK132" s="4">
        <v>1.273148148148148E-4</v>
      </c>
      <c r="AL132" s="1" t="s">
        <v>57</v>
      </c>
      <c r="AM132" s="1" t="s">
        <v>46</v>
      </c>
      <c r="AN132" s="4">
        <v>6.944444444444444E-5</v>
      </c>
      <c r="AO132" s="1" t="s">
        <v>409</v>
      </c>
      <c r="AP132" s="1" t="s">
        <v>56</v>
      </c>
      <c r="AQ132" s="4">
        <v>2.8935185185185184E-4</v>
      </c>
      <c r="AR132" s="1" t="s">
        <v>59</v>
      </c>
      <c r="AS132" s="1" t="s">
        <v>46</v>
      </c>
      <c r="AT132" s="4">
        <v>1.273148148148148E-4</v>
      </c>
      <c r="AU132" s="1" t="s">
        <v>60</v>
      </c>
      <c r="AV132" s="1" t="s">
        <v>46</v>
      </c>
      <c r="AW132" s="4">
        <v>0.0031134259259259257</v>
      </c>
      <c r="AX132" s="1" t="s">
        <v>210</v>
      </c>
      <c r="AY132" s="1" t="s">
        <v>56</v>
      </c>
      <c r="AZ132" s="4">
        <v>0.013877314814814815</v>
      </c>
      <c r="BA132" s="1" t="s">
        <v>233</v>
      </c>
      <c r="BB132" s="1" t="s">
        <v>56</v>
      </c>
      <c r="BC132" s="4">
        <v>8.449074074074074E-4</v>
      </c>
      <c r="BD132" s="1" t="s">
        <v>233</v>
      </c>
      <c r="BE132" s="1" t="s">
        <v>56</v>
      </c>
      <c r="BF132" s="4">
        <v>2.3148148148148147E-5</v>
      </c>
      <c r="BG132" s="1" t="s">
        <v>233</v>
      </c>
      <c r="BH132" s="1" t="s">
        <v>56</v>
      </c>
      <c r="BI132" s="4">
        <v>3.472222222222222E-5</v>
      </c>
      <c r="BJ132" s="1" t="s">
        <v>233</v>
      </c>
      <c r="BK132" s="1" t="s">
        <v>56</v>
      </c>
      <c r="BL132" s="4">
        <v>2.3148148148148147E-5</v>
      </c>
      <c r="BM132" s="1" t="s">
        <v>233</v>
      </c>
      <c r="BN132" s="1" t="s">
        <v>56</v>
      </c>
      <c r="BO132" s="4">
        <v>4.6296296296296294E-5</v>
      </c>
      <c r="BP132" s="1" t="s">
        <v>233</v>
      </c>
      <c r="BQ132" s="1" t="s">
        <v>56</v>
      </c>
      <c r="BR132" s="4">
        <v>2.3148148148148147E-5</v>
      </c>
      <c r="BS132" s="1" t="s">
        <v>233</v>
      </c>
      <c r="BT132" s="1" t="s">
        <v>56</v>
      </c>
      <c r="BU132" s="4">
        <v>2.3148148148148147E-5</v>
      </c>
      <c r="BV132" s="1" t="s">
        <v>233</v>
      </c>
      <c r="BW132" s="1" t="s">
        <v>56</v>
      </c>
      <c r="BX132" s="4">
        <v>2.3148148148148147E-5</v>
      </c>
      <c r="BY132" s="1" t="s">
        <v>233</v>
      </c>
      <c r="BZ132" s="1" t="s">
        <v>56</v>
      </c>
      <c r="CA132" s="4">
        <v>3.472222222222222E-5</v>
      </c>
      <c r="CB132" s="1" t="s">
        <v>233</v>
      </c>
      <c r="CC132" s="1" t="s">
        <v>56</v>
      </c>
      <c r="CD132" s="4">
        <v>2.3148148148148147E-5</v>
      </c>
      <c r="CE132" s="1" t="s">
        <v>233</v>
      </c>
      <c r="CF132" s="1" t="s">
        <v>56</v>
      </c>
      <c r="CG132" s="4">
        <v>3.472222222222222E-5</v>
      </c>
      <c r="CH132" s="1" t="s">
        <v>233</v>
      </c>
      <c r="CI132" s="1" t="s">
        <v>56</v>
      </c>
      <c r="CJ132" s="4">
        <v>3.472222222222222E-5</v>
      </c>
      <c r="CK132" s="1" t="s">
        <v>233</v>
      </c>
      <c r="CL132" s="1" t="s">
        <v>56</v>
      </c>
      <c r="CM132" s="4">
        <v>3.472222222222222E-5</v>
      </c>
      <c r="CN132" s="1" t="s">
        <v>233</v>
      </c>
      <c r="CO132" s="1" t="s">
        <v>56</v>
      </c>
      <c r="CP132" s="4">
        <v>2.3148148148148147E-5</v>
      </c>
      <c r="CQ132" s="4">
        <v>0.10664351851851851</v>
      </c>
      <c r="CR132" s="5">
        <v>10.0</v>
      </c>
      <c r="CS132" s="1" t="s">
        <v>68</v>
      </c>
      <c r="CT132" s="1" t="s">
        <v>69</v>
      </c>
    </row>
    <row r="133">
      <c r="A133" s="2">
        <v>44809.0</v>
      </c>
      <c r="B133" s="1" t="s">
        <v>562</v>
      </c>
      <c r="C133" s="1" t="s">
        <v>823</v>
      </c>
      <c r="D133" s="1" t="s">
        <v>824</v>
      </c>
      <c r="E133" s="1" t="s">
        <v>789</v>
      </c>
      <c r="F133" s="2">
        <v>44860.0</v>
      </c>
      <c r="G133" s="4">
        <v>0.4622685185185185</v>
      </c>
      <c r="H133" s="1" t="s">
        <v>45</v>
      </c>
      <c r="I133" s="1" t="s">
        <v>46</v>
      </c>
      <c r="J133" s="4">
        <v>0.006712962962962963</v>
      </c>
      <c r="K133" s="1" t="s">
        <v>47</v>
      </c>
      <c r="L133" s="1" t="s">
        <v>46</v>
      </c>
      <c r="M133" s="4">
        <v>0.011898148148148149</v>
      </c>
      <c r="N133" s="1" t="s">
        <v>48</v>
      </c>
      <c r="O133" s="1" t="s">
        <v>46</v>
      </c>
      <c r="P133" s="4">
        <v>0.008958333333333334</v>
      </c>
      <c r="Q133" s="1" t="s">
        <v>66</v>
      </c>
      <c r="R133" s="1" t="s">
        <v>56</v>
      </c>
      <c r="S133" s="4">
        <v>0.0022916666666666667</v>
      </c>
      <c r="T133" s="1" t="s">
        <v>61</v>
      </c>
      <c r="U133" s="1" t="s">
        <v>56</v>
      </c>
      <c r="V133" s="4">
        <v>0.03560185185185185</v>
      </c>
      <c r="W133" s="1" t="s">
        <v>51</v>
      </c>
      <c r="X133" s="1" t="s">
        <v>46</v>
      </c>
      <c r="Y133" s="4">
        <v>0.022800925925925926</v>
      </c>
      <c r="Z133" s="1" t="s">
        <v>825</v>
      </c>
      <c r="AA133" s="1" t="s">
        <v>56</v>
      </c>
      <c r="AB133" s="4">
        <v>0.013333333333333334</v>
      </c>
      <c r="AC133" s="1" t="s">
        <v>61</v>
      </c>
      <c r="AD133" s="1" t="s">
        <v>56</v>
      </c>
      <c r="AE133" s="4">
        <v>0.008761574074074074</v>
      </c>
      <c r="AF133" s="1" t="s">
        <v>61</v>
      </c>
      <c r="AG133" s="1" t="s">
        <v>56</v>
      </c>
      <c r="AH133" s="4">
        <v>1.5046296296296297E-4</v>
      </c>
      <c r="AI133" s="1" t="s">
        <v>331</v>
      </c>
      <c r="AJ133" s="1" t="s">
        <v>56</v>
      </c>
      <c r="AK133" s="4">
        <v>0.0017013888888888888</v>
      </c>
      <c r="AL133" s="1" t="s">
        <v>57</v>
      </c>
      <c r="AM133" s="1" t="s">
        <v>46</v>
      </c>
      <c r="AN133" s="4">
        <v>0.001099537037037037</v>
      </c>
      <c r="AO133" s="1" t="s">
        <v>61</v>
      </c>
      <c r="AP133" s="1" t="s">
        <v>56</v>
      </c>
      <c r="AQ133" s="4">
        <v>0.0017708333333333332</v>
      </c>
      <c r="AR133" s="1" t="s">
        <v>59</v>
      </c>
      <c r="AS133" s="1" t="s">
        <v>46</v>
      </c>
      <c r="AT133" s="4">
        <v>0.0010879629629629629</v>
      </c>
      <c r="AU133" s="1" t="s">
        <v>60</v>
      </c>
      <c r="AV133" s="1" t="s">
        <v>46</v>
      </c>
      <c r="AW133" s="4">
        <v>0.0028935185185185184</v>
      </c>
      <c r="AX133" s="1" t="s">
        <v>61</v>
      </c>
      <c r="AY133" s="1" t="s">
        <v>56</v>
      </c>
      <c r="AZ133" s="4">
        <v>2.8935185185185184E-4</v>
      </c>
      <c r="BA133" s="1" t="s">
        <v>61</v>
      </c>
      <c r="BB133" s="1" t="s">
        <v>56</v>
      </c>
      <c r="BC133" s="4">
        <v>8.101851851851852E-5</v>
      </c>
      <c r="BD133" s="1" t="s">
        <v>61</v>
      </c>
      <c r="BE133" s="1" t="s">
        <v>56</v>
      </c>
      <c r="BF133" s="4">
        <v>9.953703703703704E-4</v>
      </c>
      <c r="BG133" s="1" t="s">
        <v>63</v>
      </c>
      <c r="BH133" s="1" t="s">
        <v>46</v>
      </c>
      <c r="BI133" s="4">
        <v>0.0044444444444444444</v>
      </c>
      <c r="BJ133" s="1" t="s">
        <v>61</v>
      </c>
      <c r="BK133" s="1" t="s">
        <v>56</v>
      </c>
      <c r="BL133" s="4">
        <v>9.259259259259259E-5</v>
      </c>
      <c r="BM133" s="1" t="s">
        <v>61</v>
      </c>
      <c r="BN133" s="1" t="s">
        <v>56</v>
      </c>
      <c r="BO133" s="4">
        <v>3.472222222222222E-5</v>
      </c>
      <c r="BP133" s="1" t="s">
        <v>61</v>
      </c>
      <c r="BQ133" s="1" t="s">
        <v>56</v>
      </c>
      <c r="BR133" s="4">
        <v>1.1574074074074073E-5</v>
      </c>
      <c r="BS133" s="1" t="s">
        <v>61</v>
      </c>
      <c r="BT133" s="1" t="s">
        <v>56</v>
      </c>
      <c r="BU133" s="4">
        <v>0.002928240740740741</v>
      </c>
      <c r="BV133" s="1" t="s">
        <v>826</v>
      </c>
      <c r="BW133" s="1" t="s">
        <v>56</v>
      </c>
      <c r="BX133" s="4">
        <v>0.009027777777777777</v>
      </c>
      <c r="BY133" s="1" t="s">
        <v>61</v>
      </c>
      <c r="BZ133" s="1" t="s">
        <v>56</v>
      </c>
      <c r="CA133" s="4">
        <v>2.546296296296296E-4</v>
      </c>
      <c r="CB133" s="1" t="s">
        <v>61</v>
      </c>
      <c r="CC133" s="1" t="s">
        <v>56</v>
      </c>
      <c r="CD133" s="4">
        <v>0.02599537037037037</v>
      </c>
      <c r="CE133" s="1" t="s">
        <v>61</v>
      </c>
      <c r="CF133" s="1" t="s">
        <v>56</v>
      </c>
      <c r="CG133" s="4">
        <v>4.050925925925926E-4</v>
      </c>
      <c r="CH133" s="1" t="s">
        <v>61</v>
      </c>
      <c r="CI133" s="1" t="s">
        <v>56</v>
      </c>
      <c r="CJ133" s="4">
        <v>3.472222222222222E-5</v>
      </c>
      <c r="CK133" s="1" t="s">
        <v>61</v>
      </c>
      <c r="CL133" s="1" t="s">
        <v>56</v>
      </c>
      <c r="CM133" s="4">
        <v>8.101851851851852E-5</v>
      </c>
      <c r="CN133" s="1" t="s">
        <v>61</v>
      </c>
      <c r="CO133" s="1" t="s">
        <v>56</v>
      </c>
      <c r="CP133" s="4">
        <v>2.3148148148148147E-5</v>
      </c>
      <c r="CQ133" s="4">
        <v>0.16377314814814814</v>
      </c>
      <c r="CR133" s="5">
        <v>8.0</v>
      </c>
      <c r="CS133" s="1" t="s">
        <v>68</v>
      </c>
      <c r="CT133" s="1" t="s">
        <v>69</v>
      </c>
    </row>
    <row r="134">
      <c r="A134" s="2">
        <v>44809.0</v>
      </c>
      <c r="B134" s="1" t="s">
        <v>827</v>
      </c>
      <c r="C134" s="1" t="s">
        <v>828</v>
      </c>
      <c r="D134" s="1" t="s">
        <v>829</v>
      </c>
      <c r="E134" s="3"/>
      <c r="F134" s="2">
        <v>44864.0</v>
      </c>
      <c r="G134" s="4">
        <v>0.4191898148148148</v>
      </c>
      <c r="H134" s="1" t="s">
        <v>45</v>
      </c>
      <c r="I134" s="1" t="s">
        <v>46</v>
      </c>
      <c r="J134" s="4">
        <v>0.03916666666666667</v>
      </c>
      <c r="K134" s="1" t="s">
        <v>47</v>
      </c>
      <c r="L134" s="1" t="s">
        <v>46</v>
      </c>
      <c r="M134" s="4">
        <v>5.787037037037037E-5</v>
      </c>
      <c r="N134" s="1" t="s">
        <v>489</v>
      </c>
      <c r="O134" s="1" t="s">
        <v>56</v>
      </c>
      <c r="P134" s="4">
        <v>5.787037037037037E-5</v>
      </c>
      <c r="Q134" s="1" t="s">
        <v>66</v>
      </c>
      <c r="R134" s="1" t="s">
        <v>56</v>
      </c>
      <c r="S134" s="4">
        <v>3.472222222222222E-5</v>
      </c>
      <c r="T134" s="1" t="s">
        <v>50</v>
      </c>
      <c r="U134" s="1" t="s">
        <v>46</v>
      </c>
      <c r="V134" s="4">
        <v>3.472222222222222E-5</v>
      </c>
      <c r="W134" s="1" t="s">
        <v>489</v>
      </c>
      <c r="X134" s="1" t="s">
        <v>56</v>
      </c>
      <c r="Y134" s="4">
        <v>4.6296296296296294E-5</v>
      </c>
      <c r="Z134" s="1" t="s">
        <v>355</v>
      </c>
      <c r="AA134" s="1" t="s">
        <v>56</v>
      </c>
      <c r="AB134" s="4">
        <v>8.101851851851852E-5</v>
      </c>
      <c r="AC134" s="1" t="s">
        <v>53</v>
      </c>
      <c r="AD134" s="1" t="s">
        <v>46</v>
      </c>
      <c r="AE134" s="4">
        <v>5.787037037037037E-5</v>
      </c>
      <c r="AF134" s="1" t="s">
        <v>489</v>
      </c>
      <c r="AG134" s="1" t="s">
        <v>56</v>
      </c>
      <c r="AH134" s="4">
        <v>4.6296296296296294E-5</v>
      </c>
      <c r="AI134" s="1" t="s">
        <v>489</v>
      </c>
      <c r="AJ134" s="1" t="s">
        <v>56</v>
      </c>
      <c r="AK134" s="4">
        <v>4.6296296296296294E-5</v>
      </c>
      <c r="AL134" s="1" t="s">
        <v>57</v>
      </c>
      <c r="AM134" s="1" t="s">
        <v>46</v>
      </c>
      <c r="AN134" s="4">
        <v>5.787037037037037E-5</v>
      </c>
      <c r="AO134" s="1" t="s">
        <v>489</v>
      </c>
      <c r="AP134" s="1" t="s">
        <v>56</v>
      </c>
      <c r="AQ134" s="4">
        <v>3.472222222222222E-5</v>
      </c>
      <c r="AR134" s="1" t="s">
        <v>59</v>
      </c>
      <c r="AS134" s="1" t="s">
        <v>46</v>
      </c>
      <c r="AT134" s="4">
        <v>4.6296296296296294E-5</v>
      </c>
      <c r="AU134" s="1" t="s">
        <v>489</v>
      </c>
      <c r="AV134" s="1" t="s">
        <v>56</v>
      </c>
      <c r="AW134" s="4">
        <v>3.472222222222222E-5</v>
      </c>
      <c r="AX134" s="1" t="s">
        <v>489</v>
      </c>
      <c r="AY134" s="1" t="s">
        <v>56</v>
      </c>
      <c r="AZ134" s="4">
        <v>2.3148148148148147E-5</v>
      </c>
      <c r="BA134" s="1" t="s">
        <v>489</v>
      </c>
      <c r="BB134" s="1" t="s">
        <v>56</v>
      </c>
      <c r="BC134" s="4">
        <v>2.8935185185185184E-4</v>
      </c>
      <c r="BD134" s="1" t="s">
        <v>489</v>
      </c>
      <c r="BE134" s="1" t="s">
        <v>56</v>
      </c>
      <c r="BF134" s="4">
        <v>4.6296296296296294E-5</v>
      </c>
      <c r="BG134" s="1" t="s">
        <v>489</v>
      </c>
      <c r="BH134" s="1" t="s">
        <v>56</v>
      </c>
      <c r="BI134" s="4">
        <v>2.3148148148148147E-5</v>
      </c>
      <c r="BJ134" s="1" t="s">
        <v>209</v>
      </c>
      <c r="BK134" s="1" t="s">
        <v>56</v>
      </c>
      <c r="BL134" s="4">
        <v>1.273148148148148E-4</v>
      </c>
      <c r="BM134" s="1" t="s">
        <v>489</v>
      </c>
      <c r="BN134" s="1" t="s">
        <v>56</v>
      </c>
      <c r="BO134" s="4">
        <v>3.472222222222222E-5</v>
      </c>
      <c r="BP134" s="1" t="s">
        <v>489</v>
      </c>
      <c r="BQ134" s="1" t="s">
        <v>56</v>
      </c>
      <c r="BR134" s="4">
        <v>1.1574074074074073E-5</v>
      </c>
      <c r="BS134" s="1" t="s">
        <v>489</v>
      </c>
      <c r="BT134" s="1" t="s">
        <v>56</v>
      </c>
      <c r="BU134" s="4">
        <v>3.472222222222222E-5</v>
      </c>
      <c r="BV134" s="1" t="s">
        <v>489</v>
      </c>
      <c r="BW134" s="1" t="s">
        <v>56</v>
      </c>
      <c r="BX134" s="4">
        <v>2.3148148148148147E-5</v>
      </c>
      <c r="BY134" s="1" t="s">
        <v>489</v>
      </c>
      <c r="BZ134" s="1" t="s">
        <v>56</v>
      </c>
      <c r="CA134" s="4">
        <v>2.3148148148148147E-5</v>
      </c>
      <c r="CB134" s="1" t="s">
        <v>489</v>
      </c>
      <c r="CC134" s="1" t="s">
        <v>56</v>
      </c>
      <c r="CD134" s="4">
        <v>2.3148148148148147E-5</v>
      </c>
      <c r="CE134" s="1" t="s">
        <v>489</v>
      </c>
      <c r="CF134" s="1" t="s">
        <v>56</v>
      </c>
      <c r="CG134" s="4">
        <v>3.472222222222222E-5</v>
      </c>
      <c r="CH134" s="1" t="s">
        <v>489</v>
      </c>
      <c r="CI134" s="1" t="s">
        <v>56</v>
      </c>
      <c r="CJ134" s="4">
        <v>3.472222222222222E-5</v>
      </c>
      <c r="CK134" s="1" t="s">
        <v>489</v>
      </c>
      <c r="CL134" s="1" t="s">
        <v>56</v>
      </c>
      <c r="CM134" s="4">
        <v>2.3148148148148147E-5</v>
      </c>
      <c r="CN134" s="1" t="s">
        <v>489</v>
      </c>
      <c r="CO134" s="1" t="s">
        <v>56</v>
      </c>
      <c r="CP134" s="4">
        <v>2.3148148148148147E-5</v>
      </c>
      <c r="CQ134" s="4">
        <v>0.04057870370370371</v>
      </c>
      <c r="CR134" s="5">
        <v>6.0</v>
      </c>
      <c r="CS134" s="1" t="s">
        <v>68</v>
      </c>
      <c r="CT134" s="1" t="s">
        <v>69</v>
      </c>
    </row>
    <row r="135">
      <c r="A135" s="2">
        <v>44809.0</v>
      </c>
      <c r="B135" s="1" t="s">
        <v>581</v>
      </c>
      <c r="C135" s="1" t="s">
        <v>830</v>
      </c>
      <c r="D135" s="1" t="s">
        <v>831</v>
      </c>
      <c r="E135" s="1" t="s">
        <v>466</v>
      </c>
      <c r="F135" s="2">
        <v>44860.0</v>
      </c>
      <c r="G135" s="4">
        <v>0.6901967592592593</v>
      </c>
      <c r="H135" s="1" t="s">
        <v>181</v>
      </c>
      <c r="I135" s="1" t="s">
        <v>56</v>
      </c>
      <c r="J135" s="4">
        <v>0.0012847222222222223</v>
      </c>
      <c r="K135" s="1" t="s">
        <v>426</v>
      </c>
      <c r="L135" s="1" t="s">
        <v>56</v>
      </c>
      <c r="M135" s="4">
        <v>8.449074074074074E-4</v>
      </c>
      <c r="N135" s="1" t="s">
        <v>229</v>
      </c>
      <c r="O135" s="1" t="s">
        <v>56</v>
      </c>
      <c r="P135" s="4">
        <v>8.449074074074074E-4</v>
      </c>
      <c r="Q135" s="1" t="s">
        <v>825</v>
      </c>
      <c r="R135" s="1" t="s">
        <v>56</v>
      </c>
      <c r="S135" s="4">
        <v>2.546296296296296E-4</v>
      </c>
      <c r="T135" s="1" t="s">
        <v>832</v>
      </c>
      <c r="U135" s="1" t="s">
        <v>56</v>
      </c>
      <c r="V135" s="4">
        <v>9.027777777777777E-4</v>
      </c>
      <c r="W135" s="1" t="s">
        <v>98</v>
      </c>
      <c r="X135" s="1" t="s">
        <v>56</v>
      </c>
      <c r="Y135" s="4">
        <v>0.0037731481481481483</v>
      </c>
      <c r="Z135" s="1" t="s">
        <v>173</v>
      </c>
      <c r="AA135" s="1" t="s">
        <v>56</v>
      </c>
      <c r="AB135" s="4">
        <v>1.6203703703703703E-4</v>
      </c>
      <c r="AC135" s="1" t="s">
        <v>307</v>
      </c>
      <c r="AD135" s="1" t="s">
        <v>56</v>
      </c>
      <c r="AE135" s="4">
        <v>5.439814814814814E-4</v>
      </c>
      <c r="AF135" s="1" t="s">
        <v>291</v>
      </c>
      <c r="AG135" s="1" t="s">
        <v>56</v>
      </c>
      <c r="AH135" s="4">
        <v>2.314814814814815E-4</v>
      </c>
      <c r="AI135" s="1" t="s">
        <v>833</v>
      </c>
      <c r="AJ135" s="1" t="s">
        <v>56</v>
      </c>
      <c r="AK135" s="4">
        <v>9.375E-4</v>
      </c>
      <c r="AL135" s="1" t="s">
        <v>834</v>
      </c>
      <c r="AM135" s="1" t="s">
        <v>56</v>
      </c>
      <c r="AN135" s="4">
        <v>0.09127314814814814</v>
      </c>
      <c r="AO135" s="1" t="s">
        <v>97</v>
      </c>
      <c r="AP135" s="1" t="s">
        <v>56</v>
      </c>
      <c r="AQ135" s="4">
        <v>0.016828703703703703</v>
      </c>
      <c r="AR135" s="1" t="s">
        <v>158</v>
      </c>
      <c r="AS135" s="1" t="s">
        <v>56</v>
      </c>
      <c r="AT135" s="4">
        <v>2.662037037037037E-4</v>
      </c>
      <c r="AU135" s="1" t="s">
        <v>95</v>
      </c>
      <c r="AV135" s="1" t="s">
        <v>56</v>
      </c>
      <c r="AW135" s="4">
        <v>9.259259259259259E-5</v>
      </c>
      <c r="AX135" s="1" t="s">
        <v>835</v>
      </c>
      <c r="AY135" s="1" t="s">
        <v>56</v>
      </c>
      <c r="AZ135" s="4">
        <v>0.00474537037037037</v>
      </c>
      <c r="BA135" s="1" t="s">
        <v>515</v>
      </c>
      <c r="BB135" s="1" t="s">
        <v>56</v>
      </c>
      <c r="BC135" s="4">
        <v>3.935185185185185E-4</v>
      </c>
      <c r="BD135" s="1" t="s">
        <v>97</v>
      </c>
      <c r="BE135" s="1" t="s">
        <v>56</v>
      </c>
      <c r="BF135" s="4">
        <v>7.638888888888889E-4</v>
      </c>
      <c r="BG135" s="1" t="s">
        <v>836</v>
      </c>
      <c r="BH135" s="1" t="s">
        <v>56</v>
      </c>
      <c r="BI135" s="4">
        <v>0.002789351851851852</v>
      </c>
      <c r="BJ135" s="1" t="s">
        <v>755</v>
      </c>
      <c r="BK135" s="1" t="s">
        <v>56</v>
      </c>
      <c r="BL135" s="4">
        <v>0.0033333333333333335</v>
      </c>
      <c r="BM135" s="1" t="s">
        <v>173</v>
      </c>
      <c r="BN135" s="1" t="s">
        <v>56</v>
      </c>
      <c r="BO135" s="4">
        <v>0.0013541666666666667</v>
      </c>
      <c r="BP135" s="1" t="s">
        <v>291</v>
      </c>
      <c r="BQ135" s="1" t="s">
        <v>56</v>
      </c>
      <c r="BR135" s="4">
        <v>9.259259259259259E-5</v>
      </c>
      <c r="BS135" s="1" t="s">
        <v>261</v>
      </c>
      <c r="BT135" s="1" t="s">
        <v>56</v>
      </c>
      <c r="BU135" s="4">
        <v>0.0013541666666666667</v>
      </c>
      <c r="BV135" s="1" t="s">
        <v>837</v>
      </c>
      <c r="BW135" s="1" t="s">
        <v>56</v>
      </c>
      <c r="BX135" s="4">
        <v>0.002395833333333333</v>
      </c>
      <c r="BY135" s="1" t="s">
        <v>838</v>
      </c>
      <c r="BZ135" s="1" t="s">
        <v>56</v>
      </c>
      <c r="CA135" s="4">
        <v>3.2407407407407406E-4</v>
      </c>
      <c r="CB135" s="1" t="s">
        <v>97</v>
      </c>
      <c r="CC135" s="1" t="s">
        <v>56</v>
      </c>
      <c r="CD135" s="4">
        <v>0.0016087962962962963</v>
      </c>
      <c r="CE135" s="1" t="s">
        <v>97</v>
      </c>
      <c r="CF135" s="1" t="s">
        <v>56</v>
      </c>
      <c r="CG135" s="4">
        <v>4.6296296296296294E-5</v>
      </c>
      <c r="CH135" s="1" t="s">
        <v>97</v>
      </c>
      <c r="CI135" s="1" t="s">
        <v>56</v>
      </c>
      <c r="CJ135" s="4">
        <v>4.6296296296296294E-5</v>
      </c>
      <c r="CK135" s="1" t="s">
        <v>97</v>
      </c>
      <c r="CL135" s="1" t="s">
        <v>56</v>
      </c>
      <c r="CM135" s="4">
        <v>4.6296296296296294E-5</v>
      </c>
      <c r="CN135" s="1" t="s">
        <v>97</v>
      </c>
      <c r="CO135" s="1" t="s">
        <v>56</v>
      </c>
      <c r="CP135" s="4">
        <v>2.3148148148148147E-5</v>
      </c>
      <c r="CQ135" s="4">
        <v>0.13756944444444444</v>
      </c>
      <c r="CR135" s="7">
        <v>0.0</v>
      </c>
      <c r="CS135" s="1" t="s">
        <v>68</v>
      </c>
      <c r="CT135" s="1" t="s">
        <v>69</v>
      </c>
    </row>
    <row r="136">
      <c r="A136" s="2">
        <v>44809.0</v>
      </c>
      <c r="B136" s="1" t="s">
        <v>468</v>
      </c>
      <c r="C136" s="1" t="s">
        <v>839</v>
      </c>
      <c r="D136" s="1" t="s">
        <v>840</v>
      </c>
      <c r="E136" s="3"/>
      <c r="F136" s="2">
        <v>44858.0</v>
      </c>
      <c r="G136" s="4">
        <v>0.4652777777777778</v>
      </c>
      <c r="H136" s="1" t="s">
        <v>45</v>
      </c>
      <c r="I136" s="1" t="s">
        <v>46</v>
      </c>
      <c r="J136" s="4">
        <v>0.0038310185185185183</v>
      </c>
      <c r="K136" s="1" t="s">
        <v>47</v>
      </c>
      <c r="L136" s="1" t="s">
        <v>46</v>
      </c>
      <c r="M136" s="4">
        <v>0.004641203703703704</v>
      </c>
      <c r="N136" s="1" t="s">
        <v>73</v>
      </c>
      <c r="O136" s="1" t="s">
        <v>56</v>
      </c>
      <c r="P136" s="4">
        <v>0.012210648148148148</v>
      </c>
      <c r="Q136" s="1" t="s">
        <v>173</v>
      </c>
      <c r="R136" s="1" t="s">
        <v>56</v>
      </c>
      <c r="S136" s="4">
        <v>0.006388888888888889</v>
      </c>
      <c r="T136" s="1" t="s">
        <v>50</v>
      </c>
      <c r="U136" s="1" t="s">
        <v>46</v>
      </c>
      <c r="V136" s="4">
        <v>0.004085648148148148</v>
      </c>
      <c r="W136" s="1" t="s">
        <v>329</v>
      </c>
      <c r="X136" s="1" t="s">
        <v>56</v>
      </c>
      <c r="Y136" s="4">
        <v>0.004710648148148148</v>
      </c>
      <c r="Z136" s="1" t="s">
        <v>52</v>
      </c>
      <c r="AA136" s="1" t="s">
        <v>46</v>
      </c>
      <c r="AB136" s="4">
        <v>0.0125</v>
      </c>
      <c r="AC136" s="1" t="s">
        <v>53</v>
      </c>
      <c r="AD136" s="1" t="s">
        <v>46</v>
      </c>
      <c r="AE136" s="4">
        <v>0.011898148148148149</v>
      </c>
      <c r="AF136" s="1" t="s">
        <v>92</v>
      </c>
      <c r="AG136" s="1" t="s">
        <v>56</v>
      </c>
      <c r="AH136" s="4">
        <v>9.25925925925926E-4</v>
      </c>
      <c r="AI136" s="1" t="s">
        <v>86</v>
      </c>
      <c r="AJ136" s="1" t="s">
        <v>56</v>
      </c>
      <c r="AK136" s="4">
        <v>0.007858796296296296</v>
      </c>
      <c r="AL136" s="1" t="s">
        <v>57</v>
      </c>
      <c r="AM136" s="1" t="s">
        <v>46</v>
      </c>
      <c r="AN136" s="4">
        <v>0.0028703703703703703</v>
      </c>
      <c r="AO136" s="1" t="s">
        <v>210</v>
      </c>
      <c r="AP136" s="1" t="s">
        <v>56</v>
      </c>
      <c r="AQ136" s="4">
        <v>0.008981481481481481</v>
      </c>
      <c r="AR136" s="1" t="s">
        <v>295</v>
      </c>
      <c r="AS136" s="1" t="s">
        <v>56</v>
      </c>
      <c r="AT136" s="4">
        <v>0.007928240740740741</v>
      </c>
      <c r="AU136" s="1" t="s">
        <v>60</v>
      </c>
      <c r="AV136" s="1" t="s">
        <v>46</v>
      </c>
      <c r="AW136" s="4">
        <v>0.005393518518518519</v>
      </c>
      <c r="AX136" s="1" t="s">
        <v>92</v>
      </c>
      <c r="AY136" s="1" t="s">
        <v>56</v>
      </c>
      <c r="AZ136" s="4">
        <v>3.8194444444444446E-4</v>
      </c>
      <c r="BA136" s="1" t="s">
        <v>92</v>
      </c>
      <c r="BB136" s="1" t="s">
        <v>56</v>
      </c>
      <c r="BC136" s="4">
        <v>0.0015509259259259259</v>
      </c>
      <c r="BD136" s="1" t="s">
        <v>92</v>
      </c>
      <c r="BE136" s="1" t="s">
        <v>56</v>
      </c>
      <c r="BF136" s="4">
        <v>0.01136574074074074</v>
      </c>
      <c r="BG136" s="1" t="s">
        <v>97</v>
      </c>
      <c r="BH136" s="1" t="s">
        <v>56</v>
      </c>
      <c r="BI136" s="4">
        <v>0.009212962962962963</v>
      </c>
      <c r="BJ136" s="1" t="s">
        <v>92</v>
      </c>
      <c r="BK136" s="1" t="s">
        <v>56</v>
      </c>
      <c r="BL136" s="4">
        <v>0.0020486111111111113</v>
      </c>
      <c r="BM136" s="1" t="s">
        <v>92</v>
      </c>
      <c r="BN136" s="1" t="s">
        <v>56</v>
      </c>
      <c r="BO136" s="4">
        <v>3.125E-4</v>
      </c>
      <c r="BP136" s="1" t="s">
        <v>292</v>
      </c>
      <c r="BQ136" s="1" t="s">
        <v>56</v>
      </c>
      <c r="BR136" s="4">
        <v>2.199074074074074E-4</v>
      </c>
      <c r="BS136" s="1" t="s">
        <v>92</v>
      </c>
      <c r="BT136" s="1" t="s">
        <v>56</v>
      </c>
      <c r="BU136" s="4">
        <v>0.0012268518518518518</v>
      </c>
      <c r="BV136" s="1" t="s">
        <v>92</v>
      </c>
      <c r="BW136" s="1" t="s">
        <v>56</v>
      </c>
      <c r="BX136" s="4">
        <v>3.472222222222222E-5</v>
      </c>
      <c r="BY136" s="1" t="s">
        <v>92</v>
      </c>
      <c r="BZ136" s="1" t="s">
        <v>56</v>
      </c>
      <c r="CA136" s="4">
        <v>4.050925925925926E-4</v>
      </c>
      <c r="CB136" s="1" t="s">
        <v>489</v>
      </c>
      <c r="CC136" s="1" t="s">
        <v>56</v>
      </c>
      <c r="CD136" s="4">
        <v>5.787037037037037E-5</v>
      </c>
      <c r="CE136" s="1" t="s">
        <v>97</v>
      </c>
      <c r="CF136" s="1" t="s">
        <v>56</v>
      </c>
      <c r="CG136" s="4">
        <v>4.6296296296296294E-5</v>
      </c>
      <c r="CH136" s="1" t="s">
        <v>97</v>
      </c>
      <c r="CI136" s="1" t="s">
        <v>56</v>
      </c>
      <c r="CJ136" s="4">
        <v>4.6296296296296294E-5</v>
      </c>
      <c r="CK136" s="1" t="s">
        <v>92</v>
      </c>
      <c r="CL136" s="1" t="s">
        <v>56</v>
      </c>
      <c r="CM136" s="4">
        <v>4.7453703703703704E-4</v>
      </c>
      <c r="CN136" s="1" t="s">
        <v>92</v>
      </c>
      <c r="CO136" s="1" t="s">
        <v>56</v>
      </c>
      <c r="CP136" s="4">
        <v>1.7361111111111112E-4</v>
      </c>
      <c r="CQ136" s="4">
        <v>0.12178240740740741</v>
      </c>
      <c r="CR136" s="5">
        <v>7.0</v>
      </c>
      <c r="CS136" s="1" t="s">
        <v>68</v>
      </c>
      <c r="CT136" s="1" t="s">
        <v>69</v>
      </c>
    </row>
    <row r="137">
      <c r="A137" s="2">
        <v>44809.0</v>
      </c>
      <c r="B137" s="1" t="s">
        <v>841</v>
      </c>
      <c r="C137" s="1" t="s">
        <v>842</v>
      </c>
      <c r="D137" s="1" t="s">
        <v>843</v>
      </c>
      <c r="E137" s="3"/>
      <c r="F137" s="2">
        <v>44858.0</v>
      </c>
      <c r="G137" s="4">
        <v>0.7779398148148148</v>
      </c>
      <c r="H137" s="1" t="s">
        <v>45</v>
      </c>
      <c r="I137" s="1" t="s">
        <v>46</v>
      </c>
      <c r="J137" s="4">
        <v>0.0017708333333333332</v>
      </c>
      <c r="K137" s="1" t="s">
        <v>47</v>
      </c>
      <c r="L137" s="1" t="s">
        <v>46</v>
      </c>
      <c r="M137" s="4">
        <v>0.0034027777777777776</v>
      </c>
      <c r="N137" s="1" t="s">
        <v>73</v>
      </c>
      <c r="O137" s="1" t="s">
        <v>56</v>
      </c>
      <c r="P137" s="4">
        <v>0.004016203703703704</v>
      </c>
      <c r="Q137" s="1" t="s">
        <v>49</v>
      </c>
      <c r="R137" s="1" t="s">
        <v>46</v>
      </c>
      <c r="S137" s="4">
        <v>0.0011689814814814816</v>
      </c>
      <c r="T137" s="1" t="s">
        <v>50</v>
      </c>
      <c r="U137" s="1" t="s">
        <v>46</v>
      </c>
      <c r="V137" s="4">
        <v>0.0020601851851851853</v>
      </c>
      <c r="W137" s="1" t="s">
        <v>844</v>
      </c>
      <c r="X137" s="1" t="s">
        <v>56</v>
      </c>
      <c r="Y137" s="4">
        <v>4.5138888888888887E-4</v>
      </c>
      <c r="Z137" s="1" t="s">
        <v>845</v>
      </c>
      <c r="AA137" s="1" t="s">
        <v>56</v>
      </c>
      <c r="AB137" s="4">
        <v>0.0013078703703703703</v>
      </c>
      <c r="AC137" s="1" t="s">
        <v>846</v>
      </c>
      <c r="AD137" s="1" t="s">
        <v>56</v>
      </c>
      <c r="AE137" s="4">
        <v>0.0035069444444444445</v>
      </c>
      <c r="AF137" s="1" t="s">
        <v>835</v>
      </c>
      <c r="AG137" s="1" t="s">
        <v>56</v>
      </c>
      <c r="AH137" s="4">
        <v>0.0031018518518518517</v>
      </c>
      <c r="AI137" s="1" t="s">
        <v>75</v>
      </c>
      <c r="AJ137" s="1" t="s">
        <v>46</v>
      </c>
      <c r="AK137" s="4">
        <v>0.0013541666666666667</v>
      </c>
      <c r="AL137" s="1" t="s">
        <v>57</v>
      </c>
      <c r="AM137" s="1" t="s">
        <v>46</v>
      </c>
      <c r="AN137" s="4">
        <v>7.175925925925926E-4</v>
      </c>
      <c r="AO137" s="1" t="s">
        <v>409</v>
      </c>
      <c r="AP137" s="1" t="s">
        <v>56</v>
      </c>
      <c r="AQ137" s="4">
        <v>0.0015625</v>
      </c>
      <c r="AR137" s="1" t="s">
        <v>59</v>
      </c>
      <c r="AS137" s="1" t="s">
        <v>46</v>
      </c>
      <c r="AT137" s="4">
        <v>6.365740740740741E-4</v>
      </c>
      <c r="AU137" s="1" t="s">
        <v>60</v>
      </c>
      <c r="AV137" s="1" t="s">
        <v>46</v>
      </c>
      <c r="AW137" s="4">
        <v>0.001099537037037037</v>
      </c>
      <c r="AX137" s="1" t="s">
        <v>847</v>
      </c>
      <c r="AY137" s="1" t="s">
        <v>56</v>
      </c>
      <c r="AZ137" s="4">
        <v>4.861111111111111E-4</v>
      </c>
      <c r="BA137" s="1" t="s">
        <v>90</v>
      </c>
      <c r="BB137" s="1" t="s">
        <v>46</v>
      </c>
      <c r="BC137" s="4">
        <v>0.0027314814814814814</v>
      </c>
      <c r="BD137" s="1" t="s">
        <v>420</v>
      </c>
      <c r="BE137" s="1" t="s">
        <v>56</v>
      </c>
      <c r="BF137" s="4">
        <v>0.00474537037037037</v>
      </c>
      <c r="BG137" s="1" t="s">
        <v>848</v>
      </c>
      <c r="BH137" s="1" t="s">
        <v>56</v>
      </c>
      <c r="BI137" s="4">
        <v>0.007083333333333333</v>
      </c>
      <c r="BJ137" s="1" t="s">
        <v>75</v>
      </c>
      <c r="BK137" s="1" t="s">
        <v>56</v>
      </c>
      <c r="BL137" s="4">
        <v>0.007268518518518519</v>
      </c>
      <c r="BM137" s="1" t="s">
        <v>261</v>
      </c>
      <c r="BN137" s="1" t="s">
        <v>46</v>
      </c>
      <c r="BO137" s="4">
        <v>0.003738425925925926</v>
      </c>
      <c r="BP137" s="1" t="s">
        <v>849</v>
      </c>
      <c r="BQ137" s="1" t="s">
        <v>56</v>
      </c>
      <c r="BR137" s="4">
        <v>0.006782407407407407</v>
      </c>
      <c r="BS137" s="1" t="s">
        <v>850</v>
      </c>
      <c r="BT137" s="1" t="s">
        <v>56</v>
      </c>
      <c r="BU137" s="4">
        <v>0.007939814814814814</v>
      </c>
      <c r="BV137" s="1" t="s">
        <v>167</v>
      </c>
      <c r="BW137" s="1" t="s">
        <v>46</v>
      </c>
      <c r="BX137" s="4">
        <v>0.002013888888888889</v>
      </c>
      <c r="BY137" s="1" t="s">
        <v>851</v>
      </c>
      <c r="BZ137" s="1" t="s">
        <v>56</v>
      </c>
      <c r="CA137" s="4">
        <v>0.006828703703703704</v>
      </c>
      <c r="CB137" s="1" t="s">
        <v>434</v>
      </c>
      <c r="CC137" s="1" t="s">
        <v>56</v>
      </c>
      <c r="CD137" s="4">
        <v>0.0033912037037037036</v>
      </c>
      <c r="CE137" s="1" t="s">
        <v>852</v>
      </c>
      <c r="CF137" s="1" t="s">
        <v>56</v>
      </c>
      <c r="CG137" s="4">
        <v>0.03975694444444444</v>
      </c>
      <c r="CH137" s="1" t="s">
        <v>853</v>
      </c>
      <c r="CI137" s="1" t="s">
        <v>56</v>
      </c>
      <c r="CJ137" s="4">
        <v>0.02511574074074074</v>
      </c>
      <c r="CK137" s="1" t="s">
        <v>99</v>
      </c>
      <c r="CL137" s="1" t="s">
        <v>56</v>
      </c>
      <c r="CM137" s="4">
        <v>0.014131944444444445</v>
      </c>
      <c r="CN137" s="1" t="s">
        <v>854</v>
      </c>
      <c r="CO137" s="1" t="s">
        <v>56</v>
      </c>
      <c r="CP137" s="4">
        <v>1.388888888888889E-4</v>
      </c>
      <c r="CQ137" s="4">
        <v>0.1583101851851852</v>
      </c>
      <c r="CR137" s="5">
        <v>11.0</v>
      </c>
      <c r="CS137" s="1" t="s">
        <v>68</v>
      </c>
      <c r="CT137" s="1" t="s">
        <v>69</v>
      </c>
    </row>
    <row r="138">
      <c r="A138" s="2">
        <v>44809.0</v>
      </c>
      <c r="B138" s="1" t="s">
        <v>350</v>
      </c>
      <c r="C138" s="1" t="s">
        <v>855</v>
      </c>
      <c r="D138" s="1" t="s">
        <v>856</v>
      </c>
      <c r="E138" s="1" t="s">
        <v>185</v>
      </c>
      <c r="F138" s="2">
        <v>44860.0</v>
      </c>
      <c r="G138" s="4">
        <v>0.7672569444444445</v>
      </c>
      <c r="H138" s="1" t="s">
        <v>45</v>
      </c>
      <c r="I138" s="1" t="s">
        <v>46</v>
      </c>
      <c r="J138" s="4">
        <v>0.007974537037037037</v>
      </c>
      <c r="K138" s="1" t="s">
        <v>857</v>
      </c>
      <c r="L138" s="1" t="s">
        <v>56</v>
      </c>
      <c r="M138" s="4">
        <v>0.014293981481481482</v>
      </c>
      <c r="N138" s="1" t="s">
        <v>48</v>
      </c>
      <c r="O138" s="1" t="s">
        <v>46</v>
      </c>
      <c r="P138" s="4">
        <v>0.010335648148148148</v>
      </c>
      <c r="Q138" s="1" t="s">
        <v>66</v>
      </c>
      <c r="R138" s="1" t="s">
        <v>56</v>
      </c>
      <c r="S138" s="4">
        <v>0.0030208333333333333</v>
      </c>
      <c r="T138" s="1" t="s">
        <v>50</v>
      </c>
      <c r="U138" s="1" t="s">
        <v>46</v>
      </c>
      <c r="V138" s="4">
        <v>0.010335648148148148</v>
      </c>
      <c r="W138" s="1" t="s">
        <v>51</v>
      </c>
      <c r="X138" s="1" t="s">
        <v>46</v>
      </c>
      <c r="Y138" s="4">
        <v>0.004664351851851852</v>
      </c>
      <c r="Z138" s="1" t="s">
        <v>187</v>
      </c>
      <c r="AA138" s="1" t="s">
        <v>56</v>
      </c>
      <c r="AB138" s="4">
        <v>0.0046875</v>
      </c>
      <c r="AC138" s="1" t="s">
        <v>53</v>
      </c>
      <c r="AD138" s="1" t="s">
        <v>46</v>
      </c>
      <c r="AE138" s="4">
        <v>0.006238425925925926</v>
      </c>
      <c r="AF138" s="1" t="s">
        <v>858</v>
      </c>
      <c r="AG138" s="1" t="s">
        <v>56</v>
      </c>
      <c r="AH138" s="4">
        <v>0.010833333333333334</v>
      </c>
      <c r="AI138" s="1" t="s">
        <v>75</v>
      </c>
      <c r="AJ138" s="1" t="s">
        <v>46</v>
      </c>
      <c r="AK138" s="4">
        <v>0.008703703703703703</v>
      </c>
      <c r="AL138" s="1" t="s">
        <v>57</v>
      </c>
      <c r="AM138" s="1" t="s">
        <v>46</v>
      </c>
      <c r="AN138" s="4">
        <v>0.0023263888888888887</v>
      </c>
      <c r="AO138" s="1" t="s">
        <v>77</v>
      </c>
      <c r="AP138" s="1" t="s">
        <v>46</v>
      </c>
      <c r="AQ138" s="4">
        <v>0.004074074074074074</v>
      </c>
      <c r="AR138" s="1" t="s">
        <v>59</v>
      </c>
      <c r="AS138" s="1" t="s">
        <v>46</v>
      </c>
      <c r="AT138" s="4">
        <v>0.001724537037037037</v>
      </c>
      <c r="AU138" s="1" t="s">
        <v>61</v>
      </c>
      <c r="AV138" s="1" t="s">
        <v>56</v>
      </c>
      <c r="AW138" s="4">
        <v>0.0030092592592592593</v>
      </c>
      <c r="AX138" s="1" t="s">
        <v>60</v>
      </c>
      <c r="AY138" s="1" t="s">
        <v>46</v>
      </c>
      <c r="AZ138" s="4">
        <v>0.0016782407407407408</v>
      </c>
      <c r="BA138" s="1" t="s">
        <v>61</v>
      </c>
      <c r="BB138" s="1" t="s">
        <v>56</v>
      </c>
      <c r="BC138" s="4">
        <v>0.0090625</v>
      </c>
      <c r="BD138" s="1" t="s">
        <v>61</v>
      </c>
      <c r="BE138" s="1" t="s">
        <v>56</v>
      </c>
      <c r="BF138" s="4">
        <v>0.001736111111111111</v>
      </c>
      <c r="BG138" s="1" t="s">
        <v>859</v>
      </c>
      <c r="BH138" s="1" t="s">
        <v>56</v>
      </c>
      <c r="BI138" s="4">
        <v>0.006261574074074074</v>
      </c>
      <c r="BJ138" s="1" t="s">
        <v>64</v>
      </c>
      <c r="BK138" s="1" t="s">
        <v>46</v>
      </c>
      <c r="BL138" s="4">
        <v>0.0042824074074074075</v>
      </c>
      <c r="BM138" s="1" t="s">
        <v>235</v>
      </c>
      <c r="BN138" s="1" t="s">
        <v>56</v>
      </c>
      <c r="BO138" s="4">
        <v>0.010034722222222223</v>
      </c>
      <c r="BP138" s="1" t="s">
        <v>61</v>
      </c>
      <c r="BQ138" s="1" t="s">
        <v>56</v>
      </c>
      <c r="BR138" s="4">
        <v>5.092592592592592E-4</v>
      </c>
      <c r="BS138" s="1" t="s">
        <v>860</v>
      </c>
      <c r="BT138" s="1" t="s">
        <v>56</v>
      </c>
      <c r="BU138" s="4">
        <v>0.009097222222222222</v>
      </c>
      <c r="BV138" s="1" t="s">
        <v>167</v>
      </c>
      <c r="BW138" s="1" t="s">
        <v>46</v>
      </c>
      <c r="BX138" s="4">
        <v>0.0022569444444444442</v>
      </c>
      <c r="BY138" s="1" t="s">
        <v>61</v>
      </c>
      <c r="BZ138" s="1" t="s">
        <v>56</v>
      </c>
      <c r="CA138" s="4">
        <v>5.787037037037037E-4</v>
      </c>
      <c r="CB138" s="1" t="s">
        <v>61</v>
      </c>
      <c r="CC138" s="1" t="s">
        <v>56</v>
      </c>
      <c r="CD138" s="4">
        <v>2.3148148148148147E-5</v>
      </c>
      <c r="CE138" s="1" t="s">
        <v>61</v>
      </c>
      <c r="CF138" s="1" t="s">
        <v>56</v>
      </c>
      <c r="CG138" s="4">
        <v>4.6296296296296294E-5</v>
      </c>
      <c r="CH138" s="1" t="s">
        <v>61</v>
      </c>
      <c r="CI138" s="1" t="s">
        <v>56</v>
      </c>
      <c r="CJ138" s="4">
        <v>3.472222222222222E-5</v>
      </c>
      <c r="CK138" s="1" t="s">
        <v>61</v>
      </c>
      <c r="CL138" s="1" t="s">
        <v>56</v>
      </c>
      <c r="CM138" s="4">
        <v>4.6296296296296294E-5</v>
      </c>
      <c r="CN138" s="1" t="s">
        <v>61</v>
      </c>
      <c r="CO138" s="1" t="s">
        <v>56</v>
      </c>
      <c r="CP138" s="4">
        <v>3.472222222222222E-5</v>
      </c>
      <c r="CQ138" s="4">
        <v>0.1379050925925926</v>
      </c>
      <c r="CR138" s="5">
        <v>12.0</v>
      </c>
      <c r="CS138" s="1" t="s">
        <v>68</v>
      </c>
      <c r="CT138" s="1" t="s">
        <v>69</v>
      </c>
    </row>
    <row r="139">
      <c r="A139" s="2">
        <v>44809.0</v>
      </c>
      <c r="B139" s="1" t="s">
        <v>350</v>
      </c>
      <c r="C139" s="1" t="s">
        <v>861</v>
      </c>
      <c r="D139" s="1" t="s">
        <v>862</v>
      </c>
      <c r="E139" s="3"/>
      <c r="F139" s="2">
        <v>44859.0</v>
      </c>
      <c r="G139" s="4">
        <v>0.8971412037037036</v>
      </c>
      <c r="H139" s="1" t="s">
        <v>45</v>
      </c>
      <c r="I139" s="1" t="s">
        <v>46</v>
      </c>
      <c r="J139" s="4">
        <v>0.16648148148148148</v>
      </c>
      <c r="K139" s="1" t="s">
        <v>47</v>
      </c>
      <c r="L139" s="1" t="s">
        <v>46</v>
      </c>
      <c r="M139" s="4">
        <v>2.662037037037037E-4</v>
      </c>
      <c r="N139" s="1" t="s">
        <v>48</v>
      </c>
      <c r="O139" s="1" t="s">
        <v>46</v>
      </c>
      <c r="P139" s="4">
        <v>1.273148148148148E-4</v>
      </c>
      <c r="Q139" s="1" t="s">
        <v>49</v>
      </c>
      <c r="R139" s="1" t="s">
        <v>46</v>
      </c>
      <c r="S139" s="4">
        <v>5.787037037037037E-4</v>
      </c>
      <c r="T139" s="1" t="s">
        <v>50</v>
      </c>
      <c r="U139" s="1" t="s">
        <v>46</v>
      </c>
      <c r="V139" s="4">
        <v>2.546296296296296E-4</v>
      </c>
      <c r="W139" s="1" t="s">
        <v>51</v>
      </c>
      <c r="X139" s="1" t="s">
        <v>46</v>
      </c>
      <c r="Y139" s="4">
        <v>1.1574074074074075E-4</v>
      </c>
      <c r="Z139" s="1" t="s">
        <v>619</v>
      </c>
      <c r="AA139" s="1" t="s">
        <v>56</v>
      </c>
      <c r="AB139" s="4">
        <v>1.1574074074074075E-4</v>
      </c>
      <c r="AC139" s="1" t="s">
        <v>863</v>
      </c>
      <c r="AD139" s="1" t="s">
        <v>56</v>
      </c>
      <c r="AE139" s="4">
        <v>0.005069444444444444</v>
      </c>
      <c r="AF139" s="1" t="s">
        <v>54</v>
      </c>
      <c r="AG139" s="1" t="s">
        <v>46</v>
      </c>
      <c r="AH139" s="4">
        <v>1.0416666666666667E-4</v>
      </c>
      <c r="AI139" s="1" t="s">
        <v>55</v>
      </c>
      <c r="AJ139" s="1" t="s">
        <v>56</v>
      </c>
      <c r="AK139" s="4">
        <v>1.1574074074074075E-4</v>
      </c>
      <c r="AL139" s="1" t="s">
        <v>57</v>
      </c>
      <c r="AM139" s="1" t="s">
        <v>46</v>
      </c>
      <c r="AN139" s="4">
        <v>1.388888888888889E-4</v>
      </c>
      <c r="AO139" s="1" t="s">
        <v>88</v>
      </c>
      <c r="AP139" s="1" t="s">
        <v>56</v>
      </c>
      <c r="AQ139" s="4">
        <v>1.0416666666666667E-4</v>
      </c>
      <c r="AR139" s="1" t="s">
        <v>59</v>
      </c>
      <c r="AS139" s="1" t="s">
        <v>46</v>
      </c>
      <c r="AT139" s="4">
        <v>6.944444444444444E-5</v>
      </c>
      <c r="AU139" s="1" t="s">
        <v>262</v>
      </c>
      <c r="AV139" s="1" t="s">
        <v>56</v>
      </c>
      <c r="AW139" s="4">
        <v>1.0416666666666667E-4</v>
      </c>
      <c r="AX139" s="1" t="s">
        <v>283</v>
      </c>
      <c r="AY139" s="1" t="s">
        <v>56</v>
      </c>
      <c r="AZ139" s="4">
        <v>1.273148148148148E-4</v>
      </c>
      <c r="BA139" s="1" t="s">
        <v>90</v>
      </c>
      <c r="BB139" s="1" t="s">
        <v>46</v>
      </c>
      <c r="BC139" s="4">
        <v>4.166666666666667E-4</v>
      </c>
      <c r="BD139" s="1" t="s">
        <v>864</v>
      </c>
      <c r="BE139" s="1" t="s">
        <v>56</v>
      </c>
      <c r="BF139" s="4">
        <v>7.87037037037037E-4</v>
      </c>
      <c r="BG139" s="1" t="s">
        <v>63</v>
      </c>
      <c r="BH139" s="1" t="s">
        <v>46</v>
      </c>
      <c r="BI139" s="4">
        <v>3.587962962962963E-4</v>
      </c>
      <c r="BJ139" s="1" t="s">
        <v>86</v>
      </c>
      <c r="BK139" s="1" t="s">
        <v>56</v>
      </c>
      <c r="BL139" s="4">
        <v>6.944444444444444E-5</v>
      </c>
      <c r="BM139" s="1" t="s">
        <v>61</v>
      </c>
      <c r="BN139" s="1" t="s">
        <v>56</v>
      </c>
      <c r="BO139" s="4">
        <v>1.5046296296296297E-4</v>
      </c>
      <c r="BP139" s="1" t="s">
        <v>61</v>
      </c>
      <c r="BQ139" s="1" t="s">
        <v>56</v>
      </c>
      <c r="BR139" s="4">
        <v>5.787037037037037E-5</v>
      </c>
      <c r="BS139" s="1" t="s">
        <v>75</v>
      </c>
      <c r="BT139" s="1" t="s">
        <v>56</v>
      </c>
      <c r="BU139" s="4">
        <v>1.0416666666666667E-4</v>
      </c>
      <c r="BV139" s="1" t="s">
        <v>865</v>
      </c>
      <c r="BW139" s="1" t="s">
        <v>56</v>
      </c>
      <c r="BX139" s="4">
        <v>5.555555555555556E-4</v>
      </c>
      <c r="BY139" s="1" t="s">
        <v>61</v>
      </c>
      <c r="BZ139" s="1" t="s">
        <v>56</v>
      </c>
      <c r="CA139" s="4">
        <v>2.662037037037037E-4</v>
      </c>
      <c r="CB139" s="1" t="s">
        <v>866</v>
      </c>
      <c r="CC139" s="1" t="s">
        <v>56</v>
      </c>
      <c r="CD139" s="4">
        <v>1.1574074074074075E-4</v>
      </c>
      <c r="CE139" s="1" t="s">
        <v>867</v>
      </c>
      <c r="CF139" s="1" t="s">
        <v>56</v>
      </c>
      <c r="CG139" s="4">
        <v>4.976851851851852E-4</v>
      </c>
      <c r="CH139" s="1" t="s">
        <v>867</v>
      </c>
      <c r="CI139" s="1" t="s">
        <v>56</v>
      </c>
      <c r="CJ139" s="4">
        <v>9.259259259259259E-5</v>
      </c>
      <c r="CK139" s="1" t="s">
        <v>867</v>
      </c>
      <c r="CL139" s="1" t="s">
        <v>56</v>
      </c>
      <c r="CM139" s="4">
        <v>0.0012152777777777778</v>
      </c>
      <c r="CN139" s="1" t="s">
        <v>868</v>
      </c>
      <c r="CO139" s="1" t="s">
        <v>56</v>
      </c>
      <c r="CP139" s="4">
        <v>3.8194444444444446E-4</v>
      </c>
      <c r="CQ139" s="4">
        <v>0.17884259259259258</v>
      </c>
      <c r="CR139" s="5">
        <v>11.0</v>
      </c>
      <c r="CS139" s="1" t="s">
        <v>68</v>
      </c>
      <c r="CT139" s="1" t="s">
        <v>69</v>
      </c>
    </row>
    <row r="140">
      <c r="A140" s="2">
        <v>44809.0</v>
      </c>
      <c r="B140" s="1" t="s">
        <v>350</v>
      </c>
      <c r="C140" s="1" t="s">
        <v>869</v>
      </c>
      <c r="D140" s="1" t="s">
        <v>870</v>
      </c>
      <c r="E140" s="3"/>
      <c r="F140" s="2">
        <v>44860.0</v>
      </c>
      <c r="G140" s="4">
        <v>0.46056712962962965</v>
      </c>
      <c r="H140" s="1" t="s">
        <v>117</v>
      </c>
      <c r="I140" s="1" t="s">
        <v>56</v>
      </c>
      <c r="J140" s="4">
        <v>0.005752314814814815</v>
      </c>
      <c r="K140" s="1" t="s">
        <v>47</v>
      </c>
      <c r="L140" s="1" t="s">
        <v>46</v>
      </c>
      <c r="M140" s="4">
        <v>0.006701388888888889</v>
      </c>
      <c r="N140" s="1" t="s">
        <v>139</v>
      </c>
      <c r="O140" s="1" t="s">
        <v>56</v>
      </c>
      <c r="P140" s="4">
        <v>0.011643518518518518</v>
      </c>
      <c r="Q140" s="1" t="s">
        <v>49</v>
      </c>
      <c r="R140" s="1" t="s">
        <v>46</v>
      </c>
      <c r="S140" s="4">
        <v>0.0017939814814814815</v>
      </c>
      <c r="T140" s="1" t="s">
        <v>50</v>
      </c>
      <c r="U140" s="1" t="s">
        <v>46</v>
      </c>
      <c r="V140" s="4">
        <v>0.005578703703703704</v>
      </c>
      <c r="W140" s="1" t="s">
        <v>871</v>
      </c>
      <c r="X140" s="1" t="s">
        <v>56</v>
      </c>
      <c r="Y140" s="4">
        <v>0.0014930555555555556</v>
      </c>
      <c r="Z140" s="1" t="s">
        <v>84</v>
      </c>
      <c r="AA140" s="1" t="s">
        <v>56</v>
      </c>
      <c r="AB140" s="4">
        <v>0.0033449074074074076</v>
      </c>
      <c r="AC140" s="1" t="s">
        <v>53</v>
      </c>
      <c r="AD140" s="1" t="s">
        <v>46</v>
      </c>
      <c r="AE140" s="4">
        <v>0.003576388888888889</v>
      </c>
      <c r="AF140" s="1" t="s">
        <v>60</v>
      </c>
      <c r="AG140" s="1" t="s">
        <v>56</v>
      </c>
      <c r="AH140" s="4">
        <v>0.0013425925925925925</v>
      </c>
      <c r="AI140" s="1" t="s">
        <v>55</v>
      </c>
      <c r="AJ140" s="1" t="s">
        <v>56</v>
      </c>
      <c r="AK140" s="4">
        <v>0.0025578703703703705</v>
      </c>
      <c r="AL140" s="1" t="s">
        <v>248</v>
      </c>
      <c r="AM140" s="1" t="s">
        <v>56</v>
      </c>
      <c r="AN140" s="4">
        <v>0.0018981481481481482</v>
      </c>
      <c r="AO140" s="1" t="s">
        <v>872</v>
      </c>
      <c r="AP140" s="1" t="s">
        <v>56</v>
      </c>
      <c r="AQ140" s="4">
        <v>0.002638888888888889</v>
      </c>
      <c r="AR140" s="1" t="s">
        <v>59</v>
      </c>
      <c r="AS140" s="1" t="s">
        <v>46</v>
      </c>
      <c r="AT140" s="4">
        <v>0.0018055555555555555</v>
      </c>
      <c r="AU140" s="1" t="s">
        <v>261</v>
      </c>
      <c r="AV140" s="1" t="s">
        <v>56</v>
      </c>
      <c r="AW140" s="4">
        <v>7.291666666666667E-4</v>
      </c>
      <c r="AX140" s="1" t="s">
        <v>94</v>
      </c>
      <c r="AY140" s="1" t="s">
        <v>56</v>
      </c>
      <c r="AZ140" s="4">
        <v>9.027777777777777E-4</v>
      </c>
      <c r="BA140" s="1" t="s">
        <v>873</v>
      </c>
      <c r="BB140" s="1" t="s">
        <v>56</v>
      </c>
      <c r="BC140" s="4">
        <v>0.007962962962962963</v>
      </c>
      <c r="BD140" s="1" t="s">
        <v>874</v>
      </c>
      <c r="BE140" s="1" t="s">
        <v>56</v>
      </c>
      <c r="BF140" s="4">
        <v>0.0026157407407407405</v>
      </c>
      <c r="BG140" s="1" t="s">
        <v>875</v>
      </c>
      <c r="BH140" s="1" t="s">
        <v>56</v>
      </c>
      <c r="BI140" s="4">
        <v>0.005185185185185185</v>
      </c>
      <c r="BJ140" s="1" t="s">
        <v>291</v>
      </c>
      <c r="BK140" s="1" t="s">
        <v>56</v>
      </c>
      <c r="BL140" s="4">
        <v>0.00730324074074074</v>
      </c>
      <c r="BM140" s="1" t="s">
        <v>86</v>
      </c>
      <c r="BN140" s="1" t="s">
        <v>56</v>
      </c>
      <c r="BO140" s="4">
        <v>0.0010648148148148149</v>
      </c>
      <c r="BP140" s="1" t="s">
        <v>876</v>
      </c>
      <c r="BQ140" s="1" t="s">
        <v>56</v>
      </c>
      <c r="BR140" s="4">
        <v>5.671296296296297E-4</v>
      </c>
      <c r="BS140" s="1" t="s">
        <v>86</v>
      </c>
      <c r="BT140" s="1" t="s">
        <v>56</v>
      </c>
      <c r="BU140" s="4">
        <v>0.0030439814814814813</v>
      </c>
      <c r="BV140" s="1" t="s">
        <v>261</v>
      </c>
      <c r="BW140" s="1" t="s">
        <v>56</v>
      </c>
      <c r="BX140" s="4">
        <v>0.006689814814814815</v>
      </c>
      <c r="BY140" s="1" t="s">
        <v>158</v>
      </c>
      <c r="BZ140" s="1" t="s">
        <v>56</v>
      </c>
      <c r="CA140" s="4">
        <v>7.060185185185185E-4</v>
      </c>
      <c r="CB140" s="1" t="s">
        <v>877</v>
      </c>
      <c r="CC140" s="1" t="s">
        <v>56</v>
      </c>
      <c r="CD140" s="4">
        <v>4.861111111111111E-4</v>
      </c>
      <c r="CE140" s="1" t="s">
        <v>878</v>
      </c>
      <c r="CF140" s="1" t="s">
        <v>56</v>
      </c>
      <c r="CG140" s="4">
        <v>0.017569444444444443</v>
      </c>
      <c r="CH140" s="1" t="s">
        <v>879</v>
      </c>
      <c r="CI140" s="1" t="s">
        <v>56</v>
      </c>
      <c r="CJ140" s="4">
        <v>0.002962962962962963</v>
      </c>
      <c r="CK140" s="1" t="s">
        <v>437</v>
      </c>
      <c r="CL140" s="1" t="s">
        <v>56</v>
      </c>
      <c r="CM140" s="4">
        <v>3.587962962962963E-4</v>
      </c>
      <c r="CN140" s="1" t="s">
        <v>880</v>
      </c>
      <c r="CO140" s="1" t="s">
        <v>56</v>
      </c>
      <c r="CP140" s="4">
        <v>1.273148148148148E-4</v>
      </c>
      <c r="CQ140" s="4">
        <v>0.10840277777777778</v>
      </c>
      <c r="CR140" s="5">
        <v>5.0</v>
      </c>
      <c r="CS140" s="1" t="s">
        <v>68</v>
      </c>
      <c r="CT140" s="1" t="s">
        <v>69</v>
      </c>
    </row>
    <row r="141">
      <c r="A141" s="2">
        <v>44809.0</v>
      </c>
      <c r="B141" s="1" t="s">
        <v>113</v>
      </c>
      <c r="C141" s="1" t="s">
        <v>881</v>
      </c>
      <c r="D141" s="1" t="s">
        <v>882</v>
      </c>
      <c r="E141" s="1" t="s">
        <v>883</v>
      </c>
      <c r="F141" s="2">
        <v>44862.0</v>
      </c>
      <c r="G141" s="4">
        <v>0.680162037037037</v>
      </c>
      <c r="H141" s="1" t="s">
        <v>45</v>
      </c>
      <c r="I141" s="1" t="s">
        <v>46</v>
      </c>
      <c r="J141" s="4">
        <v>0.0024305555555555556</v>
      </c>
      <c r="K141" s="1" t="s">
        <v>339</v>
      </c>
      <c r="L141" s="1" t="s">
        <v>56</v>
      </c>
      <c r="M141" s="4">
        <v>0.0014814814814814814</v>
      </c>
      <c r="N141" s="1" t="s">
        <v>95</v>
      </c>
      <c r="O141" s="1" t="s">
        <v>56</v>
      </c>
      <c r="P141" s="4">
        <v>0.011412037037037037</v>
      </c>
      <c r="Q141" s="1" t="s">
        <v>217</v>
      </c>
      <c r="R141" s="1" t="s">
        <v>56</v>
      </c>
      <c r="S141" s="4">
        <v>0.011782407407407408</v>
      </c>
      <c r="T141" s="1" t="s">
        <v>193</v>
      </c>
      <c r="U141" s="1" t="s">
        <v>193</v>
      </c>
      <c r="V141" s="1" t="s">
        <v>193</v>
      </c>
      <c r="W141" s="1" t="s">
        <v>193</v>
      </c>
      <c r="X141" s="1" t="s">
        <v>193</v>
      </c>
      <c r="Y141" s="1" t="s">
        <v>193</v>
      </c>
      <c r="Z141" s="1" t="s">
        <v>193</v>
      </c>
      <c r="AA141" s="1" t="s">
        <v>193</v>
      </c>
      <c r="AB141" s="1" t="s">
        <v>193</v>
      </c>
      <c r="AC141" s="1" t="s">
        <v>193</v>
      </c>
      <c r="AD141" s="1" t="s">
        <v>193</v>
      </c>
      <c r="AE141" s="1" t="s">
        <v>193</v>
      </c>
      <c r="AF141" s="1" t="s">
        <v>193</v>
      </c>
      <c r="AG141" s="1" t="s">
        <v>193</v>
      </c>
      <c r="AH141" s="1" t="s">
        <v>193</v>
      </c>
      <c r="AI141" s="1" t="s">
        <v>193</v>
      </c>
      <c r="AJ141" s="1" t="s">
        <v>193</v>
      </c>
      <c r="AK141" s="1" t="s">
        <v>193</v>
      </c>
      <c r="AL141" s="1" t="s">
        <v>193</v>
      </c>
      <c r="AM141" s="1" t="s">
        <v>193</v>
      </c>
      <c r="AN141" s="1" t="s">
        <v>193</v>
      </c>
      <c r="AO141" s="1" t="s">
        <v>193</v>
      </c>
      <c r="AP141" s="1" t="s">
        <v>193</v>
      </c>
      <c r="AQ141" s="1" t="s">
        <v>193</v>
      </c>
      <c r="AR141" s="1" t="s">
        <v>193</v>
      </c>
      <c r="AS141" s="1" t="s">
        <v>193</v>
      </c>
      <c r="AT141" s="1" t="s">
        <v>193</v>
      </c>
      <c r="AU141" s="1" t="s">
        <v>193</v>
      </c>
      <c r="AV141" s="1" t="s">
        <v>193</v>
      </c>
      <c r="AW141" s="1" t="s">
        <v>193</v>
      </c>
      <c r="AX141" s="1" t="s">
        <v>193</v>
      </c>
      <c r="AY141" s="1" t="s">
        <v>193</v>
      </c>
      <c r="AZ141" s="1" t="s">
        <v>193</v>
      </c>
      <c r="BA141" s="1" t="s">
        <v>193</v>
      </c>
      <c r="BB141" s="1" t="s">
        <v>193</v>
      </c>
      <c r="BC141" s="1" t="s">
        <v>193</v>
      </c>
      <c r="BD141" s="1" t="s">
        <v>193</v>
      </c>
      <c r="BE141" s="1" t="s">
        <v>193</v>
      </c>
      <c r="BF141" s="1" t="s">
        <v>193</v>
      </c>
      <c r="BG141" s="1" t="s">
        <v>193</v>
      </c>
      <c r="BH141" s="1" t="s">
        <v>193</v>
      </c>
      <c r="BI141" s="1" t="s">
        <v>193</v>
      </c>
      <c r="BJ141" s="1" t="s">
        <v>193</v>
      </c>
      <c r="BK141" s="1" t="s">
        <v>193</v>
      </c>
      <c r="BL141" s="1" t="s">
        <v>193</v>
      </c>
      <c r="BM141" s="1" t="s">
        <v>193</v>
      </c>
      <c r="BN141" s="1" t="s">
        <v>193</v>
      </c>
      <c r="BO141" s="1" t="s">
        <v>193</v>
      </c>
      <c r="BP141" s="1" t="s">
        <v>193</v>
      </c>
      <c r="BQ141" s="1" t="s">
        <v>193</v>
      </c>
      <c r="BR141" s="1" t="s">
        <v>193</v>
      </c>
      <c r="BS141" s="1" t="s">
        <v>193</v>
      </c>
      <c r="BT141" s="1" t="s">
        <v>193</v>
      </c>
      <c r="BU141" s="1" t="s">
        <v>193</v>
      </c>
      <c r="BV141" s="1" t="s">
        <v>193</v>
      </c>
      <c r="BW141" s="1" t="s">
        <v>193</v>
      </c>
      <c r="BX141" s="1" t="s">
        <v>193</v>
      </c>
      <c r="BY141" s="1" t="s">
        <v>193</v>
      </c>
      <c r="BZ141" s="1" t="s">
        <v>193</v>
      </c>
      <c r="CA141" s="1" t="s">
        <v>193</v>
      </c>
      <c r="CB141" s="1" t="s">
        <v>193</v>
      </c>
      <c r="CC141" s="1" t="s">
        <v>193</v>
      </c>
      <c r="CD141" s="1" t="s">
        <v>193</v>
      </c>
      <c r="CE141" s="1" t="s">
        <v>193</v>
      </c>
      <c r="CF141" s="1" t="s">
        <v>193</v>
      </c>
      <c r="CG141" s="1" t="s">
        <v>193</v>
      </c>
      <c r="CH141" s="1" t="s">
        <v>193</v>
      </c>
      <c r="CI141" s="1" t="s">
        <v>193</v>
      </c>
      <c r="CJ141" s="1" t="s">
        <v>193</v>
      </c>
      <c r="CK141" s="1" t="s">
        <v>193</v>
      </c>
      <c r="CL141" s="1" t="s">
        <v>193</v>
      </c>
      <c r="CM141" s="1" t="s">
        <v>193</v>
      </c>
      <c r="CN141" s="1" t="s">
        <v>193</v>
      </c>
      <c r="CO141" s="1" t="s">
        <v>193</v>
      </c>
      <c r="CP141" s="1" t="s">
        <v>193</v>
      </c>
      <c r="CQ141" s="4">
        <v>0.17886574074074074</v>
      </c>
      <c r="CR141" s="5">
        <v>1.0</v>
      </c>
      <c r="CS141" s="1" t="s">
        <v>68</v>
      </c>
      <c r="CT141" s="1" t="s">
        <v>69</v>
      </c>
    </row>
    <row r="142">
      <c r="A142" s="2">
        <v>44809.0</v>
      </c>
      <c r="B142" s="1" t="s">
        <v>884</v>
      </c>
      <c r="C142" s="1" t="s">
        <v>885</v>
      </c>
      <c r="D142" s="1" t="s">
        <v>886</v>
      </c>
      <c r="E142" s="3"/>
      <c r="F142" s="2">
        <v>44859.0</v>
      </c>
      <c r="G142" s="4">
        <v>0.696400462962963</v>
      </c>
      <c r="H142" s="1" t="s">
        <v>45</v>
      </c>
      <c r="I142" s="1" t="s">
        <v>46</v>
      </c>
      <c r="J142" s="4">
        <v>0.005405092592592592</v>
      </c>
      <c r="K142" s="1" t="s">
        <v>47</v>
      </c>
      <c r="L142" s="1" t="s">
        <v>46</v>
      </c>
      <c r="M142" s="4">
        <v>0.002777777777777778</v>
      </c>
      <c r="N142" s="1" t="s">
        <v>48</v>
      </c>
      <c r="O142" s="1" t="s">
        <v>46</v>
      </c>
      <c r="P142" s="4">
        <v>0.012164351851851852</v>
      </c>
      <c r="Q142" s="1" t="s">
        <v>64</v>
      </c>
      <c r="R142" s="1" t="s">
        <v>56</v>
      </c>
      <c r="S142" s="4">
        <v>0.0015972222222222223</v>
      </c>
      <c r="T142" s="1" t="s">
        <v>50</v>
      </c>
      <c r="U142" s="1" t="s">
        <v>46</v>
      </c>
      <c r="V142" s="4">
        <v>0.007395833333333333</v>
      </c>
      <c r="W142" s="1" t="s">
        <v>61</v>
      </c>
      <c r="X142" s="1" t="s">
        <v>56</v>
      </c>
      <c r="Y142" s="4">
        <v>5.787037037037037E-4</v>
      </c>
      <c r="Z142" s="1" t="s">
        <v>52</v>
      </c>
      <c r="AA142" s="1" t="s">
        <v>46</v>
      </c>
      <c r="AB142" s="4">
        <v>0.004178240740740741</v>
      </c>
      <c r="AC142" s="1" t="s">
        <v>887</v>
      </c>
      <c r="AD142" s="1" t="s">
        <v>56</v>
      </c>
      <c r="AE142" s="4">
        <v>0.004201388888888889</v>
      </c>
      <c r="AF142" s="1" t="s">
        <v>61</v>
      </c>
      <c r="AG142" s="1" t="s">
        <v>56</v>
      </c>
      <c r="AH142" s="4">
        <v>0.0030787037037037037</v>
      </c>
      <c r="AI142" s="1" t="s">
        <v>75</v>
      </c>
      <c r="AJ142" s="1" t="s">
        <v>46</v>
      </c>
      <c r="AK142" s="4">
        <v>0.0021875</v>
      </c>
      <c r="AL142" s="1" t="s">
        <v>57</v>
      </c>
      <c r="AM142" s="1" t="s">
        <v>46</v>
      </c>
      <c r="AN142" s="4">
        <v>0.0019675925925925924</v>
      </c>
      <c r="AO142" s="1" t="s">
        <v>77</v>
      </c>
      <c r="AP142" s="1" t="s">
        <v>46</v>
      </c>
      <c r="AQ142" s="4">
        <v>0.0033680555555555556</v>
      </c>
      <c r="AR142" s="1" t="s">
        <v>59</v>
      </c>
      <c r="AS142" s="1" t="s">
        <v>46</v>
      </c>
      <c r="AT142" s="4">
        <v>0.0010648148148148149</v>
      </c>
      <c r="AU142" s="1" t="s">
        <v>60</v>
      </c>
      <c r="AV142" s="1" t="s">
        <v>46</v>
      </c>
      <c r="AW142" s="4">
        <v>0.0031018518518518517</v>
      </c>
      <c r="AX142" s="1" t="s">
        <v>283</v>
      </c>
      <c r="AY142" s="1" t="s">
        <v>56</v>
      </c>
      <c r="AZ142" s="4">
        <v>0.01105324074074074</v>
      </c>
      <c r="BA142" s="1" t="s">
        <v>90</v>
      </c>
      <c r="BB142" s="1" t="s">
        <v>46</v>
      </c>
      <c r="BC142" s="4">
        <v>0.014780092592592593</v>
      </c>
      <c r="BD142" s="1" t="s">
        <v>62</v>
      </c>
      <c r="BE142" s="1" t="s">
        <v>46</v>
      </c>
      <c r="BF142" s="4">
        <v>0.012534722222222221</v>
      </c>
      <c r="BG142" s="1" t="s">
        <v>61</v>
      </c>
      <c r="BH142" s="1" t="s">
        <v>56</v>
      </c>
      <c r="BI142" s="4">
        <v>9.259259259259259E-5</v>
      </c>
      <c r="BJ142" s="1" t="s">
        <v>61</v>
      </c>
      <c r="BK142" s="1" t="s">
        <v>56</v>
      </c>
      <c r="BL142" s="4">
        <v>0.0034837962962962965</v>
      </c>
      <c r="BM142" s="1" t="s">
        <v>61</v>
      </c>
      <c r="BN142" s="1" t="s">
        <v>56</v>
      </c>
      <c r="BO142" s="4">
        <v>8.101851851851852E-5</v>
      </c>
      <c r="BP142" s="1" t="s">
        <v>61</v>
      </c>
      <c r="BQ142" s="1" t="s">
        <v>56</v>
      </c>
      <c r="BR142" s="4">
        <v>5.787037037037037E-5</v>
      </c>
      <c r="BS142" s="1" t="s">
        <v>331</v>
      </c>
      <c r="BT142" s="1" t="s">
        <v>56</v>
      </c>
      <c r="BU142" s="4">
        <v>0.014456018518518519</v>
      </c>
      <c r="BV142" s="1" t="s">
        <v>167</v>
      </c>
      <c r="BW142" s="1" t="s">
        <v>46</v>
      </c>
      <c r="BX142" s="4">
        <v>0.002511574074074074</v>
      </c>
      <c r="BY142" s="1" t="s">
        <v>61</v>
      </c>
      <c r="BZ142" s="1" t="s">
        <v>56</v>
      </c>
      <c r="CA142" s="4">
        <v>0.007546296296296297</v>
      </c>
      <c r="CB142" s="1" t="s">
        <v>888</v>
      </c>
      <c r="CC142" s="1" t="s">
        <v>56</v>
      </c>
      <c r="CD142" s="4">
        <v>0.011550925925925926</v>
      </c>
      <c r="CE142" s="1" t="s">
        <v>78</v>
      </c>
      <c r="CF142" s="1" t="s">
        <v>56</v>
      </c>
      <c r="CG142" s="4">
        <v>0.012141203703703704</v>
      </c>
      <c r="CH142" s="1" t="s">
        <v>889</v>
      </c>
      <c r="CI142" s="1" t="s">
        <v>56</v>
      </c>
      <c r="CJ142" s="4">
        <v>2.199074074074074E-4</v>
      </c>
      <c r="CK142" s="1" t="s">
        <v>61</v>
      </c>
      <c r="CL142" s="1" t="s">
        <v>56</v>
      </c>
      <c r="CM142" s="4">
        <v>3.7037037037037035E-4</v>
      </c>
      <c r="CN142" s="1" t="s">
        <v>61</v>
      </c>
      <c r="CO142" s="1" t="s">
        <v>56</v>
      </c>
      <c r="CP142" s="4">
        <v>5.787037037037037E-5</v>
      </c>
      <c r="CQ142" s="4">
        <v>0.14400462962962962</v>
      </c>
      <c r="CR142" s="5">
        <v>13.0</v>
      </c>
      <c r="CS142" s="1" t="s">
        <v>68</v>
      </c>
      <c r="CT142" s="1" t="s">
        <v>69</v>
      </c>
    </row>
    <row r="143">
      <c r="A143" s="2">
        <v>44809.0</v>
      </c>
      <c r="B143" s="1" t="s">
        <v>382</v>
      </c>
      <c r="C143" s="1" t="s">
        <v>890</v>
      </c>
      <c r="D143" s="1" t="s">
        <v>891</v>
      </c>
      <c r="E143" s="3"/>
      <c r="F143" s="2">
        <v>44859.0</v>
      </c>
      <c r="G143" s="4">
        <v>0.5480324074074074</v>
      </c>
      <c r="H143" s="1" t="s">
        <v>45</v>
      </c>
      <c r="I143" s="1" t="s">
        <v>46</v>
      </c>
      <c r="J143" s="4">
        <v>0.09239583333333333</v>
      </c>
      <c r="K143" s="1" t="s">
        <v>47</v>
      </c>
      <c r="L143" s="1" t="s">
        <v>46</v>
      </c>
      <c r="M143" s="4">
        <v>6.944444444444444E-5</v>
      </c>
      <c r="N143" s="1" t="s">
        <v>73</v>
      </c>
      <c r="O143" s="1" t="s">
        <v>56</v>
      </c>
      <c r="P143" s="4">
        <v>5.787037037037037E-5</v>
      </c>
      <c r="Q143" s="1" t="s">
        <v>66</v>
      </c>
      <c r="R143" s="1" t="s">
        <v>56</v>
      </c>
      <c r="S143" s="4">
        <v>9.259259259259259E-5</v>
      </c>
      <c r="T143" s="1" t="s">
        <v>74</v>
      </c>
      <c r="U143" s="1" t="s">
        <v>56</v>
      </c>
      <c r="V143" s="4">
        <v>9.259259259259259E-5</v>
      </c>
      <c r="W143" s="1" t="s">
        <v>329</v>
      </c>
      <c r="X143" s="1" t="s">
        <v>56</v>
      </c>
      <c r="Y143" s="4">
        <v>6.944444444444444E-5</v>
      </c>
      <c r="Z143" s="1" t="s">
        <v>52</v>
      </c>
      <c r="AA143" s="1" t="s">
        <v>46</v>
      </c>
      <c r="AB143" s="4">
        <v>9.259259259259259E-5</v>
      </c>
      <c r="AC143" s="1" t="s">
        <v>53</v>
      </c>
      <c r="AD143" s="1" t="s">
        <v>46</v>
      </c>
      <c r="AE143" s="4">
        <v>1.1574074074074075E-4</v>
      </c>
      <c r="AF143" s="1" t="s">
        <v>61</v>
      </c>
      <c r="AG143" s="1" t="s">
        <v>56</v>
      </c>
      <c r="AH143" s="4">
        <v>6.944444444444444E-5</v>
      </c>
      <c r="AI143" s="1" t="s">
        <v>75</v>
      </c>
      <c r="AJ143" s="1" t="s">
        <v>46</v>
      </c>
      <c r="AK143" s="4">
        <v>5.787037037037037E-5</v>
      </c>
      <c r="AL143" s="1" t="s">
        <v>87</v>
      </c>
      <c r="AM143" s="1" t="s">
        <v>56</v>
      </c>
      <c r="AN143" s="4">
        <v>1.0416666666666667E-4</v>
      </c>
      <c r="AO143" s="1" t="s">
        <v>409</v>
      </c>
      <c r="AP143" s="1" t="s">
        <v>56</v>
      </c>
      <c r="AQ143" s="4">
        <v>8.101851851851852E-5</v>
      </c>
      <c r="AR143" s="1" t="s">
        <v>59</v>
      </c>
      <c r="AS143" s="1" t="s">
        <v>46</v>
      </c>
      <c r="AT143" s="4">
        <v>5.787037037037037E-5</v>
      </c>
      <c r="AU143" s="1" t="s">
        <v>60</v>
      </c>
      <c r="AV143" s="1" t="s">
        <v>46</v>
      </c>
      <c r="AW143" s="4">
        <v>6.944444444444444E-5</v>
      </c>
      <c r="AX143" s="1" t="s">
        <v>61</v>
      </c>
      <c r="AY143" s="1" t="s">
        <v>56</v>
      </c>
      <c r="AZ143" s="4">
        <v>2.3148148148148147E-5</v>
      </c>
      <c r="BA143" s="1" t="s">
        <v>61</v>
      </c>
      <c r="BB143" s="1" t="s">
        <v>56</v>
      </c>
      <c r="BC143" s="4">
        <v>3.472222222222222E-5</v>
      </c>
      <c r="BD143" s="1" t="s">
        <v>61</v>
      </c>
      <c r="BE143" s="1" t="s">
        <v>56</v>
      </c>
      <c r="BF143" s="4">
        <v>6.944444444444444E-5</v>
      </c>
      <c r="BG143" s="1" t="s">
        <v>61</v>
      </c>
      <c r="BH143" s="1" t="s">
        <v>56</v>
      </c>
      <c r="BI143" s="4">
        <v>2.3148148148148147E-5</v>
      </c>
      <c r="BJ143" s="1" t="s">
        <v>61</v>
      </c>
      <c r="BK143" s="1" t="s">
        <v>56</v>
      </c>
      <c r="BL143" s="4">
        <v>3.472222222222222E-5</v>
      </c>
      <c r="BM143" s="1" t="s">
        <v>61</v>
      </c>
      <c r="BN143" s="1" t="s">
        <v>56</v>
      </c>
      <c r="BO143" s="4">
        <v>1.1574074074074073E-5</v>
      </c>
      <c r="BP143" s="1" t="s">
        <v>61</v>
      </c>
      <c r="BQ143" s="1" t="s">
        <v>56</v>
      </c>
      <c r="BR143" s="4">
        <v>9.259259259259259E-5</v>
      </c>
      <c r="BS143" s="1" t="s">
        <v>61</v>
      </c>
      <c r="BT143" s="1" t="s">
        <v>56</v>
      </c>
      <c r="BU143" s="4">
        <v>2.3148148148148147E-5</v>
      </c>
      <c r="BV143" s="1" t="s">
        <v>61</v>
      </c>
      <c r="BW143" s="1" t="s">
        <v>56</v>
      </c>
      <c r="BX143" s="4">
        <v>2.3148148148148147E-5</v>
      </c>
      <c r="BY143" s="1" t="s">
        <v>61</v>
      </c>
      <c r="BZ143" s="1" t="s">
        <v>56</v>
      </c>
      <c r="CA143" s="4">
        <v>1.1574074074074073E-5</v>
      </c>
      <c r="CB143" s="1" t="s">
        <v>61</v>
      </c>
      <c r="CC143" s="1" t="s">
        <v>56</v>
      </c>
      <c r="CD143" s="4">
        <v>3.472222222222222E-5</v>
      </c>
      <c r="CE143" s="1" t="s">
        <v>61</v>
      </c>
      <c r="CF143" s="1" t="s">
        <v>56</v>
      </c>
      <c r="CG143" s="4">
        <v>4.6296296296296294E-5</v>
      </c>
      <c r="CH143" s="1" t="s">
        <v>61</v>
      </c>
      <c r="CI143" s="1" t="s">
        <v>56</v>
      </c>
      <c r="CJ143" s="4">
        <v>3.472222222222222E-5</v>
      </c>
      <c r="CK143" s="1" t="s">
        <v>61</v>
      </c>
      <c r="CL143" s="1" t="s">
        <v>56</v>
      </c>
      <c r="CM143" s="4">
        <v>2.3148148148148147E-5</v>
      </c>
      <c r="CN143" s="1" t="s">
        <v>61</v>
      </c>
      <c r="CO143" s="1" t="s">
        <v>56</v>
      </c>
      <c r="CP143" s="4">
        <v>2.3148148148148147E-5</v>
      </c>
      <c r="CQ143" s="4">
        <v>0.09393518518518519</v>
      </c>
      <c r="CR143" s="5">
        <v>7.0</v>
      </c>
      <c r="CS143" s="1" t="s">
        <v>68</v>
      </c>
      <c r="CT143" s="1" t="s">
        <v>69</v>
      </c>
    </row>
    <row r="144">
      <c r="A144" s="2">
        <v>44809.0</v>
      </c>
      <c r="B144" s="1" t="s">
        <v>892</v>
      </c>
      <c r="C144" s="1" t="s">
        <v>893</v>
      </c>
      <c r="D144" s="1" t="s">
        <v>894</v>
      </c>
      <c r="E144" s="3"/>
      <c r="F144" s="2">
        <v>44860.0</v>
      </c>
      <c r="G144" s="4">
        <v>0.7118865740740741</v>
      </c>
      <c r="H144" s="1" t="s">
        <v>45</v>
      </c>
      <c r="I144" s="1" t="s">
        <v>46</v>
      </c>
      <c r="J144" s="4">
        <v>0.005694444444444445</v>
      </c>
      <c r="K144" s="1" t="s">
        <v>47</v>
      </c>
      <c r="L144" s="1" t="s">
        <v>46</v>
      </c>
      <c r="M144" s="4">
        <v>0.011828703703703704</v>
      </c>
      <c r="N144" s="1" t="s">
        <v>48</v>
      </c>
      <c r="O144" s="1" t="s">
        <v>46</v>
      </c>
      <c r="P144" s="4">
        <v>0.01659722222222222</v>
      </c>
      <c r="Q144" s="1" t="s">
        <v>49</v>
      </c>
      <c r="R144" s="1" t="s">
        <v>46</v>
      </c>
      <c r="S144" s="4">
        <v>0.002523148148148148</v>
      </c>
      <c r="T144" s="1" t="s">
        <v>50</v>
      </c>
      <c r="U144" s="1" t="s">
        <v>46</v>
      </c>
      <c r="V144" s="4">
        <v>0.004074074074074074</v>
      </c>
      <c r="W144" s="1" t="s">
        <v>51</v>
      </c>
      <c r="X144" s="1" t="s">
        <v>46</v>
      </c>
      <c r="Y144" s="4">
        <v>0.0038657407407407408</v>
      </c>
      <c r="Z144" s="1" t="s">
        <v>52</v>
      </c>
      <c r="AA144" s="1" t="s">
        <v>46</v>
      </c>
      <c r="AB144" s="4">
        <v>0.0025462962962962965</v>
      </c>
      <c r="AC144" s="1" t="s">
        <v>53</v>
      </c>
      <c r="AD144" s="1" t="s">
        <v>46</v>
      </c>
      <c r="AE144" s="4">
        <v>0.0023148148148148147</v>
      </c>
      <c r="AF144" s="1" t="s">
        <v>233</v>
      </c>
      <c r="AG144" s="1" t="s">
        <v>56</v>
      </c>
      <c r="AH144" s="4">
        <v>0.01599537037037037</v>
      </c>
      <c r="AI144" s="1" t="s">
        <v>86</v>
      </c>
      <c r="AJ144" s="1" t="s">
        <v>56</v>
      </c>
      <c r="AK144" s="4">
        <v>0.002627314814814815</v>
      </c>
      <c r="AL144" s="1" t="s">
        <v>57</v>
      </c>
      <c r="AM144" s="1" t="s">
        <v>46</v>
      </c>
      <c r="AN144" s="4">
        <v>0.0012962962962962963</v>
      </c>
      <c r="AO144" s="1" t="s">
        <v>895</v>
      </c>
      <c r="AP144" s="1" t="s">
        <v>56</v>
      </c>
      <c r="AQ144" s="4">
        <v>0.016666666666666666</v>
      </c>
      <c r="AR144" s="1" t="s">
        <v>158</v>
      </c>
      <c r="AS144" s="1" t="s">
        <v>56</v>
      </c>
      <c r="AT144" s="4">
        <v>3.472222222222222E-5</v>
      </c>
      <c r="AU144" s="1" t="s">
        <v>233</v>
      </c>
      <c r="AV144" s="1" t="s">
        <v>56</v>
      </c>
      <c r="AW144" s="4">
        <v>0.004571759259259259</v>
      </c>
      <c r="AX144" s="1" t="s">
        <v>233</v>
      </c>
      <c r="AY144" s="1" t="s">
        <v>56</v>
      </c>
      <c r="AZ144" s="4">
        <v>0.007847222222222222</v>
      </c>
      <c r="BA144" s="1" t="s">
        <v>233</v>
      </c>
      <c r="BB144" s="1" t="s">
        <v>56</v>
      </c>
      <c r="BC144" s="4">
        <v>0.002349537037037037</v>
      </c>
      <c r="BD144" s="1" t="s">
        <v>233</v>
      </c>
      <c r="BE144" s="1" t="s">
        <v>56</v>
      </c>
      <c r="BF144" s="4">
        <v>3.125E-4</v>
      </c>
      <c r="BG144" s="1" t="s">
        <v>63</v>
      </c>
      <c r="BH144" s="1" t="s">
        <v>46</v>
      </c>
      <c r="BI144" s="4">
        <v>0.008229166666666666</v>
      </c>
      <c r="BJ144" s="1" t="s">
        <v>233</v>
      </c>
      <c r="BK144" s="1" t="s">
        <v>56</v>
      </c>
      <c r="BL144" s="4">
        <v>2.199074074074074E-4</v>
      </c>
      <c r="BM144" s="1" t="s">
        <v>233</v>
      </c>
      <c r="BN144" s="1" t="s">
        <v>56</v>
      </c>
      <c r="BO144" s="4">
        <v>5.787037037037037E-5</v>
      </c>
      <c r="BP144" s="1" t="s">
        <v>233</v>
      </c>
      <c r="BQ144" s="1" t="s">
        <v>56</v>
      </c>
      <c r="BR144" s="4">
        <v>1.1574074074074073E-5</v>
      </c>
      <c r="BS144" s="1" t="s">
        <v>815</v>
      </c>
      <c r="BT144" s="1" t="s">
        <v>56</v>
      </c>
      <c r="BU144" s="4">
        <v>0.012569444444444444</v>
      </c>
      <c r="BV144" s="1" t="s">
        <v>233</v>
      </c>
      <c r="BW144" s="1" t="s">
        <v>56</v>
      </c>
      <c r="BX144" s="4">
        <v>9.953703703703704E-4</v>
      </c>
      <c r="BY144" s="1" t="s">
        <v>233</v>
      </c>
      <c r="BZ144" s="1" t="s">
        <v>56</v>
      </c>
      <c r="CA144" s="4">
        <v>0.0031944444444444446</v>
      </c>
      <c r="CB144" s="1" t="s">
        <v>233</v>
      </c>
      <c r="CC144" s="1" t="s">
        <v>56</v>
      </c>
      <c r="CD144" s="4">
        <v>2.199074074074074E-4</v>
      </c>
      <c r="CE144" s="1" t="s">
        <v>233</v>
      </c>
      <c r="CF144" s="1" t="s">
        <v>56</v>
      </c>
      <c r="CG144" s="4">
        <v>2.199074074074074E-4</v>
      </c>
      <c r="CH144" s="1" t="s">
        <v>233</v>
      </c>
      <c r="CI144" s="1" t="s">
        <v>56</v>
      </c>
      <c r="CJ144" s="4">
        <v>1.1574074074074075E-4</v>
      </c>
      <c r="CK144" s="1" t="s">
        <v>233</v>
      </c>
      <c r="CL144" s="1" t="s">
        <v>56</v>
      </c>
      <c r="CM144" s="4">
        <v>4.6296296296296294E-5</v>
      </c>
      <c r="CN144" s="1" t="s">
        <v>233</v>
      </c>
      <c r="CO144" s="1" t="s">
        <v>56</v>
      </c>
      <c r="CP144" s="4">
        <v>3.472222222222222E-5</v>
      </c>
      <c r="CQ144" s="4">
        <v>0.1270601851851852</v>
      </c>
      <c r="CR144" s="5">
        <v>10.0</v>
      </c>
      <c r="CS144" s="1" t="s">
        <v>68</v>
      </c>
      <c r="CT144" s="1" t="s">
        <v>69</v>
      </c>
    </row>
    <row r="145">
      <c r="A145" s="2">
        <v>44809.0</v>
      </c>
      <c r="B145" s="1" t="s">
        <v>896</v>
      </c>
      <c r="C145" s="1" t="s">
        <v>897</v>
      </c>
      <c r="D145" s="1" t="s">
        <v>898</v>
      </c>
      <c r="E145" s="3"/>
      <c r="F145" s="2">
        <v>44879.0</v>
      </c>
      <c r="G145" s="4">
        <v>0.5117824074074074</v>
      </c>
      <c r="H145" s="1" t="s">
        <v>45</v>
      </c>
      <c r="I145" s="1" t="s">
        <v>46</v>
      </c>
      <c r="J145" s="4">
        <v>0.0015046296296296296</v>
      </c>
      <c r="K145" s="1" t="s">
        <v>47</v>
      </c>
      <c r="L145" s="1" t="s">
        <v>46</v>
      </c>
      <c r="M145" s="4">
        <v>0.0014467592592592592</v>
      </c>
      <c r="N145" s="1" t="s">
        <v>48</v>
      </c>
      <c r="O145" s="1" t="s">
        <v>46</v>
      </c>
      <c r="P145" s="4">
        <v>0.0031018518518518517</v>
      </c>
      <c r="Q145" s="1" t="s">
        <v>49</v>
      </c>
      <c r="R145" s="1" t="s">
        <v>46</v>
      </c>
      <c r="S145" s="4">
        <v>0.0028125</v>
      </c>
      <c r="T145" s="1" t="s">
        <v>50</v>
      </c>
      <c r="U145" s="1" t="s">
        <v>46</v>
      </c>
      <c r="V145" s="4">
        <v>8.449074074074074E-4</v>
      </c>
      <c r="W145" s="1" t="s">
        <v>51</v>
      </c>
      <c r="X145" s="1" t="s">
        <v>46</v>
      </c>
      <c r="Y145" s="4">
        <v>0.012546296296296297</v>
      </c>
      <c r="Z145" s="1" t="s">
        <v>52</v>
      </c>
      <c r="AA145" s="1" t="s">
        <v>46</v>
      </c>
      <c r="AB145" s="4">
        <v>5.555555555555556E-4</v>
      </c>
      <c r="AC145" s="1" t="s">
        <v>899</v>
      </c>
      <c r="AD145" s="1" t="s">
        <v>56</v>
      </c>
      <c r="AE145" s="4">
        <v>0.0015509259259259259</v>
      </c>
      <c r="AF145" s="1" t="s">
        <v>64</v>
      </c>
      <c r="AG145" s="1" t="s">
        <v>56</v>
      </c>
      <c r="AH145" s="4">
        <v>0.007407407407407408</v>
      </c>
      <c r="AI145" s="1" t="s">
        <v>75</v>
      </c>
      <c r="AJ145" s="1" t="s">
        <v>46</v>
      </c>
      <c r="AK145" s="4">
        <v>0.0012731481481481483</v>
      </c>
      <c r="AL145" s="1" t="s">
        <v>57</v>
      </c>
      <c r="AM145" s="1" t="s">
        <v>46</v>
      </c>
      <c r="AN145" s="4">
        <v>0.0044907407407407405</v>
      </c>
      <c r="AO145" s="1" t="s">
        <v>900</v>
      </c>
      <c r="AP145" s="1" t="s">
        <v>56</v>
      </c>
      <c r="AQ145" s="4">
        <v>0.005567129629629629</v>
      </c>
      <c r="AR145" s="1" t="s">
        <v>59</v>
      </c>
      <c r="AS145" s="1" t="s">
        <v>46</v>
      </c>
      <c r="AT145" s="4">
        <v>6.944444444444445E-4</v>
      </c>
      <c r="AU145" s="1" t="s">
        <v>60</v>
      </c>
      <c r="AV145" s="1" t="s">
        <v>46</v>
      </c>
      <c r="AW145" s="4">
        <v>0.0014351851851851852</v>
      </c>
      <c r="AX145" s="1" t="s">
        <v>60</v>
      </c>
      <c r="AY145" s="1" t="s">
        <v>46</v>
      </c>
      <c r="AZ145" s="4">
        <v>0.004363425925925926</v>
      </c>
      <c r="BA145" s="1" t="s">
        <v>61</v>
      </c>
      <c r="BB145" s="1" t="s">
        <v>56</v>
      </c>
      <c r="BC145" s="4">
        <v>0.0018055555555555555</v>
      </c>
      <c r="BD145" s="1" t="s">
        <v>901</v>
      </c>
      <c r="BE145" s="1" t="s">
        <v>56</v>
      </c>
      <c r="BF145" s="4">
        <v>0.0017939814814814815</v>
      </c>
      <c r="BG145" s="1" t="s">
        <v>63</v>
      </c>
      <c r="BH145" s="1" t="s">
        <v>46</v>
      </c>
      <c r="BI145" s="4">
        <v>0.001400462962962963</v>
      </c>
      <c r="BJ145" s="1" t="s">
        <v>64</v>
      </c>
      <c r="BK145" s="1" t="s">
        <v>46</v>
      </c>
      <c r="BL145" s="4">
        <v>0.006296296296296296</v>
      </c>
      <c r="BM145" s="1" t="s">
        <v>64</v>
      </c>
      <c r="BN145" s="1" t="s">
        <v>56</v>
      </c>
      <c r="BO145" s="4">
        <v>5.787037037037037E-4</v>
      </c>
      <c r="BP145" s="1" t="s">
        <v>209</v>
      </c>
      <c r="BQ145" s="1" t="s">
        <v>46</v>
      </c>
      <c r="BR145" s="4">
        <v>3.8194444444444446E-4</v>
      </c>
      <c r="BS145" s="1" t="s">
        <v>75</v>
      </c>
      <c r="BT145" s="1" t="s">
        <v>46</v>
      </c>
      <c r="BU145" s="4">
        <v>0.002627314814814815</v>
      </c>
      <c r="BV145" s="1" t="s">
        <v>167</v>
      </c>
      <c r="BW145" s="1" t="s">
        <v>46</v>
      </c>
      <c r="BX145" s="4">
        <v>0.0033564814814814816</v>
      </c>
      <c r="BY145" s="1" t="s">
        <v>64</v>
      </c>
      <c r="BZ145" s="1" t="s">
        <v>56</v>
      </c>
      <c r="CA145" s="4">
        <v>6.134259259259259E-4</v>
      </c>
      <c r="CB145" s="1" t="s">
        <v>902</v>
      </c>
      <c r="CC145" s="1" t="s">
        <v>56</v>
      </c>
      <c r="CD145" s="4">
        <v>0.0010648148148148149</v>
      </c>
      <c r="CE145" s="1" t="s">
        <v>61</v>
      </c>
      <c r="CF145" s="1" t="s">
        <v>56</v>
      </c>
      <c r="CG145" s="4">
        <v>0.011157407407407408</v>
      </c>
      <c r="CH145" s="1" t="s">
        <v>903</v>
      </c>
      <c r="CI145" s="1" t="s">
        <v>56</v>
      </c>
      <c r="CJ145" s="4">
        <v>8.912037037037037E-4</v>
      </c>
      <c r="CK145" s="1" t="s">
        <v>904</v>
      </c>
      <c r="CL145" s="1" t="s">
        <v>56</v>
      </c>
      <c r="CM145" s="4">
        <v>0.008703703703703703</v>
      </c>
      <c r="CN145" s="1" t="s">
        <v>61</v>
      </c>
      <c r="CO145" s="1" t="s">
        <v>56</v>
      </c>
      <c r="CP145" s="4">
        <v>0.018425925925925925</v>
      </c>
      <c r="CQ145" s="4">
        <v>0.10869212962962962</v>
      </c>
      <c r="CR145" s="5">
        <v>17.0</v>
      </c>
      <c r="CS145" s="1" t="s">
        <v>68</v>
      </c>
      <c r="CT145" s="1" t="s">
        <v>69</v>
      </c>
    </row>
    <row r="146">
      <c r="A146" s="2">
        <v>44809.0</v>
      </c>
      <c r="B146" s="1" t="s">
        <v>256</v>
      </c>
      <c r="C146" s="1" t="s">
        <v>905</v>
      </c>
      <c r="D146" s="1" t="s">
        <v>906</v>
      </c>
      <c r="E146" s="3"/>
      <c r="F146" s="2">
        <v>44864.0</v>
      </c>
      <c r="G146" s="4">
        <v>0.4167592592592593</v>
      </c>
      <c r="H146" s="1" t="s">
        <v>45</v>
      </c>
      <c r="I146" s="1" t="s">
        <v>46</v>
      </c>
      <c r="J146" s="4">
        <v>0.10523148148148148</v>
      </c>
      <c r="K146" s="1" t="s">
        <v>907</v>
      </c>
      <c r="L146" s="1" t="s">
        <v>56</v>
      </c>
      <c r="M146" s="4">
        <v>1.9675925925925926E-4</v>
      </c>
      <c r="N146" s="1" t="s">
        <v>66</v>
      </c>
      <c r="O146" s="1" t="s">
        <v>56</v>
      </c>
      <c r="P146" s="4">
        <v>0.014340277777777778</v>
      </c>
      <c r="Q146" s="1" t="s">
        <v>66</v>
      </c>
      <c r="R146" s="1" t="s">
        <v>56</v>
      </c>
      <c r="S146" s="4">
        <v>9.143518518518518E-4</v>
      </c>
      <c r="T146" s="1" t="s">
        <v>50</v>
      </c>
      <c r="U146" s="1" t="s">
        <v>46</v>
      </c>
      <c r="V146" s="4">
        <v>8.101851851851852E-5</v>
      </c>
      <c r="W146" s="1" t="s">
        <v>261</v>
      </c>
      <c r="X146" s="1" t="s">
        <v>56</v>
      </c>
      <c r="Y146" s="4">
        <v>0.0016898148148148148</v>
      </c>
      <c r="Z146" s="1" t="s">
        <v>52</v>
      </c>
      <c r="AA146" s="1" t="s">
        <v>46</v>
      </c>
      <c r="AB146" s="4">
        <v>0.0014699074074074074</v>
      </c>
      <c r="AC146" s="1" t="s">
        <v>863</v>
      </c>
      <c r="AD146" s="1" t="s">
        <v>56</v>
      </c>
      <c r="AE146" s="4">
        <v>1.7361111111111112E-4</v>
      </c>
      <c r="AF146" s="1" t="s">
        <v>908</v>
      </c>
      <c r="AG146" s="1" t="s">
        <v>56</v>
      </c>
      <c r="AH146" s="4">
        <v>0.016134259259259258</v>
      </c>
      <c r="AI146" s="1" t="s">
        <v>75</v>
      </c>
      <c r="AJ146" s="1" t="s">
        <v>46</v>
      </c>
      <c r="AK146" s="4">
        <v>1.273148148148148E-4</v>
      </c>
      <c r="AL146" s="1" t="s">
        <v>57</v>
      </c>
      <c r="AM146" s="1" t="s">
        <v>46</v>
      </c>
      <c r="AN146" s="4">
        <v>5.324074074074074E-4</v>
      </c>
      <c r="AO146" s="1" t="s">
        <v>909</v>
      </c>
      <c r="AP146" s="1" t="s">
        <v>56</v>
      </c>
      <c r="AQ146" s="4">
        <v>4.5138888888888887E-4</v>
      </c>
      <c r="AR146" s="1" t="s">
        <v>59</v>
      </c>
      <c r="AS146" s="1" t="s">
        <v>46</v>
      </c>
      <c r="AT146" s="4">
        <v>1.273148148148148E-4</v>
      </c>
      <c r="AU146" s="1" t="s">
        <v>60</v>
      </c>
      <c r="AV146" s="1" t="s">
        <v>46</v>
      </c>
      <c r="AW146" s="4">
        <v>9.259259259259259E-5</v>
      </c>
      <c r="AX146" s="1" t="s">
        <v>826</v>
      </c>
      <c r="AY146" s="1" t="s">
        <v>56</v>
      </c>
      <c r="AZ146" s="4">
        <v>3.356481481481481E-4</v>
      </c>
      <c r="BA146" s="1" t="s">
        <v>379</v>
      </c>
      <c r="BB146" s="1" t="s">
        <v>56</v>
      </c>
      <c r="BC146" s="4">
        <v>4.976851851851852E-4</v>
      </c>
      <c r="BD146" s="1" t="s">
        <v>62</v>
      </c>
      <c r="BE146" s="1" t="s">
        <v>46</v>
      </c>
      <c r="BF146" s="4">
        <v>3.935185185185185E-4</v>
      </c>
      <c r="BG146" s="1" t="s">
        <v>910</v>
      </c>
      <c r="BH146" s="1" t="s">
        <v>56</v>
      </c>
      <c r="BI146" s="4">
        <v>2.4305555555555555E-4</v>
      </c>
      <c r="BJ146" s="1" t="s">
        <v>64</v>
      </c>
      <c r="BK146" s="1" t="s">
        <v>46</v>
      </c>
      <c r="BL146" s="4">
        <v>1.9675925925925926E-4</v>
      </c>
      <c r="BM146" s="1" t="s">
        <v>261</v>
      </c>
      <c r="BN146" s="1" t="s">
        <v>46</v>
      </c>
      <c r="BO146" s="4">
        <v>6.944444444444444E-5</v>
      </c>
      <c r="BP146" s="1" t="s">
        <v>911</v>
      </c>
      <c r="BQ146" s="1" t="s">
        <v>56</v>
      </c>
      <c r="BR146" s="4">
        <v>1.388888888888889E-4</v>
      </c>
      <c r="BS146" s="1" t="s">
        <v>912</v>
      </c>
      <c r="BT146" s="1" t="s">
        <v>56</v>
      </c>
      <c r="BU146" s="4">
        <v>0.006469907407407408</v>
      </c>
      <c r="BV146" s="1" t="s">
        <v>167</v>
      </c>
      <c r="BW146" s="1" t="s">
        <v>46</v>
      </c>
      <c r="BX146" s="4">
        <v>1.273148148148148E-4</v>
      </c>
      <c r="BY146" s="1" t="s">
        <v>66</v>
      </c>
      <c r="BZ146" s="1" t="s">
        <v>46</v>
      </c>
      <c r="CA146" s="4">
        <v>8.101851851851852E-5</v>
      </c>
      <c r="CB146" s="1" t="s">
        <v>913</v>
      </c>
      <c r="CC146" s="1" t="s">
        <v>56</v>
      </c>
      <c r="CD146" s="4">
        <v>4.166666666666667E-4</v>
      </c>
      <c r="CE146" s="1" t="s">
        <v>61</v>
      </c>
      <c r="CF146" s="1" t="s">
        <v>56</v>
      </c>
      <c r="CG146" s="4">
        <v>0.00125</v>
      </c>
      <c r="CH146" s="1" t="s">
        <v>61</v>
      </c>
      <c r="CI146" s="1" t="s">
        <v>56</v>
      </c>
      <c r="CJ146" s="4">
        <v>1.1574074074074075E-4</v>
      </c>
      <c r="CK146" s="1" t="s">
        <v>61</v>
      </c>
      <c r="CL146" s="1" t="s">
        <v>56</v>
      </c>
      <c r="CM146" s="4">
        <v>6.481481481481481E-4</v>
      </c>
      <c r="CN146" s="1" t="s">
        <v>61</v>
      </c>
      <c r="CO146" s="1" t="s">
        <v>56</v>
      </c>
      <c r="CP146" s="4">
        <v>0.0020601851851851853</v>
      </c>
      <c r="CQ146" s="4">
        <v>0.15460648148148148</v>
      </c>
      <c r="CR146" s="5">
        <v>12.0</v>
      </c>
      <c r="CS146" s="1" t="s">
        <v>68</v>
      </c>
      <c r="CT146" s="1" t="s">
        <v>69</v>
      </c>
    </row>
    <row r="147">
      <c r="A147" s="2">
        <v>44809.0</v>
      </c>
      <c r="B147" s="1" t="s">
        <v>79</v>
      </c>
      <c r="C147" s="1" t="s">
        <v>914</v>
      </c>
      <c r="D147" s="1" t="s">
        <v>915</v>
      </c>
      <c r="E147" s="3"/>
      <c r="F147" s="2">
        <v>44880.0</v>
      </c>
      <c r="G147" s="4">
        <v>0.8016898148148148</v>
      </c>
      <c r="H147" s="1" t="s">
        <v>45</v>
      </c>
      <c r="I147" s="1" t="s">
        <v>46</v>
      </c>
      <c r="J147" s="4">
        <v>0.004837962962962963</v>
      </c>
      <c r="K147" s="1" t="s">
        <v>402</v>
      </c>
      <c r="L147" s="1" t="s">
        <v>56</v>
      </c>
      <c r="M147" s="4">
        <v>0.0031944444444444446</v>
      </c>
      <c r="N147" s="1" t="s">
        <v>916</v>
      </c>
      <c r="O147" s="1" t="s">
        <v>56</v>
      </c>
      <c r="P147" s="4">
        <v>0.04900462962962963</v>
      </c>
      <c r="Q147" s="1" t="s">
        <v>49</v>
      </c>
      <c r="R147" s="1" t="s">
        <v>46</v>
      </c>
      <c r="S147" s="4">
        <v>0.0022685185185185187</v>
      </c>
      <c r="T147" s="1" t="s">
        <v>50</v>
      </c>
      <c r="U147" s="1" t="s">
        <v>46</v>
      </c>
      <c r="V147" s="4">
        <v>0.002650462962962963</v>
      </c>
      <c r="W147" s="1" t="s">
        <v>51</v>
      </c>
      <c r="X147" s="1" t="s">
        <v>46</v>
      </c>
      <c r="Y147" s="4">
        <v>0.0012962962962962963</v>
      </c>
      <c r="Z147" s="1" t="s">
        <v>917</v>
      </c>
      <c r="AA147" s="1" t="s">
        <v>56</v>
      </c>
      <c r="AB147" s="4">
        <v>0.0013425925925925925</v>
      </c>
      <c r="AC147" s="1" t="s">
        <v>85</v>
      </c>
      <c r="AD147" s="1" t="s">
        <v>56</v>
      </c>
      <c r="AE147" s="4">
        <v>0.001863425925925926</v>
      </c>
      <c r="AF147" s="1" t="s">
        <v>434</v>
      </c>
      <c r="AG147" s="1" t="s">
        <v>56</v>
      </c>
      <c r="AH147" s="4">
        <v>2.777777777777778E-4</v>
      </c>
      <c r="AI147" s="1" t="s">
        <v>75</v>
      </c>
      <c r="AJ147" s="1" t="s">
        <v>46</v>
      </c>
      <c r="AK147" s="4">
        <v>0.001099537037037037</v>
      </c>
      <c r="AL147" s="1" t="s">
        <v>57</v>
      </c>
      <c r="AM147" s="1" t="s">
        <v>46</v>
      </c>
      <c r="AN147" s="4">
        <v>0.04027777777777778</v>
      </c>
      <c r="AO147" s="1" t="s">
        <v>77</v>
      </c>
      <c r="AP147" s="1" t="s">
        <v>46</v>
      </c>
      <c r="AQ147" s="4">
        <v>0.004641203703703704</v>
      </c>
      <c r="AR147" s="1" t="s">
        <v>59</v>
      </c>
      <c r="AS147" s="1" t="s">
        <v>46</v>
      </c>
      <c r="AT147" s="4">
        <v>0.0021296296296296298</v>
      </c>
      <c r="AU147" s="1" t="s">
        <v>60</v>
      </c>
      <c r="AV147" s="1" t="s">
        <v>46</v>
      </c>
      <c r="AW147" s="4">
        <v>0.004583333333333333</v>
      </c>
      <c r="AX147" s="1" t="s">
        <v>210</v>
      </c>
      <c r="AY147" s="1" t="s">
        <v>56</v>
      </c>
      <c r="AZ147" s="4">
        <v>0.026203703703703705</v>
      </c>
      <c r="BA147" s="1" t="s">
        <v>90</v>
      </c>
      <c r="BB147" s="1" t="s">
        <v>46</v>
      </c>
      <c r="BC147" s="4">
        <v>0.011157407407407408</v>
      </c>
      <c r="BD147" s="1" t="s">
        <v>918</v>
      </c>
      <c r="BE147" s="1" t="s">
        <v>56</v>
      </c>
      <c r="BF147" s="4">
        <v>0.011087962962962963</v>
      </c>
      <c r="BG147" s="1" t="s">
        <v>434</v>
      </c>
      <c r="BH147" s="1" t="s">
        <v>56</v>
      </c>
      <c r="BI147" s="4">
        <v>1.6203703703703703E-4</v>
      </c>
      <c r="BJ147" s="1" t="s">
        <v>64</v>
      </c>
      <c r="BK147" s="1" t="s">
        <v>46</v>
      </c>
      <c r="BL147" s="4">
        <v>0.0011805555555555556</v>
      </c>
      <c r="BM147" s="1" t="s">
        <v>919</v>
      </c>
      <c r="BN147" s="1" t="s">
        <v>56</v>
      </c>
      <c r="BO147" s="4">
        <v>3.935185185185185E-4</v>
      </c>
      <c r="BP147" s="1" t="s">
        <v>920</v>
      </c>
      <c r="BQ147" s="1" t="s">
        <v>56</v>
      </c>
      <c r="BR147" s="4">
        <v>1.9675925925925926E-4</v>
      </c>
      <c r="BS147" s="1" t="s">
        <v>921</v>
      </c>
      <c r="BT147" s="1" t="s">
        <v>56</v>
      </c>
      <c r="BU147" s="4">
        <v>3.356481481481481E-4</v>
      </c>
      <c r="BV147" s="1" t="s">
        <v>229</v>
      </c>
      <c r="BW147" s="1" t="s">
        <v>56</v>
      </c>
      <c r="BX147" s="4">
        <v>0.004525462962962963</v>
      </c>
      <c r="BY147" s="1" t="s">
        <v>193</v>
      </c>
      <c r="BZ147" s="1" t="s">
        <v>193</v>
      </c>
      <c r="CA147" s="1" t="s">
        <v>193</v>
      </c>
      <c r="CB147" s="1" t="s">
        <v>193</v>
      </c>
      <c r="CC147" s="1" t="s">
        <v>193</v>
      </c>
      <c r="CD147" s="1" t="s">
        <v>193</v>
      </c>
      <c r="CE147" s="1" t="s">
        <v>193</v>
      </c>
      <c r="CF147" s="1" t="s">
        <v>193</v>
      </c>
      <c r="CG147" s="1" t="s">
        <v>193</v>
      </c>
      <c r="CH147" s="1" t="s">
        <v>193</v>
      </c>
      <c r="CI147" s="1" t="s">
        <v>193</v>
      </c>
      <c r="CJ147" s="1" t="s">
        <v>193</v>
      </c>
      <c r="CK147" s="1" t="s">
        <v>193</v>
      </c>
      <c r="CL147" s="1" t="s">
        <v>193</v>
      </c>
      <c r="CM147" s="1" t="s">
        <v>193</v>
      </c>
      <c r="CN147" s="1" t="s">
        <v>193</v>
      </c>
      <c r="CO147" s="1" t="s">
        <v>193</v>
      </c>
      <c r="CP147" s="1" t="s">
        <v>193</v>
      </c>
      <c r="CQ147" s="4">
        <v>0.1783912037037037</v>
      </c>
      <c r="CR147" s="5">
        <v>11.0</v>
      </c>
      <c r="CS147" s="1" t="s">
        <v>68</v>
      </c>
      <c r="CT147" s="1" t="s">
        <v>69</v>
      </c>
    </row>
    <row r="148">
      <c r="A148" s="2">
        <v>44809.0</v>
      </c>
      <c r="B148" s="1" t="s">
        <v>922</v>
      </c>
      <c r="C148" s="1" t="s">
        <v>923</v>
      </c>
      <c r="D148" s="1" t="s">
        <v>924</v>
      </c>
      <c r="E148" s="3"/>
      <c r="F148" s="2">
        <v>44860.0</v>
      </c>
      <c r="G148" s="4">
        <v>0.7102083333333333</v>
      </c>
      <c r="H148" s="1" t="s">
        <v>45</v>
      </c>
      <c r="I148" s="1" t="s">
        <v>46</v>
      </c>
      <c r="J148" s="4">
        <v>0.15369212962962964</v>
      </c>
      <c r="K148" s="1" t="s">
        <v>47</v>
      </c>
      <c r="L148" s="1" t="s">
        <v>46</v>
      </c>
      <c r="M148" s="4">
        <v>6.712962962962962E-4</v>
      </c>
      <c r="N148" s="1" t="s">
        <v>48</v>
      </c>
      <c r="O148" s="1" t="s">
        <v>46</v>
      </c>
      <c r="P148" s="4">
        <v>6.944444444444444E-5</v>
      </c>
      <c r="Q148" s="1" t="s">
        <v>49</v>
      </c>
      <c r="R148" s="1" t="s">
        <v>46</v>
      </c>
      <c r="S148" s="4">
        <v>6.944444444444444E-5</v>
      </c>
      <c r="T148" s="1" t="s">
        <v>50</v>
      </c>
      <c r="U148" s="1" t="s">
        <v>46</v>
      </c>
      <c r="V148" s="4">
        <v>2.546296296296296E-4</v>
      </c>
      <c r="W148" s="1" t="s">
        <v>51</v>
      </c>
      <c r="X148" s="1" t="s">
        <v>46</v>
      </c>
      <c r="Y148" s="4">
        <v>1.7361111111111112E-4</v>
      </c>
      <c r="Z148" s="1" t="s">
        <v>52</v>
      </c>
      <c r="AA148" s="1" t="s">
        <v>46</v>
      </c>
      <c r="AB148" s="4">
        <v>2.662037037037037E-4</v>
      </c>
      <c r="AC148" s="1" t="s">
        <v>53</v>
      </c>
      <c r="AD148" s="1" t="s">
        <v>46</v>
      </c>
      <c r="AE148" s="4">
        <v>8.101851851851852E-5</v>
      </c>
      <c r="AF148" s="1" t="s">
        <v>54</v>
      </c>
      <c r="AG148" s="1" t="s">
        <v>46</v>
      </c>
      <c r="AH148" s="4">
        <v>1.1574074074074075E-4</v>
      </c>
      <c r="AI148" s="1" t="s">
        <v>75</v>
      </c>
      <c r="AJ148" s="1" t="s">
        <v>46</v>
      </c>
      <c r="AK148" s="4">
        <v>1.0416666666666667E-4</v>
      </c>
      <c r="AL148" s="1" t="s">
        <v>57</v>
      </c>
      <c r="AM148" s="1" t="s">
        <v>46</v>
      </c>
      <c r="AN148" s="4">
        <v>1.9675925925925926E-4</v>
      </c>
      <c r="AO148" s="1" t="s">
        <v>77</v>
      </c>
      <c r="AP148" s="1" t="s">
        <v>46</v>
      </c>
      <c r="AQ148" s="4">
        <v>3.0092592592592595E-4</v>
      </c>
      <c r="AR148" s="1" t="s">
        <v>59</v>
      </c>
      <c r="AS148" s="1" t="s">
        <v>46</v>
      </c>
      <c r="AT148" s="4">
        <v>8.101851851851852E-5</v>
      </c>
      <c r="AU148" s="1" t="s">
        <v>60</v>
      </c>
      <c r="AV148" s="1" t="s">
        <v>46</v>
      </c>
      <c r="AW148" s="4">
        <v>4.7453703703703704E-4</v>
      </c>
      <c r="AX148" s="1" t="s">
        <v>61</v>
      </c>
      <c r="AY148" s="1" t="s">
        <v>56</v>
      </c>
      <c r="AZ148" s="4">
        <v>3.2407407407407406E-4</v>
      </c>
      <c r="BA148" s="1" t="s">
        <v>925</v>
      </c>
      <c r="BB148" s="1" t="s">
        <v>56</v>
      </c>
      <c r="BC148" s="4">
        <v>3.2407407407407406E-4</v>
      </c>
      <c r="BD148" s="1" t="s">
        <v>271</v>
      </c>
      <c r="BE148" s="1" t="s">
        <v>56</v>
      </c>
      <c r="BF148" s="4">
        <v>3.4722222222222224E-4</v>
      </c>
      <c r="BG148" s="1" t="s">
        <v>61</v>
      </c>
      <c r="BH148" s="1" t="s">
        <v>56</v>
      </c>
      <c r="BI148" s="4">
        <v>1.273148148148148E-4</v>
      </c>
      <c r="BJ148" s="1" t="s">
        <v>64</v>
      </c>
      <c r="BK148" s="1" t="s">
        <v>46</v>
      </c>
      <c r="BL148" s="4">
        <v>5.208333333333333E-4</v>
      </c>
      <c r="BM148" s="1" t="s">
        <v>94</v>
      </c>
      <c r="BN148" s="1" t="s">
        <v>56</v>
      </c>
      <c r="BO148" s="4">
        <v>1.273148148148148E-4</v>
      </c>
      <c r="BP148" s="1" t="s">
        <v>61</v>
      </c>
      <c r="BQ148" s="1" t="s">
        <v>56</v>
      </c>
      <c r="BR148" s="4">
        <v>1.8518518518518518E-4</v>
      </c>
      <c r="BS148" s="1" t="s">
        <v>926</v>
      </c>
      <c r="BT148" s="1" t="s">
        <v>56</v>
      </c>
      <c r="BU148" s="4">
        <v>6.712962962962962E-4</v>
      </c>
      <c r="BV148" s="1" t="s">
        <v>55</v>
      </c>
      <c r="BW148" s="1" t="s">
        <v>56</v>
      </c>
      <c r="BX148" s="4">
        <v>1.0416666666666667E-4</v>
      </c>
      <c r="BY148" s="1" t="s">
        <v>61</v>
      </c>
      <c r="BZ148" s="1" t="s">
        <v>56</v>
      </c>
      <c r="CA148" s="4">
        <v>8.101851851851852E-5</v>
      </c>
      <c r="CB148" s="1" t="s">
        <v>927</v>
      </c>
      <c r="CC148" s="1" t="s">
        <v>56</v>
      </c>
      <c r="CD148" s="4">
        <v>0.0017708333333333332</v>
      </c>
      <c r="CE148" s="1" t="s">
        <v>78</v>
      </c>
      <c r="CF148" s="1" t="s">
        <v>56</v>
      </c>
      <c r="CG148" s="4">
        <v>0.0010532407407407407</v>
      </c>
      <c r="CH148" s="1" t="s">
        <v>78</v>
      </c>
      <c r="CI148" s="1" t="s">
        <v>56</v>
      </c>
      <c r="CJ148" s="4">
        <v>5.671296296296297E-4</v>
      </c>
      <c r="CK148" s="1" t="s">
        <v>61</v>
      </c>
      <c r="CL148" s="1" t="s">
        <v>56</v>
      </c>
      <c r="CM148" s="4">
        <v>1.273148148148148E-4</v>
      </c>
      <c r="CN148" s="1" t="s">
        <v>61</v>
      </c>
      <c r="CO148" s="1" t="s">
        <v>56</v>
      </c>
      <c r="CP148" s="4">
        <v>5.787037037037037E-5</v>
      </c>
      <c r="CQ148" s="4">
        <v>0.16293981481481482</v>
      </c>
      <c r="CR148" s="5">
        <v>15.0</v>
      </c>
      <c r="CS148" s="1" t="s">
        <v>68</v>
      </c>
      <c r="CT148" s="1" t="s">
        <v>69</v>
      </c>
    </row>
    <row r="149">
      <c r="A149" s="2">
        <v>44809.0</v>
      </c>
      <c r="B149" s="1" t="s">
        <v>256</v>
      </c>
      <c r="C149" s="1" t="s">
        <v>928</v>
      </c>
      <c r="D149" s="1" t="s">
        <v>929</v>
      </c>
      <c r="E149" s="3"/>
      <c r="F149" s="2">
        <v>44864.0</v>
      </c>
      <c r="G149" s="4">
        <v>0.423599537037037</v>
      </c>
      <c r="H149" s="1" t="s">
        <v>45</v>
      </c>
      <c r="I149" s="1" t="s">
        <v>46</v>
      </c>
      <c r="J149" s="4">
        <v>0.16061342592592592</v>
      </c>
      <c r="K149" s="1" t="s">
        <v>47</v>
      </c>
      <c r="L149" s="1" t="s">
        <v>46</v>
      </c>
      <c r="M149" s="4">
        <v>1.388888888888889E-4</v>
      </c>
      <c r="N149" s="1" t="s">
        <v>48</v>
      </c>
      <c r="O149" s="1" t="s">
        <v>46</v>
      </c>
      <c r="P149" s="4">
        <v>8.101851851851852E-5</v>
      </c>
      <c r="Q149" s="1" t="s">
        <v>229</v>
      </c>
      <c r="R149" s="1" t="s">
        <v>56</v>
      </c>
      <c r="S149" s="4">
        <v>6.944444444444444E-5</v>
      </c>
      <c r="T149" s="1" t="s">
        <v>50</v>
      </c>
      <c r="U149" s="1" t="s">
        <v>46</v>
      </c>
      <c r="V149" s="4">
        <v>8.101851851851852E-5</v>
      </c>
      <c r="W149" s="1" t="s">
        <v>51</v>
      </c>
      <c r="X149" s="1" t="s">
        <v>46</v>
      </c>
      <c r="Y149" s="4">
        <v>9.259259259259259E-5</v>
      </c>
      <c r="Z149" s="1" t="s">
        <v>449</v>
      </c>
      <c r="AA149" s="1" t="s">
        <v>56</v>
      </c>
      <c r="AB149" s="4">
        <v>6.944444444444444E-5</v>
      </c>
      <c r="AC149" s="1" t="s">
        <v>53</v>
      </c>
      <c r="AD149" s="1" t="s">
        <v>46</v>
      </c>
      <c r="AE149" s="4">
        <v>1.1574074074074075E-4</v>
      </c>
      <c r="AF149" s="1" t="s">
        <v>54</v>
      </c>
      <c r="AG149" s="1" t="s">
        <v>46</v>
      </c>
      <c r="AH149" s="4">
        <v>5.787037037037037E-5</v>
      </c>
      <c r="AI149" s="1" t="s">
        <v>75</v>
      </c>
      <c r="AJ149" s="1" t="s">
        <v>46</v>
      </c>
      <c r="AK149" s="4">
        <v>9.259259259259259E-5</v>
      </c>
      <c r="AL149" s="1" t="s">
        <v>57</v>
      </c>
      <c r="AM149" s="1" t="s">
        <v>46</v>
      </c>
      <c r="AN149" s="4">
        <v>1.5046296296296297E-4</v>
      </c>
      <c r="AO149" s="1" t="s">
        <v>77</v>
      </c>
      <c r="AP149" s="1" t="s">
        <v>46</v>
      </c>
      <c r="AQ149" s="4">
        <v>1.7361111111111112E-4</v>
      </c>
      <c r="AR149" s="1" t="s">
        <v>59</v>
      </c>
      <c r="AS149" s="1" t="s">
        <v>46</v>
      </c>
      <c r="AT149" s="4">
        <v>1.7361111111111112E-4</v>
      </c>
      <c r="AU149" s="1" t="s">
        <v>229</v>
      </c>
      <c r="AV149" s="1" t="s">
        <v>56</v>
      </c>
      <c r="AW149" s="4">
        <v>3.472222222222222E-5</v>
      </c>
      <c r="AX149" s="1" t="s">
        <v>210</v>
      </c>
      <c r="AY149" s="1" t="s">
        <v>56</v>
      </c>
      <c r="AZ149" s="4">
        <v>1.0416666666666667E-4</v>
      </c>
      <c r="BA149" s="1" t="s">
        <v>187</v>
      </c>
      <c r="BB149" s="1" t="s">
        <v>56</v>
      </c>
      <c r="BC149" s="4">
        <v>8.680555555555555E-4</v>
      </c>
      <c r="BD149" s="1" t="s">
        <v>420</v>
      </c>
      <c r="BE149" s="1" t="s">
        <v>56</v>
      </c>
      <c r="BF149" s="4">
        <v>2.314814814814815E-4</v>
      </c>
      <c r="BG149" s="1" t="s">
        <v>930</v>
      </c>
      <c r="BH149" s="1" t="s">
        <v>56</v>
      </c>
      <c r="BI149" s="4">
        <v>0.0031018518518518517</v>
      </c>
      <c r="BJ149" s="1" t="s">
        <v>83</v>
      </c>
      <c r="BK149" s="1" t="s">
        <v>56</v>
      </c>
      <c r="BL149" s="4">
        <v>0.004050925925925926</v>
      </c>
      <c r="BM149" s="1" t="s">
        <v>931</v>
      </c>
      <c r="BN149" s="1" t="s">
        <v>56</v>
      </c>
      <c r="BO149" s="4">
        <v>0.0018981481481481482</v>
      </c>
      <c r="BP149" s="1" t="s">
        <v>932</v>
      </c>
      <c r="BQ149" s="1" t="s">
        <v>56</v>
      </c>
      <c r="BR149" s="4">
        <v>0.0015972222222222223</v>
      </c>
      <c r="BS149" s="1" t="s">
        <v>371</v>
      </c>
      <c r="BT149" s="1" t="s">
        <v>56</v>
      </c>
      <c r="BU149" s="4">
        <v>9.259259259259259E-5</v>
      </c>
      <c r="BV149" s="1" t="s">
        <v>94</v>
      </c>
      <c r="BW149" s="1" t="s">
        <v>56</v>
      </c>
      <c r="BX149" s="4">
        <v>0.0011342592592592593</v>
      </c>
      <c r="BY149" s="1" t="s">
        <v>64</v>
      </c>
      <c r="BZ149" s="1" t="s">
        <v>56</v>
      </c>
      <c r="CA149" s="4">
        <v>9.259259259259259E-5</v>
      </c>
      <c r="CB149" s="1" t="s">
        <v>933</v>
      </c>
      <c r="CC149" s="1" t="s">
        <v>56</v>
      </c>
      <c r="CD149" s="4">
        <v>3.4722222222222224E-4</v>
      </c>
      <c r="CE149" s="1" t="s">
        <v>181</v>
      </c>
      <c r="CF149" s="1" t="s">
        <v>56</v>
      </c>
      <c r="CG149" s="4">
        <v>0.002002314814814815</v>
      </c>
      <c r="CH149" s="1" t="s">
        <v>98</v>
      </c>
      <c r="CI149" s="1" t="s">
        <v>46</v>
      </c>
      <c r="CJ149" s="4">
        <v>0.001261574074074074</v>
      </c>
      <c r="CK149" s="1" t="s">
        <v>193</v>
      </c>
      <c r="CL149" s="1" t="s">
        <v>193</v>
      </c>
      <c r="CM149" s="1" t="s">
        <v>193</v>
      </c>
      <c r="CN149" s="1" t="s">
        <v>193</v>
      </c>
      <c r="CO149" s="1" t="s">
        <v>193</v>
      </c>
      <c r="CP149" s="1" t="s">
        <v>193</v>
      </c>
      <c r="CQ149" s="4">
        <v>0.17928240740740742</v>
      </c>
      <c r="CR149" s="5">
        <v>12.0</v>
      </c>
      <c r="CS149" s="1" t="s">
        <v>68</v>
      </c>
      <c r="CT149" s="1" t="s">
        <v>69</v>
      </c>
    </row>
    <row r="150">
      <c r="A150" s="2">
        <v>44809.0</v>
      </c>
      <c r="B150" s="1" t="s">
        <v>934</v>
      </c>
      <c r="C150" s="1" t="s">
        <v>935</v>
      </c>
      <c r="D150" s="1" t="s">
        <v>936</v>
      </c>
      <c r="E150" s="3"/>
      <c r="F150" s="2">
        <v>44862.0</v>
      </c>
      <c r="G150" s="4">
        <v>0.7099189814814815</v>
      </c>
      <c r="H150" s="1" t="s">
        <v>45</v>
      </c>
      <c r="I150" s="1" t="s">
        <v>46</v>
      </c>
      <c r="J150" s="4">
        <v>0.0014699074074074074</v>
      </c>
      <c r="K150" s="1" t="s">
        <v>47</v>
      </c>
      <c r="L150" s="1" t="s">
        <v>46</v>
      </c>
      <c r="M150" s="4">
        <v>0.003726851851851852</v>
      </c>
      <c r="N150" s="1" t="s">
        <v>158</v>
      </c>
      <c r="O150" s="1" t="s">
        <v>56</v>
      </c>
      <c r="P150" s="4">
        <v>0.008252314814814815</v>
      </c>
      <c r="Q150" s="1" t="s">
        <v>392</v>
      </c>
      <c r="R150" s="1" t="s">
        <v>56</v>
      </c>
      <c r="S150" s="4">
        <v>0.003738425925925926</v>
      </c>
      <c r="T150" s="1" t="s">
        <v>937</v>
      </c>
      <c r="U150" s="1" t="s">
        <v>56</v>
      </c>
      <c r="V150" s="4">
        <v>0.010543981481481482</v>
      </c>
      <c r="W150" s="1" t="s">
        <v>92</v>
      </c>
      <c r="X150" s="1" t="s">
        <v>56</v>
      </c>
      <c r="Y150" s="4">
        <v>1.9675925925925926E-4</v>
      </c>
      <c r="Z150" s="1" t="s">
        <v>938</v>
      </c>
      <c r="AA150" s="1" t="s">
        <v>56</v>
      </c>
      <c r="AB150" s="4">
        <v>0.007581018518518518</v>
      </c>
      <c r="AC150" s="1" t="s">
        <v>153</v>
      </c>
      <c r="AD150" s="1" t="s">
        <v>56</v>
      </c>
      <c r="AE150" s="4">
        <v>0.005578703703703704</v>
      </c>
      <c r="AF150" s="1" t="s">
        <v>826</v>
      </c>
      <c r="AG150" s="1" t="s">
        <v>56</v>
      </c>
      <c r="AH150" s="4">
        <v>0.0011805555555555556</v>
      </c>
      <c r="AI150" s="1" t="s">
        <v>75</v>
      </c>
      <c r="AJ150" s="1" t="s">
        <v>46</v>
      </c>
      <c r="AK150" s="4">
        <v>0.003564814814814815</v>
      </c>
      <c r="AL150" s="1" t="s">
        <v>57</v>
      </c>
      <c r="AM150" s="1" t="s">
        <v>46</v>
      </c>
      <c r="AN150" s="4">
        <v>0.0019328703703703704</v>
      </c>
      <c r="AO150" s="1" t="s">
        <v>939</v>
      </c>
      <c r="AP150" s="1" t="s">
        <v>56</v>
      </c>
      <c r="AQ150" s="4">
        <v>4.7453703703703704E-4</v>
      </c>
      <c r="AR150" s="1" t="s">
        <v>59</v>
      </c>
      <c r="AS150" s="1" t="s">
        <v>46</v>
      </c>
      <c r="AT150" s="4">
        <v>8.217592592592593E-4</v>
      </c>
      <c r="AU150" s="1" t="s">
        <v>92</v>
      </c>
      <c r="AV150" s="1" t="s">
        <v>56</v>
      </c>
      <c r="AW150" s="4">
        <v>6.365740740740741E-4</v>
      </c>
      <c r="AX150" s="1" t="s">
        <v>92</v>
      </c>
      <c r="AY150" s="1" t="s">
        <v>56</v>
      </c>
      <c r="AZ150" s="4">
        <v>4.6296296296296294E-5</v>
      </c>
      <c r="BA150" s="1" t="s">
        <v>92</v>
      </c>
      <c r="BB150" s="1" t="s">
        <v>56</v>
      </c>
      <c r="BC150" s="4">
        <v>2.662037037037037E-4</v>
      </c>
      <c r="BD150" s="1" t="s">
        <v>92</v>
      </c>
      <c r="BE150" s="1" t="s">
        <v>56</v>
      </c>
      <c r="BF150" s="4">
        <v>4.166666666666667E-4</v>
      </c>
      <c r="BG150" s="1" t="s">
        <v>92</v>
      </c>
      <c r="BH150" s="1" t="s">
        <v>56</v>
      </c>
      <c r="BI150" s="4">
        <v>1.1574074074074075E-4</v>
      </c>
      <c r="BJ150" s="1" t="s">
        <v>86</v>
      </c>
      <c r="BK150" s="1" t="s">
        <v>56</v>
      </c>
      <c r="BL150" s="4">
        <v>0.004849537037037037</v>
      </c>
      <c r="BM150" s="1" t="s">
        <v>158</v>
      </c>
      <c r="BN150" s="1" t="s">
        <v>56</v>
      </c>
      <c r="BO150" s="4">
        <v>2.4305555555555555E-4</v>
      </c>
      <c r="BP150" s="1" t="s">
        <v>261</v>
      </c>
      <c r="BQ150" s="1" t="s">
        <v>56</v>
      </c>
      <c r="BR150" s="4">
        <v>1.273148148148148E-4</v>
      </c>
      <c r="BS150" s="1" t="s">
        <v>92</v>
      </c>
      <c r="BT150" s="1" t="s">
        <v>56</v>
      </c>
      <c r="BU150" s="4">
        <v>9.259259259259259E-5</v>
      </c>
      <c r="BV150" s="1" t="s">
        <v>217</v>
      </c>
      <c r="BW150" s="1" t="s">
        <v>56</v>
      </c>
      <c r="BX150" s="4">
        <v>3.587962962962963E-4</v>
      </c>
      <c r="BY150" s="1" t="s">
        <v>158</v>
      </c>
      <c r="BZ150" s="1" t="s">
        <v>56</v>
      </c>
      <c r="CA150" s="4">
        <v>2.546296296296296E-4</v>
      </c>
      <c r="CB150" s="1" t="s">
        <v>92</v>
      </c>
      <c r="CC150" s="1" t="s">
        <v>56</v>
      </c>
      <c r="CD150" s="4">
        <v>1.9675925925925926E-4</v>
      </c>
      <c r="CE150" s="1" t="s">
        <v>940</v>
      </c>
      <c r="CF150" s="1" t="s">
        <v>56</v>
      </c>
      <c r="CG150" s="4">
        <v>2.662037037037037E-4</v>
      </c>
      <c r="CH150" s="1" t="s">
        <v>92</v>
      </c>
      <c r="CI150" s="1" t="s">
        <v>56</v>
      </c>
      <c r="CJ150" s="4">
        <v>4.6296296296296294E-5</v>
      </c>
      <c r="CK150" s="1" t="s">
        <v>92</v>
      </c>
      <c r="CL150" s="1" t="s">
        <v>56</v>
      </c>
      <c r="CM150" s="4">
        <v>8.101851851851852E-5</v>
      </c>
      <c r="CN150" s="1" t="s">
        <v>92</v>
      </c>
      <c r="CO150" s="1" t="s">
        <v>56</v>
      </c>
      <c r="CP150" s="4">
        <v>3.587962962962963E-4</v>
      </c>
      <c r="CQ150" s="4">
        <v>0.05741898148148148</v>
      </c>
      <c r="CR150" s="5">
        <v>5.0</v>
      </c>
      <c r="CS150" s="1" t="s">
        <v>68</v>
      </c>
      <c r="CT150" s="1" t="s">
        <v>69</v>
      </c>
    </row>
    <row r="151">
      <c r="A151" s="2">
        <v>44809.0</v>
      </c>
      <c r="B151" s="1" t="s">
        <v>399</v>
      </c>
      <c r="C151" s="1" t="s">
        <v>941</v>
      </c>
      <c r="D151" s="1" t="s">
        <v>942</v>
      </c>
      <c r="E151" s="1" t="s">
        <v>789</v>
      </c>
      <c r="F151" s="2">
        <v>44864.0</v>
      </c>
      <c r="G151" s="4">
        <v>0.7918171296296296</v>
      </c>
      <c r="H151" s="1" t="s">
        <v>209</v>
      </c>
      <c r="I151" s="1" t="s">
        <v>56</v>
      </c>
      <c r="J151" s="4">
        <v>0.05744212962962963</v>
      </c>
      <c r="K151" s="1" t="s">
        <v>47</v>
      </c>
      <c r="L151" s="1" t="s">
        <v>46</v>
      </c>
      <c r="M151" s="4">
        <v>1.388888888888889E-4</v>
      </c>
      <c r="N151" s="1" t="s">
        <v>73</v>
      </c>
      <c r="O151" s="1" t="s">
        <v>56</v>
      </c>
      <c r="P151" s="4">
        <v>4.6296296296296294E-5</v>
      </c>
      <c r="Q151" s="1" t="s">
        <v>64</v>
      </c>
      <c r="R151" s="1" t="s">
        <v>56</v>
      </c>
      <c r="S151" s="4">
        <v>3.472222222222222E-5</v>
      </c>
      <c r="T151" s="1" t="s">
        <v>943</v>
      </c>
      <c r="U151" s="1" t="s">
        <v>56</v>
      </c>
      <c r="V151" s="4">
        <v>0.007939814814814814</v>
      </c>
      <c r="W151" s="1" t="s">
        <v>944</v>
      </c>
      <c r="X151" s="1" t="s">
        <v>56</v>
      </c>
      <c r="Y151" s="4">
        <v>0.02070601851851852</v>
      </c>
      <c r="Z151" s="1" t="s">
        <v>187</v>
      </c>
      <c r="AA151" s="1" t="s">
        <v>56</v>
      </c>
      <c r="AB151" s="4">
        <v>6.944444444444444E-5</v>
      </c>
      <c r="AC151" s="1" t="s">
        <v>197</v>
      </c>
      <c r="AD151" s="1" t="s">
        <v>56</v>
      </c>
      <c r="AE151" s="4">
        <v>8.101851851851852E-5</v>
      </c>
      <c r="AF151" s="1" t="s">
        <v>434</v>
      </c>
      <c r="AG151" s="1" t="s">
        <v>56</v>
      </c>
      <c r="AH151" s="4">
        <v>0.053425925925925925</v>
      </c>
      <c r="AI151" s="1" t="s">
        <v>55</v>
      </c>
      <c r="AJ151" s="1" t="s">
        <v>56</v>
      </c>
      <c r="AK151" s="4">
        <v>3.472222222222222E-5</v>
      </c>
      <c r="AL151" s="1" t="s">
        <v>210</v>
      </c>
      <c r="AM151" s="1" t="s">
        <v>56</v>
      </c>
      <c r="AN151" s="4">
        <v>1.388888888888889E-4</v>
      </c>
      <c r="AO151" s="1" t="s">
        <v>742</v>
      </c>
      <c r="AP151" s="1" t="s">
        <v>56</v>
      </c>
      <c r="AQ151" s="4">
        <v>3.472222222222222E-5</v>
      </c>
      <c r="AR151" s="1" t="s">
        <v>59</v>
      </c>
      <c r="AS151" s="1" t="s">
        <v>46</v>
      </c>
      <c r="AT151" s="4">
        <v>4.6296296296296294E-5</v>
      </c>
      <c r="AU151" s="1" t="s">
        <v>261</v>
      </c>
      <c r="AV151" s="1" t="s">
        <v>56</v>
      </c>
      <c r="AW151" s="4">
        <v>4.6296296296296294E-5</v>
      </c>
      <c r="AX151" s="1" t="s">
        <v>650</v>
      </c>
      <c r="AY151" s="1" t="s">
        <v>56</v>
      </c>
      <c r="AZ151" s="4">
        <v>3.472222222222222E-5</v>
      </c>
      <c r="BA151" s="1" t="s">
        <v>650</v>
      </c>
      <c r="BB151" s="1" t="s">
        <v>56</v>
      </c>
      <c r="BC151" s="4">
        <v>2.3148148148148147E-5</v>
      </c>
      <c r="BD151" s="1" t="s">
        <v>945</v>
      </c>
      <c r="BE151" s="1" t="s">
        <v>56</v>
      </c>
      <c r="BF151" s="4">
        <v>8.912037037037037E-4</v>
      </c>
      <c r="BG151" s="1" t="s">
        <v>946</v>
      </c>
      <c r="BH151" s="1" t="s">
        <v>56</v>
      </c>
      <c r="BI151" s="4">
        <v>0.00443287037037037</v>
      </c>
      <c r="BJ151" s="1" t="s">
        <v>273</v>
      </c>
      <c r="BK151" s="1" t="s">
        <v>56</v>
      </c>
      <c r="BL151" s="4">
        <v>0.0028703703703703703</v>
      </c>
      <c r="BM151" s="1" t="s">
        <v>217</v>
      </c>
      <c r="BN151" s="1" t="s">
        <v>56</v>
      </c>
      <c r="BO151" s="4">
        <v>0.0013657407407407407</v>
      </c>
      <c r="BP151" s="1" t="s">
        <v>235</v>
      </c>
      <c r="BQ151" s="1" t="s">
        <v>56</v>
      </c>
      <c r="BR151" s="4">
        <v>0.0021180555555555558</v>
      </c>
      <c r="BS151" s="1" t="s">
        <v>261</v>
      </c>
      <c r="BT151" s="1" t="s">
        <v>56</v>
      </c>
      <c r="BU151" s="4">
        <v>0.003263888888888889</v>
      </c>
      <c r="BV151" s="1" t="s">
        <v>650</v>
      </c>
      <c r="BW151" s="1" t="s">
        <v>56</v>
      </c>
      <c r="BX151" s="4">
        <v>6.944444444444444E-5</v>
      </c>
      <c r="BY151" s="1" t="s">
        <v>650</v>
      </c>
      <c r="BZ151" s="1" t="s">
        <v>56</v>
      </c>
      <c r="CA151" s="4">
        <v>2.3148148148148147E-5</v>
      </c>
      <c r="CB151" s="1" t="s">
        <v>650</v>
      </c>
      <c r="CC151" s="1" t="s">
        <v>56</v>
      </c>
      <c r="CD151" s="4">
        <v>2.3148148148148147E-5</v>
      </c>
      <c r="CE151" s="1" t="s">
        <v>650</v>
      </c>
      <c r="CF151" s="1" t="s">
        <v>56</v>
      </c>
      <c r="CG151" s="4">
        <v>1.1574074074074073E-5</v>
      </c>
      <c r="CH151" s="1" t="s">
        <v>650</v>
      </c>
      <c r="CI151" s="1" t="s">
        <v>56</v>
      </c>
      <c r="CJ151" s="4">
        <v>2.3148148148148147E-5</v>
      </c>
      <c r="CK151" s="1" t="s">
        <v>650</v>
      </c>
      <c r="CL151" s="1" t="s">
        <v>56</v>
      </c>
      <c r="CM151" s="4">
        <v>2.3148148148148147E-5</v>
      </c>
      <c r="CN151" s="1" t="s">
        <v>650</v>
      </c>
      <c r="CO151" s="1" t="s">
        <v>56</v>
      </c>
      <c r="CP151" s="4">
        <v>2.3148148148148147E-5</v>
      </c>
      <c r="CQ151" s="4">
        <v>0.15538194444444445</v>
      </c>
      <c r="CR151" s="5">
        <v>2.0</v>
      </c>
      <c r="CS151" s="1" t="s">
        <v>68</v>
      </c>
      <c r="CT151" s="1" t="s">
        <v>69</v>
      </c>
    </row>
    <row r="152">
      <c r="A152" s="2">
        <v>44809.0</v>
      </c>
      <c r="B152" s="1" t="s">
        <v>256</v>
      </c>
      <c r="C152" s="1" t="s">
        <v>947</v>
      </c>
      <c r="D152" s="1" t="s">
        <v>948</v>
      </c>
      <c r="E152" s="3"/>
      <c r="F152" s="2">
        <v>44862.0</v>
      </c>
      <c r="G152" s="4">
        <v>0.6667939814814815</v>
      </c>
      <c r="H152" s="1" t="s">
        <v>217</v>
      </c>
      <c r="I152" s="1" t="s">
        <v>56</v>
      </c>
      <c r="J152" s="4">
        <v>0.004120370370370371</v>
      </c>
      <c r="K152" s="1" t="s">
        <v>47</v>
      </c>
      <c r="L152" s="1" t="s">
        <v>46</v>
      </c>
      <c r="M152" s="4">
        <v>0.006412037037037037</v>
      </c>
      <c r="N152" s="1" t="s">
        <v>173</v>
      </c>
      <c r="O152" s="1" t="s">
        <v>56</v>
      </c>
      <c r="P152" s="4">
        <v>0.00920138888888889</v>
      </c>
      <c r="Q152" s="1" t="s">
        <v>49</v>
      </c>
      <c r="R152" s="1" t="s">
        <v>46</v>
      </c>
      <c r="S152" s="4">
        <v>0.0015046296296296296</v>
      </c>
      <c r="T152" s="1" t="s">
        <v>50</v>
      </c>
      <c r="U152" s="1" t="s">
        <v>46</v>
      </c>
      <c r="V152" s="4">
        <v>0.007488425925925926</v>
      </c>
      <c r="W152" s="1" t="s">
        <v>364</v>
      </c>
      <c r="X152" s="1" t="s">
        <v>56</v>
      </c>
      <c r="Y152" s="4">
        <v>0.005578703703703704</v>
      </c>
      <c r="Z152" s="1" t="s">
        <v>949</v>
      </c>
      <c r="AA152" s="1" t="s">
        <v>56</v>
      </c>
      <c r="AB152" s="4">
        <v>0.004618055555555556</v>
      </c>
      <c r="AC152" s="1" t="s">
        <v>197</v>
      </c>
      <c r="AD152" s="1" t="s">
        <v>56</v>
      </c>
      <c r="AE152" s="4">
        <v>0.015243055555555555</v>
      </c>
      <c r="AF152" s="1" t="s">
        <v>291</v>
      </c>
      <c r="AG152" s="1" t="s">
        <v>56</v>
      </c>
      <c r="AH152" s="4">
        <v>1.6203703703703703E-4</v>
      </c>
      <c r="AI152" s="1" t="s">
        <v>75</v>
      </c>
      <c r="AJ152" s="1" t="s">
        <v>46</v>
      </c>
      <c r="AK152" s="4">
        <v>0.0031018518518518517</v>
      </c>
      <c r="AL152" s="1" t="s">
        <v>57</v>
      </c>
      <c r="AM152" s="1" t="s">
        <v>46</v>
      </c>
      <c r="AN152" s="4">
        <v>8.449074074074074E-4</v>
      </c>
      <c r="AO152" s="1" t="s">
        <v>409</v>
      </c>
      <c r="AP152" s="1" t="s">
        <v>56</v>
      </c>
      <c r="AQ152" s="4">
        <v>0.002534722222222222</v>
      </c>
      <c r="AR152" s="1" t="s">
        <v>59</v>
      </c>
      <c r="AS152" s="1" t="s">
        <v>46</v>
      </c>
      <c r="AT152" s="4">
        <v>8.217592592592593E-4</v>
      </c>
      <c r="AU152" s="1" t="s">
        <v>60</v>
      </c>
      <c r="AV152" s="1" t="s">
        <v>46</v>
      </c>
      <c r="AW152" s="4">
        <v>0.010578703703703703</v>
      </c>
      <c r="AX152" s="1" t="s">
        <v>60</v>
      </c>
      <c r="AY152" s="1" t="s">
        <v>46</v>
      </c>
      <c r="AZ152" s="4">
        <v>0.008449074074074074</v>
      </c>
      <c r="BA152" s="1" t="s">
        <v>90</v>
      </c>
      <c r="BB152" s="1" t="s">
        <v>46</v>
      </c>
      <c r="BC152" s="4">
        <v>0.0016782407407407408</v>
      </c>
      <c r="BD152" s="1" t="s">
        <v>950</v>
      </c>
      <c r="BE152" s="1" t="s">
        <v>56</v>
      </c>
      <c r="BF152" s="4">
        <v>0.008483796296296297</v>
      </c>
      <c r="BG152" s="1" t="s">
        <v>61</v>
      </c>
      <c r="BH152" s="1" t="s">
        <v>56</v>
      </c>
      <c r="BI152" s="4">
        <v>0.04116898148148148</v>
      </c>
      <c r="BJ152" s="1" t="s">
        <v>273</v>
      </c>
      <c r="BK152" s="1" t="s">
        <v>56</v>
      </c>
      <c r="BL152" s="4">
        <v>0.008368055555555556</v>
      </c>
      <c r="BM152" s="1" t="s">
        <v>291</v>
      </c>
      <c r="BN152" s="1" t="s">
        <v>56</v>
      </c>
      <c r="BO152" s="4">
        <v>0.00474537037037037</v>
      </c>
      <c r="BP152" s="1" t="s">
        <v>951</v>
      </c>
      <c r="BQ152" s="1" t="s">
        <v>56</v>
      </c>
      <c r="BR152" s="4">
        <v>0.01019675925925926</v>
      </c>
      <c r="BS152" s="1" t="s">
        <v>335</v>
      </c>
      <c r="BT152" s="1" t="s">
        <v>56</v>
      </c>
      <c r="BU152" s="4">
        <v>0.0040625</v>
      </c>
      <c r="BV152" s="1" t="s">
        <v>45</v>
      </c>
      <c r="BW152" s="1" t="s">
        <v>56</v>
      </c>
      <c r="BX152" s="4">
        <v>0.005046296296296296</v>
      </c>
      <c r="BY152" s="1" t="s">
        <v>181</v>
      </c>
      <c r="BZ152" s="1" t="s">
        <v>56</v>
      </c>
      <c r="CA152" s="4">
        <v>0.005613425925925926</v>
      </c>
      <c r="CB152" s="1" t="s">
        <v>193</v>
      </c>
      <c r="CC152" s="1" t="s">
        <v>193</v>
      </c>
      <c r="CD152" s="1" t="s">
        <v>193</v>
      </c>
      <c r="CE152" s="1" t="s">
        <v>193</v>
      </c>
      <c r="CF152" s="1" t="s">
        <v>193</v>
      </c>
      <c r="CG152" s="1" t="s">
        <v>193</v>
      </c>
      <c r="CH152" s="1" t="s">
        <v>193</v>
      </c>
      <c r="CI152" s="1" t="s">
        <v>193</v>
      </c>
      <c r="CJ152" s="1" t="s">
        <v>193</v>
      </c>
      <c r="CK152" s="1" t="s">
        <v>193</v>
      </c>
      <c r="CL152" s="1" t="s">
        <v>193</v>
      </c>
      <c r="CM152" s="1" t="s">
        <v>193</v>
      </c>
      <c r="CN152" s="1" t="s">
        <v>193</v>
      </c>
      <c r="CO152" s="1" t="s">
        <v>193</v>
      </c>
      <c r="CP152" s="1" t="s">
        <v>193</v>
      </c>
      <c r="CQ152" s="4">
        <v>0.17741898148148147</v>
      </c>
      <c r="CR152" s="5">
        <v>9.0</v>
      </c>
      <c r="CS152" s="1" t="s">
        <v>68</v>
      </c>
      <c r="CT152" s="1" t="s">
        <v>69</v>
      </c>
    </row>
    <row r="153">
      <c r="A153" s="2">
        <v>44809.0</v>
      </c>
      <c r="B153" s="1" t="s">
        <v>79</v>
      </c>
      <c r="C153" s="1" t="s">
        <v>952</v>
      </c>
      <c r="D153" s="1" t="s">
        <v>953</v>
      </c>
      <c r="E153" s="3"/>
      <c r="F153" s="2">
        <v>44859.0</v>
      </c>
      <c r="G153" s="4">
        <v>0.6344791666666667</v>
      </c>
      <c r="H153" s="1" t="s">
        <v>45</v>
      </c>
      <c r="I153" s="1" t="s">
        <v>46</v>
      </c>
      <c r="J153" s="4">
        <v>5.439814814814814E-4</v>
      </c>
      <c r="K153" s="1" t="s">
        <v>47</v>
      </c>
      <c r="L153" s="1" t="s">
        <v>46</v>
      </c>
      <c r="M153" s="4">
        <v>1.0416666666666667E-4</v>
      </c>
      <c r="N153" s="1" t="s">
        <v>48</v>
      </c>
      <c r="O153" s="1" t="s">
        <v>46</v>
      </c>
      <c r="P153" s="4">
        <v>5.787037037037037E-5</v>
      </c>
      <c r="Q153" s="1" t="s">
        <v>49</v>
      </c>
      <c r="R153" s="1" t="s">
        <v>46</v>
      </c>
      <c r="S153" s="4">
        <v>6.944444444444444E-5</v>
      </c>
      <c r="T153" s="1" t="s">
        <v>50</v>
      </c>
      <c r="U153" s="1" t="s">
        <v>46</v>
      </c>
      <c r="V153" s="4">
        <v>1.0416666666666667E-4</v>
      </c>
      <c r="W153" s="1" t="s">
        <v>51</v>
      </c>
      <c r="X153" s="1" t="s">
        <v>46</v>
      </c>
      <c r="Y153" s="4">
        <v>5.787037037037037E-5</v>
      </c>
      <c r="Z153" s="1" t="s">
        <v>52</v>
      </c>
      <c r="AA153" s="1" t="s">
        <v>46</v>
      </c>
      <c r="AB153" s="4">
        <v>5.787037037037037E-5</v>
      </c>
      <c r="AC153" s="1" t="s">
        <v>53</v>
      </c>
      <c r="AD153" s="1" t="s">
        <v>46</v>
      </c>
      <c r="AE153" s="4">
        <v>6.944444444444444E-5</v>
      </c>
      <c r="AF153" s="1" t="s">
        <v>54</v>
      </c>
      <c r="AG153" s="1" t="s">
        <v>46</v>
      </c>
      <c r="AH153" s="4">
        <v>5.787037037037037E-5</v>
      </c>
      <c r="AI153" s="1" t="s">
        <v>75</v>
      </c>
      <c r="AJ153" s="1" t="s">
        <v>46</v>
      </c>
      <c r="AK153" s="4">
        <v>1.0416666666666667E-4</v>
      </c>
      <c r="AL153" s="1" t="s">
        <v>57</v>
      </c>
      <c r="AM153" s="1" t="s">
        <v>46</v>
      </c>
      <c r="AN153" s="4">
        <v>8.101851851851852E-5</v>
      </c>
      <c r="AO153" s="1" t="s">
        <v>954</v>
      </c>
      <c r="AP153" s="1" t="s">
        <v>56</v>
      </c>
      <c r="AQ153" s="4">
        <v>1.0416666666666667E-4</v>
      </c>
      <c r="AR153" s="1" t="s">
        <v>59</v>
      </c>
      <c r="AS153" s="1" t="s">
        <v>46</v>
      </c>
      <c r="AT153" s="4">
        <v>5.787037037037037E-5</v>
      </c>
      <c r="AU153" s="1" t="s">
        <v>60</v>
      </c>
      <c r="AV153" s="1" t="s">
        <v>46</v>
      </c>
      <c r="AW153" s="4">
        <v>4.6296296296296294E-5</v>
      </c>
      <c r="AX153" s="1" t="s">
        <v>60</v>
      </c>
      <c r="AY153" s="1" t="s">
        <v>46</v>
      </c>
      <c r="AZ153" s="4">
        <v>6.944444444444444E-5</v>
      </c>
      <c r="BA153" s="1" t="s">
        <v>90</v>
      </c>
      <c r="BB153" s="1" t="s">
        <v>46</v>
      </c>
      <c r="BC153" s="4">
        <v>2.314814814814815E-4</v>
      </c>
      <c r="BD153" s="1" t="s">
        <v>62</v>
      </c>
      <c r="BE153" s="1" t="s">
        <v>46</v>
      </c>
      <c r="BF153" s="4">
        <v>2.0833333333333335E-4</v>
      </c>
      <c r="BG153" s="1" t="s">
        <v>63</v>
      </c>
      <c r="BH153" s="1" t="s">
        <v>46</v>
      </c>
      <c r="BI153" s="4">
        <v>1.388888888888889E-4</v>
      </c>
      <c r="BJ153" s="1" t="s">
        <v>64</v>
      </c>
      <c r="BK153" s="1" t="s">
        <v>46</v>
      </c>
      <c r="BL153" s="4">
        <v>5.787037037037037E-5</v>
      </c>
      <c r="BM153" s="1" t="s">
        <v>61</v>
      </c>
      <c r="BN153" s="1" t="s">
        <v>56</v>
      </c>
      <c r="BO153" s="4">
        <v>2.3148148148148147E-5</v>
      </c>
      <c r="BP153" s="1" t="s">
        <v>61</v>
      </c>
      <c r="BQ153" s="1" t="s">
        <v>56</v>
      </c>
      <c r="BR153" s="4">
        <v>1.1574074074074073E-5</v>
      </c>
      <c r="BS153" s="1" t="s">
        <v>61</v>
      </c>
      <c r="BT153" s="1" t="s">
        <v>56</v>
      </c>
      <c r="BU153" s="4">
        <v>3.472222222222222E-5</v>
      </c>
      <c r="BV153" s="1" t="s">
        <v>61</v>
      </c>
      <c r="BW153" s="1" t="s">
        <v>56</v>
      </c>
      <c r="BX153" s="4">
        <v>2.3148148148148147E-5</v>
      </c>
      <c r="BY153" s="1" t="s">
        <v>61</v>
      </c>
      <c r="BZ153" s="1" t="s">
        <v>56</v>
      </c>
      <c r="CA153" s="4">
        <v>1.1574074074074073E-5</v>
      </c>
      <c r="CB153" s="1" t="s">
        <v>61</v>
      </c>
      <c r="CC153" s="1" t="s">
        <v>56</v>
      </c>
      <c r="CD153" s="4">
        <v>2.3148148148148147E-5</v>
      </c>
      <c r="CE153" s="1" t="s">
        <v>61</v>
      </c>
      <c r="CF153" s="1" t="s">
        <v>56</v>
      </c>
      <c r="CG153" s="4">
        <v>3.472222222222222E-5</v>
      </c>
      <c r="CH153" s="1" t="s">
        <v>61</v>
      </c>
      <c r="CI153" s="1" t="s">
        <v>56</v>
      </c>
      <c r="CJ153" s="4">
        <v>2.3148148148148147E-5</v>
      </c>
      <c r="CK153" s="1" t="s">
        <v>61</v>
      </c>
      <c r="CL153" s="1" t="s">
        <v>56</v>
      </c>
      <c r="CM153" s="4">
        <v>2.3148148148148147E-5</v>
      </c>
      <c r="CN153" s="1" t="s">
        <v>61</v>
      </c>
      <c r="CO153" s="1" t="s">
        <v>56</v>
      </c>
      <c r="CP153" s="4">
        <v>2.3148148148148147E-5</v>
      </c>
      <c r="CQ153" s="4">
        <v>0.0024652777777777776</v>
      </c>
      <c r="CR153" s="5">
        <v>18.0</v>
      </c>
      <c r="CS153" s="1" t="s">
        <v>68</v>
      </c>
      <c r="CT153" s="1" t="s">
        <v>69</v>
      </c>
    </row>
    <row r="154">
      <c r="A154" s="2">
        <v>44809.0</v>
      </c>
      <c r="B154" s="1" t="s">
        <v>79</v>
      </c>
      <c r="C154" s="1" t="s">
        <v>955</v>
      </c>
      <c r="D154" s="1" t="s">
        <v>956</v>
      </c>
      <c r="E154" s="3"/>
      <c r="F154" s="2">
        <v>44859.0</v>
      </c>
      <c r="G154" s="4">
        <v>0.45914351851851853</v>
      </c>
      <c r="H154" s="1" t="s">
        <v>45</v>
      </c>
      <c r="I154" s="1" t="s">
        <v>46</v>
      </c>
      <c r="J154" s="4">
        <v>0.14975694444444446</v>
      </c>
      <c r="K154" s="1" t="s">
        <v>47</v>
      </c>
      <c r="L154" s="1" t="s">
        <v>46</v>
      </c>
      <c r="M154" s="4">
        <v>1.5046296296296297E-4</v>
      </c>
      <c r="N154" s="1" t="s">
        <v>48</v>
      </c>
      <c r="O154" s="1" t="s">
        <v>46</v>
      </c>
      <c r="P154" s="4">
        <v>2.3148148148148147E-5</v>
      </c>
      <c r="Q154" s="1" t="s">
        <v>49</v>
      </c>
      <c r="R154" s="1" t="s">
        <v>46</v>
      </c>
      <c r="S154" s="4">
        <v>4.6296296296296294E-5</v>
      </c>
      <c r="T154" s="1" t="s">
        <v>50</v>
      </c>
      <c r="U154" s="1" t="s">
        <v>46</v>
      </c>
      <c r="V154" s="4">
        <v>4.6296296296296294E-5</v>
      </c>
      <c r="W154" s="1" t="s">
        <v>51</v>
      </c>
      <c r="X154" s="1" t="s">
        <v>46</v>
      </c>
      <c r="Y154" s="4">
        <v>4.6296296296296294E-5</v>
      </c>
      <c r="Z154" s="1" t="s">
        <v>52</v>
      </c>
      <c r="AA154" s="1" t="s">
        <v>46</v>
      </c>
      <c r="AB154" s="4">
        <v>8.101851851851852E-5</v>
      </c>
      <c r="AC154" s="1" t="s">
        <v>53</v>
      </c>
      <c r="AD154" s="1" t="s">
        <v>46</v>
      </c>
      <c r="AE154" s="4">
        <v>2.0833333333333335E-4</v>
      </c>
      <c r="AF154" s="1" t="s">
        <v>957</v>
      </c>
      <c r="AG154" s="1" t="s">
        <v>56</v>
      </c>
      <c r="AH154" s="4">
        <v>4.6296296296296294E-5</v>
      </c>
      <c r="AI154" s="1" t="s">
        <v>55</v>
      </c>
      <c r="AJ154" s="1" t="s">
        <v>56</v>
      </c>
      <c r="AK154" s="4">
        <v>4.6296296296296294E-5</v>
      </c>
      <c r="AL154" s="1" t="s">
        <v>248</v>
      </c>
      <c r="AM154" s="1" t="s">
        <v>56</v>
      </c>
      <c r="AN154" s="4">
        <v>3.4722222222222224E-4</v>
      </c>
      <c r="AO154" s="1" t="s">
        <v>409</v>
      </c>
      <c r="AP154" s="1" t="s">
        <v>56</v>
      </c>
      <c r="AQ154" s="4">
        <v>1.0416666666666667E-4</v>
      </c>
      <c r="AR154" s="1" t="s">
        <v>59</v>
      </c>
      <c r="AS154" s="1" t="s">
        <v>46</v>
      </c>
      <c r="AT154" s="4">
        <v>5.787037037037037E-5</v>
      </c>
      <c r="AU154" s="1" t="s">
        <v>60</v>
      </c>
      <c r="AV154" s="1" t="s">
        <v>46</v>
      </c>
      <c r="AW154" s="4">
        <v>4.6296296296296294E-5</v>
      </c>
      <c r="AX154" s="1" t="s">
        <v>89</v>
      </c>
      <c r="AY154" s="1" t="s">
        <v>56</v>
      </c>
      <c r="AZ154" s="4">
        <v>4.6296296296296294E-5</v>
      </c>
      <c r="BA154" s="1" t="s">
        <v>958</v>
      </c>
      <c r="BB154" s="1" t="s">
        <v>56</v>
      </c>
      <c r="BC154" s="4">
        <v>6.944444444444444E-5</v>
      </c>
      <c r="BD154" s="1" t="s">
        <v>959</v>
      </c>
      <c r="BE154" s="1" t="s">
        <v>56</v>
      </c>
      <c r="BF154" s="4">
        <v>2.777777777777778E-4</v>
      </c>
      <c r="BG154" s="1" t="s">
        <v>960</v>
      </c>
      <c r="BH154" s="1" t="s">
        <v>56</v>
      </c>
      <c r="BI154" s="4">
        <v>1.0416666666666667E-4</v>
      </c>
      <c r="BJ154" s="1" t="s">
        <v>64</v>
      </c>
      <c r="BK154" s="1" t="s">
        <v>46</v>
      </c>
      <c r="BL154" s="4">
        <v>1.273148148148148E-4</v>
      </c>
      <c r="BM154" s="1" t="s">
        <v>235</v>
      </c>
      <c r="BN154" s="1" t="s">
        <v>56</v>
      </c>
      <c r="BO154" s="4">
        <v>2.3148148148148147E-5</v>
      </c>
      <c r="BP154" s="1" t="s">
        <v>961</v>
      </c>
      <c r="BQ154" s="1" t="s">
        <v>56</v>
      </c>
      <c r="BR154" s="4">
        <v>1.5046296296296297E-4</v>
      </c>
      <c r="BS154" s="1" t="s">
        <v>118</v>
      </c>
      <c r="BT154" s="1" t="s">
        <v>56</v>
      </c>
      <c r="BU154" s="4">
        <v>4.6296296296296294E-5</v>
      </c>
      <c r="BV154" s="1" t="s">
        <v>167</v>
      </c>
      <c r="BW154" s="1" t="s">
        <v>46</v>
      </c>
      <c r="BX154" s="4">
        <v>6.944444444444444E-5</v>
      </c>
      <c r="BY154" s="1" t="s">
        <v>64</v>
      </c>
      <c r="BZ154" s="1" t="s">
        <v>56</v>
      </c>
      <c r="CA154" s="4">
        <v>0.0071643518518518514</v>
      </c>
      <c r="CB154" s="1" t="s">
        <v>962</v>
      </c>
      <c r="CC154" s="1" t="s">
        <v>56</v>
      </c>
      <c r="CD154" s="4">
        <v>0.001261574074074074</v>
      </c>
      <c r="CE154" s="1" t="s">
        <v>263</v>
      </c>
      <c r="CF154" s="1" t="s">
        <v>46</v>
      </c>
      <c r="CG154" s="4">
        <v>1.9675925925925926E-4</v>
      </c>
      <c r="CH154" s="1" t="s">
        <v>264</v>
      </c>
      <c r="CI154" s="1" t="s">
        <v>56</v>
      </c>
      <c r="CJ154" s="4">
        <v>2.0833333333333335E-4</v>
      </c>
      <c r="CK154" s="1" t="s">
        <v>963</v>
      </c>
      <c r="CL154" s="1" t="s">
        <v>56</v>
      </c>
      <c r="CM154" s="4">
        <v>0.009756944444444445</v>
      </c>
      <c r="CN154" s="1" t="s">
        <v>437</v>
      </c>
      <c r="CO154" s="1" t="s">
        <v>56</v>
      </c>
      <c r="CP154" s="4">
        <v>2.8935185185185184E-4</v>
      </c>
      <c r="CQ154" s="4">
        <v>0.1707986111111111</v>
      </c>
      <c r="CR154" s="5">
        <v>13.0</v>
      </c>
      <c r="CS154" s="1" t="s">
        <v>68</v>
      </c>
      <c r="CT154" s="1" t="s">
        <v>69</v>
      </c>
    </row>
    <row r="155">
      <c r="A155" s="2">
        <v>44809.0</v>
      </c>
      <c r="B155" s="1" t="s">
        <v>726</v>
      </c>
      <c r="C155" s="1" t="s">
        <v>964</v>
      </c>
      <c r="D155" s="1" t="s">
        <v>965</v>
      </c>
      <c r="E155" s="3"/>
      <c r="F155" s="2">
        <v>44862.0</v>
      </c>
      <c r="G155" s="4">
        <v>0.6670717592592592</v>
      </c>
      <c r="H155" s="1" t="s">
        <v>45</v>
      </c>
      <c r="I155" s="1" t="s">
        <v>46</v>
      </c>
      <c r="J155" s="4">
        <v>0.002777777777777778</v>
      </c>
      <c r="K155" s="1" t="s">
        <v>47</v>
      </c>
      <c r="L155" s="1" t="s">
        <v>46</v>
      </c>
      <c r="M155" s="4">
        <v>0.00431712962962963</v>
      </c>
      <c r="N155" s="1" t="s">
        <v>73</v>
      </c>
      <c r="O155" s="1" t="s">
        <v>56</v>
      </c>
      <c r="P155" s="4">
        <v>0.0030208333333333333</v>
      </c>
      <c r="Q155" s="1" t="s">
        <v>966</v>
      </c>
      <c r="R155" s="1" t="s">
        <v>56</v>
      </c>
      <c r="S155" s="4">
        <v>0.0020601851851851853</v>
      </c>
      <c r="T155" s="1" t="s">
        <v>50</v>
      </c>
      <c r="U155" s="1" t="s">
        <v>46</v>
      </c>
      <c r="V155" s="4">
        <v>0.0037731481481481483</v>
      </c>
      <c r="W155" s="1" t="s">
        <v>51</v>
      </c>
      <c r="X155" s="1" t="s">
        <v>46</v>
      </c>
      <c r="Y155" s="4">
        <v>0.0013310185185185185</v>
      </c>
      <c r="Z155" s="1" t="s">
        <v>264</v>
      </c>
      <c r="AA155" s="1" t="s">
        <v>56</v>
      </c>
      <c r="AB155" s="4">
        <v>0.006990740740740741</v>
      </c>
      <c r="AC155" s="1" t="s">
        <v>153</v>
      </c>
      <c r="AD155" s="1" t="s">
        <v>56</v>
      </c>
      <c r="AE155" s="4">
        <v>0.002650462962962963</v>
      </c>
      <c r="AF155" s="1" t="s">
        <v>54</v>
      </c>
      <c r="AG155" s="1" t="s">
        <v>46</v>
      </c>
      <c r="AH155" s="4">
        <v>0.010474537037037037</v>
      </c>
      <c r="AI155" s="1" t="s">
        <v>75</v>
      </c>
      <c r="AJ155" s="1" t="s">
        <v>46</v>
      </c>
      <c r="AK155" s="4">
        <v>0.0013541666666666667</v>
      </c>
      <c r="AL155" s="1" t="s">
        <v>57</v>
      </c>
      <c r="AM155" s="1" t="s">
        <v>46</v>
      </c>
      <c r="AN155" s="4">
        <v>0.001863425925925926</v>
      </c>
      <c r="AO155" s="1" t="s">
        <v>88</v>
      </c>
      <c r="AP155" s="1" t="s">
        <v>56</v>
      </c>
      <c r="AQ155" s="4">
        <v>0.001712962962962963</v>
      </c>
      <c r="AR155" s="1" t="s">
        <v>59</v>
      </c>
      <c r="AS155" s="1" t="s">
        <v>46</v>
      </c>
      <c r="AT155" s="4">
        <v>0.0027430555555555554</v>
      </c>
      <c r="AU155" s="1" t="s">
        <v>95</v>
      </c>
      <c r="AV155" s="1" t="s">
        <v>56</v>
      </c>
      <c r="AW155" s="4">
        <v>0.008194444444444445</v>
      </c>
      <c r="AX155" s="1" t="s">
        <v>173</v>
      </c>
      <c r="AY155" s="1" t="s">
        <v>56</v>
      </c>
      <c r="AZ155" s="4">
        <v>0.008252314814814815</v>
      </c>
      <c r="BA155" s="1" t="s">
        <v>90</v>
      </c>
      <c r="BB155" s="1" t="s">
        <v>46</v>
      </c>
      <c r="BC155" s="4">
        <v>0.021342592592592594</v>
      </c>
      <c r="BD155" s="1" t="s">
        <v>967</v>
      </c>
      <c r="BE155" s="1" t="s">
        <v>56</v>
      </c>
      <c r="BF155" s="4">
        <v>0.006099537037037037</v>
      </c>
      <c r="BG155" s="1" t="s">
        <v>968</v>
      </c>
      <c r="BH155" s="1" t="s">
        <v>56</v>
      </c>
      <c r="BI155" s="4">
        <v>0.0061342592592592594</v>
      </c>
      <c r="BJ155" s="1" t="s">
        <v>86</v>
      </c>
      <c r="BK155" s="1" t="s">
        <v>56</v>
      </c>
      <c r="BL155" s="4">
        <v>0.0103125</v>
      </c>
      <c r="BM155" s="1" t="s">
        <v>95</v>
      </c>
      <c r="BN155" s="1" t="s">
        <v>56</v>
      </c>
      <c r="BO155" s="4">
        <v>0.007766203703703704</v>
      </c>
      <c r="BP155" s="1" t="s">
        <v>261</v>
      </c>
      <c r="BQ155" s="1" t="s">
        <v>56</v>
      </c>
      <c r="BR155" s="4">
        <v>0.0012037037037037038</v>
      </c>
      <c r="BS155" s="1" t="s">
        <v>139</v>
      </c>
      <c r="BT155" s="1" t="s">
        <v>46</v>
      </c>
      <c r="BU155" s="4">
        <v>0.004131944444444444</v>
      </c>
      <c r="BV155" s="1" t="s">
        <v>167</v>
      </c>
      <c r="BW155" s="1" t="s">
        <v>46</v>
      </c>
      <c r="BX155" s="4">
        <v>0.0030671296296296297</v>
      </c>
      <c r="BY155" s="1" t="s">
        <v>967</v>
      </c>
      <c r="BZ155" s="1" t="s">
        <v>56</v>
      </c>
      <c r="CA155" s="4">
        <v>0.0016782407407407408</v>
      </c>
      <c r="CB155" s="1" t="s">
        <v>967</v>
      </c>
      <c r="CC155" s="1" t="s">
        <v>56</v>
      </c>
      <c r="CD155" s="4">
        <v>6.828703703703704E-4</v>
      </c>
      <c r="CE155" s="1" t="s">
        <v>967</v>
      </c>
      <c r="CF155" s="1" t="s">
        <v>56</v>
      </c>
      <c r="CG155" s="4">
        <v>4.6296296296296294E-5</v>
      </c>
      <c r="CH155" s="1" t="s">
        <v>967</v>
      </c>
      <c r="CI155" s="1" t="s">
        <v>56</v>
      </c>
      <c r="CJ155" s="4">
        <v>5.787037037037037E-5</v>
      </c>
      <c r="CK155" s="1" t="s">
        <v>967</v>
      </c>
      <c r="CL155" s="1" t="s">
        <v>56</v>
      </c>
      <c r="CM155" s="4">
        <v>3.472222222222222E-5</v>
      </c>
      <c r="CN155" s="1" t="s">
        <v>967</v>
      </c>
      <c r="CO155" s="1" t="s">
        <v>56</v>
      </c>
      <c r="CP155" s="4">
        <v>4.6296296296296294E-5</v>
      </c>
      <c r="CQ155" s="4">
        <v>0.12412037037037037</v>
      </c>
      <c r="CR155" s="5">
        <v>11.0</v>
      </c>
      <c r="CS155" s="1" t="s">
        <v>68</v>
      </c>
      <c r="CT155" s="1" t="s">
        <v>69</v>
      </c>
    </row>
    <row r="156">
      <c r="A156" s="2">
        <v>44809.0</v>
      </c>
      <c r="B156" s="1" t="s">
        <v>241</v>
      </c>
      <c r="C156" s="1" t="s">
        <v>969</v>
      </c>
      <c r="D156" s="1" t="s">
        <v>970</v>
      </c>
      <c r="E156" s="3"/>
      <c r="F156" s="2">
        <v>44858.0</v>
      </c>
      <c r="G156" s="4">
        <v>0.71</v>
      </c>
      <c r="H156" s="1" t="s">
        <v>45</v>
      </c>
      <c r="I156" s="1" t="s">
        <v>46</v>
      </c>
      <c r="J156" s="4">
        <v>0.09136574074074075</v>
      </c>
      <c r="K156" s="1" t="s">
        <v>508</v>
      </c>
      <c r="L156" s="1" t="s">
        <v>56</v>
      </c>
      <c r="M156" s="4">
        <v>3.125E-4</v>
      </c>
      <c r="N156" s="1" t="s">
        <v>61</v>
      </c>
      <c r="O156" s="1" t="s">
        <v>56</v>
      </c>
      <c r="P156" s="4">
        <v>0.0031134259259259257</v>
      </c>
      <c r="Q156" s="1" t="s">
        <v>49</v>
      </c>
      <c r="R156" s="1" t="s">
        <v>46</v>
      </c>
      <c r="S156" s="4">
        <v>8.912037037037037E-4</v>
      </c>
      <c r="T156" s="1" t="s">
        <v>50</v>
      </c>
      <c r="U156" s="1" t="s">
        <v>46</v>
      </c>
      <c r="V156" s="4">
        <v>0.002638888888888889</v>
      </c>
      <c r="W156" s="1" t="s">
        <v>51</v>
      </c>
      <c r="X156" s="1" t="s">
        <v>46</v>
      </c>
      <c r="Y156" s="4">
        <v>8.101851851851852E-5</v>
      </c>
      <c r="Z156" s="1" t="s">
        <v>52</v>
      </c>
      <c r="AA156" s="1" t="s">
        <v>46</v>
      </c>
      <c r="AB156" s="4">
        <v>9.259259259259259E-5</v>
      </c>
      <c r="AC156" s="1" t="s">
        <v>53</v>
      </c>
      <c r="AD156" s="1" t="s">
        <v>46</v>
      </c>
      <c r="AE156" s="4">
        <v>1.7361111111111112E-4</v>
      </c>
      <c r="AF156" s="1" t="s">
        <v>61</v>
      </c>
      <c r="AG156" s="1" t="s">
        <v>56</v>
      </c>
      <c r="AH156" s="4">
        <v>8.101851851851852E-5</v>
      </c>
      <c r="AI156" s="1" t="s">
        <v>75</v>
      </c>
      <c r="AJ156" s="1" t="s">
        <v>46</v>
      </c>
      <c r="AK156" s="4">
        <v>9.259259259259259E-5</v>
      </c>
      <c r="AL156" s="1" t="s">
        <v>57</v>
      </c>
      <c r="AM156" s="1" t="s">
        <v>46</v>
      </c>
      <c r="AN156" s="4">
        <v>7.986111111111112E-4</v>
      </c>
      <c r="AO156" s="1" t="s">
        <v>61</v>
      </c>
      <c r="AP156" s="1" t="s">
        <v>56</v>
      </c>
      <c r="AQ156" s="4">
        <v>3.2407407407407406E-4</v>
      </c>
      <c r="AR156" s="1" t="s">
        <v>59</v>
      </c>
      <c r="AS156" s="1" t="s">
        <v>46</v>
      </c>
      <c r="AT156" s="4">
        <v>9.259259259259259E-5</v>
      </c>
      <c r="AU156" s="1" t="s">
        <v>61</v>
      </c>
      <c r="AV156" s="1" t="s">
        <v>56</v>
      </c>
      <c r="AW156" s="4">
        <v>0.004375</v>
      </c>
      <c r="AX156" s="1" t="s">
        <v>60</v>
      </c>
      <c r="AY156" s="1" t="s">
        <v>46</v>
      </c>
      <c r="AZ156" s="4">
        <v>0.0021875</v>
      </c>
      <c r="BA156" s="1" t="s">
        <v>61</v>
      </c>
      <c r="BB156" s="1" t="s">
        <v>56</v>
      </c>
      <c r="BC156" s="4">
        <v>0.0011689814814814816</v>
      </c>
      <c r="BD156" s="1" t="s">
        <v>61</v>
      </c>
      <c r="BE156" s="1" t="s">
        <v>56</v>
      </c>
      <c r="BF156" s="4">
        <v>1.8518518518518518E-4</v>
      </c>
      <c r="BG156" s="1" t="s">
        <v>61</v>
      </c>
      <c r="BH156" s="1" t="s">
        <v>56</v>
      </c>
      <c r="BI156" s="4">
        <v>0.009039351851851852</v>
      </c>
      <c r="BJ156" s="1" t="s">
        <v>64</v>
      </c>
      <c r="BK156" s="1" t="s">
        <v>46</v>
      </c>
      <c r="BL156" s="4">
        <v>1.1574074074074075E-4</v>
      </c>
      <c r="BM156" s="1" t="s">
        <v>291</v>
      </c>
      <c r="BN156" s="1" t="s">
        <v>56</v>
      </c>
      <c r="BO156" s="4">
        <v>2.199074074074074E-4</v>
      </c>
      <c r="BP156" s="1" t="s">
        <v>61</v>
      </c>
      <c r="BQ156" s="1" t="s">
        <v>56</v>
      </c>
      <c r="BR156" s="4">
        <v>5.787037037037037E-5</v>
      </c>
      <c r="BS156" s="1" t="s">
        <v>61</v>
      </c>
      <c r="BT156" s="1" t="s">
        <v>56</v>
      </c>
      <c r="BU156" s="4">
        <v>5.787037037037037E-5</v>
      </c>
      <c r="BV156" s="1" t="s">
        <v>61</v>
      </c>
      <c r="BW156" s="1" t="s">
        <v>56</v>
      </c>
      <c r="BX156" s="4">
        <v>4.050925925925926E-4</v>
      </c>
      <c r="BY156" s="1" t="s">
        <v>61</v>
      </c>
      <c r="BZ156" s="1" t="s">
        <v>56</v>
      </c>
      <c r="CA156" s="4">
        <v>6.944444444444444E-5</v>
      </c>
      <c r="CB156" s="1" t="s">
        <v>61</v>
      </c>
      <c r="CC156" s="1" t="s">
        <v>56</v>
      </c>
      <c r="CD156" s="4">
        <v>6.944444444444444E-5</v>
      </c>
      <c r="CE156" s="1" t="s">
        <v>61</v>
      </c>
      <c r="CF156" s="1" t="s">
        <v>56</v>
      </c>
      <c r="CG156" s="4">
        <v>8.101851851851852E-5</v>
      </c>
      <c r="CH156" s="1" t="s">
        <v>61</v>
      </c>
      <c r="CI156" s="1" t="s">
        <v>56</v>
      </c>
      <c r="CJ156" s="4">
        <v>6.944444444444444E-5</v>
      </c>
      <c r="CK156" s="1" t="s">
        <v>61</v>
      </c>
      <c r="CL156" s="1" t="s">
        <v>56</v>
      </c>
      <c r="CM156" s="4">
        <v>8.101851851851852E-5</v>
      </c>
      <c r="CN156" s="1" t="s">
        <v>61</v>
      </c>
      <c r="CO156" s="1" t="s">
        <v>56</v>
      </c>
      <c r="CP156" s="4">
        <v>6.944444444444444E-5</v>
      </c>
      <c r="CQ156" s="4">
        <v>0.11831018518518518</v>
      </c>
      <c r="CR156" s="5">
        <v>11.0</v>
      </c>
      <c r="CS156" s="1" t="s">
        <v>68</v>
      </c>
      <c r="CT156" s="1" t="s">
        <v>69</v>
      </c>
    </row>
    <row r="157">
      <c r="A157" s="2">
        <v>44809.0</v>
      </c>
      <c r="B157" s="1" t="s">
        <v>971</v>
      </c>
      <c r="C157" s="1" t="s">
        <v>972</v>
      </c>
      <c r="D157" s="1" t="s">
        <v>973</v>
      </c>
      <c r="E157" s="3"/>
      <c r="F157" s="2">
        <v>44864.0</v>
      </c>
      <c r="G157" s="4">
        <v>0.4162268518518519</v>
      </c>
      <c r="H157" s="1" t="s">
        <v>45</v>
      </c>
      <c r="I157" s="1" t="s">
        <v>46</v>
      </c>
      <c r="J157" s="4">
        <v>0.0784837962962963</v>
      </c>
      <c r="K157" s="1" t="s">
        <v>47</v>
      </c>
      <c r="L157" s="1" t="s">
        <v>46</v>
      </c>
      <c r="M157" s="4">
        <v>1.273148148148148E-4</v>
      </c>
      <c r="N157" s="1" t="s">
        <v>331</v>
      </c>
      <c r="O157" s="1" t="s">
        <v>56</v>
      </c>
      <c r="P157" s="4">
        <v>6.944444444444444E-5</v>
      </c>
      <c r="Q157" s="1" t="s">
        <v>363</v>
      </c>
      <c r="R157" s="1" t="s">
        <v>56</v>
      </c>
      <c r="S157" s="4">
        <v>2.0833333333333335E-4</v>
      </c>
      <c r="T157" s="1" t="s">
        <v>50</v>
      </c>
      <c r="U157" s="1" t="s">
        <v>46</v>
      </c>
      <c r="V157" s="4">
        <v>5.787037037037037E-5</v>
      </c>
      <c r="W157" s="1" t="s">
        <v>73</v>
      </c>
      <c r="X157" s="1" t="s">
        <v>56</v>
      </c>
      <c r="Y157" s="4">
        <v>9.259259259259259E-5</v>
      </c>
      <c r="Z157" s="1" t="s">
        <v>98</v>
      </c>
      <c r="AA157" s="1" t="s">
        <v>56</v>
      </c>
      <c r="AB157" s="4">
        <v>4.6296296296296294E-5</v>
      </c>
      <c r="AC157" s="1" t="s">
        <v>53</v>
      </c>
      <c r="AD157" s="1" t="s">
        <v>46</v>
      </c>
      <c r="AE157" s="4">
        <v>1.0416666666666667E-4</v>
      </c>
      <c r="AF157" s="1" t="s">
        <v>217</v>
      </c>
      <c r="AG157" s="1" t="s">
        <v>56</v>
      </c>
      <c r="AH157" s="4">
        <v>6.944444444444444E-5</v>
      </c>
      <c r="AI157" s="1" t="s">
        <v>75</v>
      </c>
      <c r="AJ157" s="1" t="s">
        <v>46</v>
      </c>
      <c r="AK157" s="4">
        <v>6.944444444444444E-5</v>
      </c>
      <c r="AL157" s="1" t="s">
        <v>57</v>
      </c>
      <c r="AM157" s="1" t="s">
        <v>46</v>
      </c>
      <c r="AN157" s="4">
        <v>9.259259259259259E-5</v>
      </c>
      <c r="AO157" s="1" t="s">
        <v>61</v>
      </c>
      <c r="AP157" s="1" t="s">
        <v>56</v>
      </c>
      <c r="AQ157" s="4">
        <v>5.787037037037037E-5</v>
      </c>
      <c r="AR157" s="1" t="s">
        <v>59</v>
      </c>
      <c r="AS157" s="1" t="s">
        <v>46</v>
      </c>
      <c r="AT157" s="4">
        <v>4.6296296296296294E-5</v>
      </c>
      <c r="AU157" s="1" t="s">
        <v>60</v>
      </c>
      <c r="AV157" s="1" t="s">
        <v>46</v>
      </c>
      <c r="AW157" s="4">
        <v>8.101851851851852E-5</v>
      </c>
      <c r="AX157" s="1" t="s">
        <v>210</v>
      </c>
      <c r="AY157" s="1" t="s">
        <v>56</v>
      </c>
      <c r="AZ157" s="4">
        <v>4.6296296296296294E-5</v>
      </c>
      <c r="BA157" s="1" t="s">
        <v>61</v>
      </c>
      <c r="BB157" s="1" t="s">
        <v>56</v>
      </c>
      <c r="BC157" s="4">
        <v>3.472222222222222E-5</v>
      </c>
      <c r="BD157" s="1" t="s">
        <v>61</v>
      </c>
      <c r="BE157" s="1" t="s">
        <v>56</v>
      </c>
      <c r="BF157" s="4">
        <v>4.6296296296296294E-5</v>
      </c>
      <c r="BG157" s="1" t="s">
        <v>974</v>
      </c>
      <c r="BH157" s="1" t="s">
        <v>56</v>
      </c>
      <c r="BI157" s="4">
        <v>1.0416666666666667E-4</v>
      </c>
      <c r="BJ157" s="1" t="s">
        <v>61</v>
      </c>
      <c r="BK157" s="1" t="s">
        <v>56</v>
      </c>
      <c r="BL157" s="4">
        <v>3.472222222222222E-5</v>
      </c>
      <c r="BM157" s="1" t="s">
        <v>61</v>
      </c>
      <c r="BN157" s="1" t="s">
        <v>56</v>
      </c>
      <c r="BO157" s="4">
        <v>2.3148148148148147E-5</v>
      </c>
      <c r="BP157" s="1" t="s">
        <v>61</v>
      </c>
      <c r="BQ157" s="1" t="s">
        <v>56</v>
      </c>
      <c r="BR157" s="4">
        <v>1.1574074074074073E-5</v>
      </c>
      <c r="BS157" s="1" t="s">
        <v>61</v>
      </c>
      <c r="BT157" s="1" t="s">
        <v>56</v>
      </c>
      <c r="BU157" s="4">
        <v>2.3148148148148147E-5</v>
      </c>
      <c r="BV157" s="1" t="s">
        <v>61</v>
      </c>
      <c r="BW157" s="1" t="s">
        <v>56</v>
      </c>
      <c r="BX157" s="4">
        <v>2.3148148148148147E-5</v>
      </c>
      <c r="BY157" s="1" t="s">
        <v>61</v>
      </c>
      <c r="BZ157" s="1" t="s">
        <v>56</v>
      </c>
      <c r="CA157" s="4">
        <v>2.3148148148148147E-5</v>
      </c>
      <c r="CB157" s="1" t="s">
        <v>61</v>
      </c>
      <c r="CC157" s="1" t="s">
        <v>56</v>
      </c>
      <c r="CD157" s="4">
        <v>2.3148148148148147E-5</v>
      </c>
      <c r="CE157" s="1" t="s">
        <v>61</v>
      </c>
      <c r="CF157" s="1" t="s">
        <v>56</v>
      </c>
      <c r="CG157" s="4">
        <v>5.787037037037037E-5</v>
      </c>
      <c r="CH157" s="1" t="s">
        <v>61</v>
      </c>
      <c r="CI157" s="1" t="s">
        <v>56</v>
      </c>
      <c r="CJ157" s="4">
        <v>3.472222222222222E-5</v>
      </c>
      <c r="CK157" s="1" t="s">
        <v>61</v>
      </c>
      <c r="CL157" s="1" t="s">
        <v>56</v>
      </c>
      <c r="CM157" s="4">
        <v>2.3148148148148147E-5</v>
      </c>
      <c r="CN157" s="1" t="s">
        <v>61</v>
      </c>
      <c r="CO157" s="1" t="s">
        <v>56</v>
      </c>
      <c r="CP157" s="4">
        <v>6.944444444444444E-5</v>
      </c>
      <c r="CQ157" s="4">
        <v>0.08019675925925926</v>
      </c>
      <c r="CR157" s="5">
        <v>8.0</v>
      </c>
      <c r="CS157" s="1" t="s">
        <v>68</v>
      </c>
      <c r="CT157" s="1" t="s">
        <v>69</v>
      </c>
    </row>
    <row r="158">
      <c r="A158" s="2">
        <v>44809.0</v>
      </c>
      <c r="B158" s="1" t="s">
        <v>884</v>
      </c>
      <c r="C158" s="1" t="s">
        <v>975</v>
      </c>
      <c r="D158" s="1" t="s">
        <v>976</v>
      </c>
      <c r="E158" s="3"/>
      <c r="F158" s="2">
        <v>44859.0</v>
      </c>
      <c r="G158" s="4">
        <v>0.46296296296296297</v>
      </c>
      <c r="H158" s="1" t="s">
        <v>260</v>
      </c>
      <c r="I158" s="1" t="s">
        <v>56</v>
      </c>
      <c r="J158" s="4">
        <v>0.008483796296296297</v>
      </c>
      <c r="K158" s="1" t="s">
        <v>260</v>
      </c>
      <c r="L158" s="1" t="s">
        <v>56</v>
      </c>
      <c r="M158" s="4">
        <v>0.003298611111111111</v>
      </c>
      <c r="N158" s="1" t="s">
        <v>977</v>
      </c>
      <c r="O158" s="1" t="s">
        <v>56</v>
      </c>
      <c r="P158" s="4">
        <v>0.0035300925925925925</v>
      </c>
      <c r="Q158" s="1" t="s">
        <v>978</v>
      </c>
      <c r="R158" s="1" t="s">
        <v>56</v>
      </c>
      <c r="S158" s="4">
        <v>0.00125</v>
      </c>
      <c r="T158" s="1" t="s">
        <v>94</v>
      </c>
      <c r="U158" s="1" t="s">
        <v>56</v>
      </c>
      <c r="V158" s="4">
        <v>0.0033333333333333335</v>
      </c>
      <c r="W158" s="1" t="s">
        <v>979</v>
      </c>
      <c r="X158" s="1" t="s">
        <v>56</v>
      </c>
      <c r="Y158" s="4">
        <v>6.828703703703704E-4</v>
      </c>
      <c r="Z158" s="1" t="s">
        <v>235</v>
      </c>
      <c r="AA158" s="1" t="s">
        <v>56</v>
      </c>
      <c r="AB158" s="4">
        <v>1.0416666666666667E-4</v>
      </c>
      <c r="AC158" s="1" t="s">
        <v>980</v>
      </c>
      <c r="AD158" s="1" t="s">
        <v>56</v>
      </c>
      <c r="AE158" s="4">
        <v>0.0011805555555555556</v>
      </c>
      <c r="AF158" s="1" t="s">
        <v>235</v>
      </c>
      <c r="AG158" s="1" t="s">
        <v>56</v>
      </c>
      <c r="AH158" s="4">
        <v>1.6203703703703703E-4</v>
      </c>
      <c r="AI158" s="1" t="s">
        <v>981</v>
      </c>
      <c r="AJ158" s="1" t="s">
        <v>56</v>
      </c>
      <c r="AK158" s="4">
        <v>2.4305555555555555E-4</v>
      </c>
      <c r="AL158" s="1" t="s">
        <v>235</v>
      </c>
      <c r="AM158" s="1" t="s">
        <v>56</v>
      </c>
      <c r="AN158" s="4">
        <v>2.0833333333333335E-4</v>
      </c>
      <c r="AO158" s="1" t="s">
        <v>235</v>
      </c>
      <c r="AP158" s="1" t="s">
        <v>56</v>
      </c>
      <c r="AQ158" s="4">
        <v>5.787037037037037E-5</v>
      </c>
      <c r="AR158" s="1" t="s">
        <v>235</v>
      </c>
      <c r="AS158" s="1" t="s">
        <v>56</v>
      </c>
      <c r="AT158" s="4">
        <v>6.944444444444444E-5</v>
      </c>
      <c r="AU158" s="1" t="s">
        <v>235</v>
      </c>
      <c r="AV158" s="1" t="s">
        <v>56</v>
      </c>
      <c r="AW158" s="4">
        <v>1.388888888888889E-4</v>
      </c>
      <c r="AX158" s="1" t="s">
        <v>235</v>
      </c>
      <c r="AY158" s="1" t="s">
        <v>56</v>
      </c>
      <c r="AZ158" s="4">
        <v>4.6296296296296294E-5</v>
      </c>
      <c r="BA158" s="1" t="s">
        <v>193</v>
      </c>
      <c r="BB158" s="1" t="s">
        <v>193</v>
      </c>
      <c r="BC158" s="1" t="s">
        <v>193</v>
      </c>
      <c r="BD158" s="1" t="s">
        <v>193</v>
      </c>
      <c r="BE158" s="1" t="s">
        <v>193</v>
      </c>
      <c r="BF158" s="1" t="s">
        <v>193</v>
      </c>
      <c r="BG158" s="1" t="s">
        <v>193</v>
      </c>
      <c r="BH158" s="1" t="s">
        <v>193</v>
      </c>
      <c r="BI158" s="1" t="s">
        <v>193</v>
      </c>
      <c r="BJ158" s="1" t="s">
        <v>193</v>
      </c>
      <c r="BK158" s="1" t="s">
        <v>193</v>
      </c>
      <c r="BL158" s="1" t="s">
        <v>193</v>
      </c>
      <c r="BM158" s="1" t="s">
        <v>193</v>
      </c>
      <c r="BN158" s="1" t="s">
        <v>193</v>
      </c>
      <c r="BO158" s="1" t="s">
        <v>193</v>
      </c>
      <c r="BP158" s="1" t="s">
        <v>193</v>
      </c>
      <c r="BQ158" s="1" t="s">
        <v>193</v>
      </c>
      <c r="BR158" s="1" t="s">
        <v>193</v>
      </c>
      <c r="BS158" s="1" t="s">
        <v>193</v>
      </c>
      <c r="BT158" s="1" t="s">
        <v>193</v>
      </c>
      <c r="BU158" s="1" t="s">
        <v>193</v>
      </c>
      <c r="BV158" s="1" t="s">
        <v>193</v>
      </c>
      <c r="BW158" s="1" t="s">
        <v>193</v>
      </c>
      <c r="BX158" s="1" t="s">
        <v>193</v>
      </c>
      <c r="BY158" s="1" t="s">
        <v>193</v>
      </c>
      <c r="BZ158" s="1" t="s">
        <v>193</v>
      </c>
      <c r="CA158" s="1" t="s">
        <v>193</v>
      </c>
      <c r="CB158" s="1" t="s">
        <v>193</v>
      </c>
      <c r="CC158" s="1" t="s">
        <v>193</v>
      </c>
      <c r="CD158" s="1" t="s">
        <v>193</v>
      </c>
      <c r="CE158" s="1" t="s">
        <v>193</v>
      </c>
      <c r="CF158" s="1" t="s">
        <v>193</v>
      </c>
      <c r="CG158" s="1" t="s">
        <v>193</v>
      </c>
      <c r="CH158" s="1" t="s">
        <v>193</v>
      </c>
      <c r="CI158" s="1" t="s">
        <v>193</v>
      </c>
      <c r="CJ158" s="1" t="s">
        <v>193</v>
      </c>
      <c r="CK158" s="1" t="s">
        <v>193</v>
      </c>
      <c r="CL158" s="1" t="s">
        <v>193</v>
      </c>
      <c r="CM158" s="1" t="s">
        <v>193</v>
      </c>
      <c r="CN158" s="1" t="s">
        <v>193</v>
      </c>
      <c r="CO158" s="1" t="s">
        <v>193</v>
      </c>
      <c r="CP158" s="1" t="s">
        <v>193</v>
      </c>
      <c r="CQ158" s="4">
        <v>0.776875</v>
      </c>
      <c r="CR158" s="7">
        <v>0.0</v>
      </c>
      <c r="CS158" s="1" t="s">
        <v>68</v>
      </c>
      <c r="CT158" s="1" t="s">
        <v>69</v>
      </c>
    </row>
    <row r="159">
      <c r="A159" s="2">
        <v>44809.0</v>
      </c>
      <c r="B159" s="1" t="s">
        <v>982</v>
      </c>
      <c r="C159" s="1" t="s">
        <v>713</v>
      </c>
      <c r="D159" s="1" t="s">
        <v>983</v>
      </c>
      <c r="E159" s="3"/>
      <c r="F159" s="2">
        <v>44859.0</v>
      </c>
      <c r="G159" s="4">
        <v>0.7724884259259259</v>
      </c>
      <c r="H159" s="1" t="s">
        <v>45</v>
      </c>
      <c r="I159" s="1" t="s">
        <v>46</v>
      </c>
      <c r="J159" s="4">
        <v>0.0027083333333333334</v>
      </c>
      <c r="K159" s="1" t="s">
        <v>47</v>
      </c>
      <c r="L159" s="1" t="s">
        <v>46</v>
      </c>
      <c r="M159" s="4">
        <v>0.002824074074074074</v>
      </c>
      <c r="N159" s="1" t="s">
        <v>48</v>
      </c>
      <c r="O159" s="1" t="s">
        <v>46</v>
      </c>
      <c r="P159" s="4">
        <v>0.008981481481481481</v>
      </c>
      <c r="Q159" s="1" t="s">
        <v>49</v>
      </c>
      <c r="R159" s="1" t="s">
        <v>46</v>
      </c>
      <c r="S159" s="4">
        <v>0.0035300925925925925</v>
      </c>
      <c r="T159" s="1" t="s">
        <v>50</v>
      </c>
      <c r="U159" s="1" t="s">
        <v>46</v>
      </c>
      <c r="V159" s="4">
        <v>0.002800925925925926</v>
      </c>
      <c r="W159" s="1" t="s">
        <v>51</v>
      </c>
      <c r="X159" s="1" t="s">
        <v>46</v>
      </c>
      <c r="Y159" s="4">
        <v>0.005671296296296297</v>
      </c>
      <c r="Z159" s="1" t="s">
        <v>187</v>
      </c>
      <c r="AA159" s="1" t="s">
        <v>56</v>
      </c>
      <c r="AB159" s="4">
        <v>0.003611111111111111</v>
      </c>
      <c r="AC159" s="1" t="s">
        <v>61</v>
      </c>
      <c r="AD159" s="1" t="s">
        <v>56</v>
      </c>
      <c r="AE159" s="4">
        <v>0.002905092592592593</v>
      </c>
      <c r="AF159" s="1" t="s">
        <v>984</v>
      </c>
      <c r="AG159" s="1" t="s">
        <v>56</v>
      </c>
      <c r="AH159" s="4">
        <v>0.005648148148148148</v>
      </c>
      <c r="AI159" s="1" t="s">
        <v>55</v>
      </c>
      <c r="AJ159" s="1" t="s">
        <v>56</v>
      </c>
      <c r="AK159" s="4">
        <v>0.002002314814814815</v>
      </c>
      <c r="AL159" s="1" t="s">
        <v>57</v>
      </c>
      <c r="AM159" s="1" t="s">
        <v>46</v>
      </c>
      <c r="AN159" s="4">
        <v>0.001712962962962963</v>
      </c>
      <c r="AO159" s="1" t="s">
        <v>77</v>
      </c>
      <c r="AP159" s="1" t="s">
        <v>46</v>
      </c>
      <c r="AQ159" s="4">
        <v>0.0042361111111111115</v>
      </c>
      <c r="AR159" s="1" t="s">
        <v>64</v>
      </c>
      <c r="AS159" s="1" t="s">
        <v>56</v>
      </c>
      <c r="AT159" s="4">
        <v>8.564814814814815E-4</v>
      </c>
      <c r="AU159" s="1" t="s">
        <v>259</v>
      </c>
      <c r="AV159" s="1" t="s">
        <v>56</v>
      </c>
      <c r="AW159" s="4">
        <v>0.006539351851851852</v>
      </c>
      <c r="AX159" s="1" t="s">
        <v>61</v>
      </c>
      <c r="AY159" s="1" t="s">
        <v>56</v>
      </c>
      <c r="AZ159" s="4">
        <v>3.472222222222222E-5</v>
      </c>
      <c r="BA159" s="1" t="s">
        <v>61</v>
      </c>
      <c r="BB159" s="1" t="s">
        <v>56</v>
      </c>
      <c r="BC159" s="4">
        <v>1.1574074074074075E-4</v>
      </c>
      <c r="BD159" s="1" t="s">
        <v>61</v>
      </c>
      <c r="BE159" s="1" t="s">
        <v>56</v>
      </c>
      <c r="BF159" s="4">
        <v>2.314814814814815E-4</v>
      </c>
      <c r="BG159" s="1" t="s">
        <v>61</v>
      </c>
      <c r="BH159" s="1" t="s">
        <v>56</v>
      </c>
      <c r="BI159" s="4">
        <v>5.787037037037037E-5</v>
      </c>
      <c r="BJ159" s="1" t="s">
        <v>61</v>
      </c>
      <c r="BK159" s="1" t="s">
        <v>56</v>
      </c>
      <c r="BL159" s="4">
        <v>3.472222222222222E-5</v>
      </c>
      <c r="BM159" s="1" t="s">
        <v>61</v>
      </c>
      <c r="BN159" s="1" t="s">
        <v>56</v>
      </c>
      <c r="BO159" s="4">
        <v>2.3148148148148147E-5</v>
      </c>
      <c r="BP159" s="1" t="s">
        <v>61</v>
      </c>
      <c r="BQ159" s="1" t="s">
        <v>56</v>
      </c>
      <c r="BR159" s="4">
        <v>2.3148148148148147E-5</v>
      </c>
      <c r="BS159" s="1" t="s">
        <v>61</v>
      </c>
      <c r="BT159" s="1" t="s">
        <v>56</v>
      </c>
      <c r="BU159" s="4">
        <v>2.3148148148148147E-5</v>
      </c>
      <c r="BV159" s="1" t="s">
        <v>61</v>
      </c>
      <c r="BW159" s="1" t="s">
        <v>56</v>
      </c>
      <c r="BX159" s="4">
        <v>3.472222222222222E-5</v>
      </c>
      <c r="BY159" s="1" t="s">
        <v>61</v>
      </c>
      <c r="BZ159" s="1" t="s">
        <v>56</v>
      </c>
      <c r="CA159" s="4">
        <v>1.1574074074074073E-5</v>
      </c>
      <c r="CB159" s="1" t="s">
        <v>61</v>
      </c>
      <c r="CC159" s="1" t="s">
        <v>56</v>
      </c>
      <c r="CD159" s="4">
        <v>3.472222222222222E-5</v>
      </c>
      <c r="CE159" s="1" t="s">
        <v>61</v>
      </c>
      <c r="CF159" s="1" t="s">
        <v>56</v>
      </c>
      <c r="CG159" s="4">
        <v>5.787037037037037E-5</v>
      </c>
      <c r="CH159" s="1" t="s">
        <v>61</v>
      </c>
      <c r="CI159" s="1" t="s">
        <v>56</v>
      </c>
      <c r="CJ159" s="4">
        <v>6.944444444444444E-5</v>
      </c>
      <c r="CK159" s="1" t="s">
        <v>61</v>
      </c>
      <c r="CL159" s="1" t="s">
        <v>56</v>
      </c>
      <c r="CM159" s="4">
        <v>3.472222222222222E-5</v>
      </c>
      <c r="CN159" s="1" t="s">
        <v>61</v>
      </c>
      <c r="CO159" s="1" t="s">
        <v>56</v>
      </c>
      <c r="CP159" s="4">
        <v>5.787037037037037E-5</v>
      </c>
      <c r="CQ159" s="4">
        <v>0.054872685185185184</v>
      </c>
      <c r="CR159" s="5">
        <v>8.0</v>
      </c>
      <c r="CS159" s="1" t="s">
        <v>68</v>
      </c>
      <c r="CT159" s="1" t="s">
        <v>69</v>
      </c>
    </row>
    <row r="160">
      <c r="A160" s="2">
        <v>44809.0</v>
      </c>
      <c r="B160" s="1" t="s">
        <v>42</v>
      </c>
      <c r="C160" s="1" t="s">
        <v>985</v>
      </c>
      <c r="D160" s="1" t="s">
        <v>986</v>
      </c>
      <c r="E160" s="3"/>
      <c r="F160" s="2">
        <v>44866.0</v>
      </c>
      <c r="G160" s="4">
        <v>0.6604050925925926</v>
      </c>
      <c r="H160" s="1" t="s">
        <v>217</v>
      </c>
      <c r="I160" s="1" t="s">
        <v>56</v>
      </c>
      <c r="J160" s="4">
        <v>0.01556712962962963</v>
      </c>
      <c r="K160" s="1" t="s">
        <v>47</v>
      </c>
      <c r="L160" s="1" t="s">
        <v>46</v>
      </c>
      <c r="M160" s="4">
        <v>1.5046296296296297E-4</v>
      </c>
      <c r="N160" s="1" t="s">
        <v>233</v>
      </c>
      <c r="O160" s="1" t="s">
        <v>56</v>
      </c>
      <c r="P160" s="4">
        <v>5.787037037037037E-5</v>
      </c>
      <c r="Q160" s="1" t="s">
        <v>59</v>
      </c>
      <c r="R160" s="1" t="s">
        <v>56</v>
      </c>
      <c r="S160" s="4">
        <v>9.259259259259259E-5</v>
      </c>
      <c r="T160" s="1" t="s">
        <v>74</v>
      </c>
      <c r="U160" s="1" t="s">
        <v>56</v>
      </c>
      <c r="V160" s="4">
        <v>7.291666666666667E-4</v>
      </c>
      <c r="W160" s="1" t="s">
        <v>73</v>
      </c>
      <c r="X160" s="1" t="s">
        <v>56</v>
      </c>
      <c r="Y160" s="4">
        <v>1.388888888888889E-4</v>
      </c>
      <c r="Z160" s="1" t="s">
        <v>987</v>
      </c>
      <c r="AA160" s="1" t="s">
        <v>56</v>
      </c>
      <c r="AB160" s="4">
        <v>0.0012152777777777778</v>
      </c>
      <c r="AC160" s="1" t="s">
        <v>988</v>
      </c>
      <c r="AD160" s="1" t="s">
        <v>56</v>
      </c>
      <c r="AE160" s="4">
        <v>0.005150462962962963</v>
      </c>
      <c r="AF160" s="1" t="s">
        <v>233</v>
      </c>
      <c r="AG160" s="1" t="s">
        <v>56</v>
      </c>
      <c r="AH160" s="4">
        <v>5.787037037037037E-5</v>
      </c>
      <c r="AI160" s="1" t="s">
        <v>233</v>
      </c>
      <c r="AJ160" s="1" t="s">
        <v>56</v>
      </c>
      <c r="AK160" s="4">
        <v>3.472222222222222E-5</v>
      </c>
      <c r="AL160" s="1" t="s">
        <v>57</v>
      </c>
      <c r="AM160" s="1" t="s">
        <v>46</v>
      </c>
      <c r="AN160" s="4">
        <v>0.015358796296296296</v>
      </c>
      <c r="AO160" s="1" t="s">
        <v>262</v>
      </c>
      <c r="AP160" s="1" t="s">
        <v>56</v>
      </c>
      <c r="AQ160" s="4">
        <v>0.001261574074074074</v>
      </c>
      <c r="AR160" s="1" t="s">
        <v>59</v>
      </c>
      <c r="AS160" s="1" t="s">
        <v>46</v>
      </c>
      <c r="AT160" s="4">
        <v>0.006863425925925926</v>
      </c>
      <c r="AU160" s="1" t="s">
        <v>989</v>
      </c>
      <c r="AV160" s="1" t="s">
        <v>56</v>
      </c>
      <c r="AW160" s="4">
        <v>0.01425925925925926</v>
      </c>
      <c r="AX160" s="1" t="s">
        <v>233</v>
      </c>
      <c r="AY160" s="1" t="s">
        <v>56</v>
      </c>
      <c r="AZ160" s="4">
        <v>6.365740740740741E-4</v>
      </c>
      <c r="BA160" s="1" t="s">
        <v>233</v>
      </c>
      <c r="BB160" s="1" t="s">
        <v>56</v>
      </c>
      <c r="BC160" s="4">
        <v>4.6296296296296294E-5</v>
      </c>
      <c r="BD160" s="1" t="s">
        <v>233</v>
      </c>
      <c r="BE160" s="1" t="s">
        <v>56</v>
      </c>
      <c r="BF160" s="4">
        <v>1.388888888888889E-4</v>
      </c>
      <c r="BG160" s="1" t="s">
        <v>233</v>
      </c>
      <c r="BH160" s="1" t="s">
        <v>56</v>
      </c>
      <c r="BI160" s="4">
        <v>4.6296296296296294E-5</v>
      </c>
      <c r="BJ160" s="1" t="s">
        <v>233</v>
      </c>
      <c r="BK160" s="1" t="s">
        <v>56</v>
      </c>
      <c r="BL160" s="4">
        <v>2.3148148148148147E-5</v>
      </c>
      <c r="BM160" s="1" t="s">
        <v>233</v>
      </c>
      <c r="BN160" s="1" t="s">
        <v>56</v>
      </c>
      <c r="BO160" s="4">
        <v>2.3148148148148147E-5</v>
      </c>
      <c r="BP160" s="1" t="s">
        <v>233</v>
      </c>
      <c r="BQ160" s="1" t="s">
        <v>56</v>
      </c>
      <c r="BR160" s="4">
        <v>4.6296296296296294E-5</v>
      </c>
      <c r="BS160" s="1" t="s">
        <v>233</v>
      </c>
      <c r="BT160" s="1" t="s">
        <v>56</v>
      </c>
      <c r="BU160" s="4">
        <v>3.472222222222222E-5</v>
      </c>
      <c r="BV160" s="1" t="s">
        <v>233</v>
      </c>
      <c r="BW160" s="1" t="s">
        <v>56</v>
      </c>
      <c r="BX160" s="4">
        <v>3.472222222222222E-5</v>
      </c>
      <c r="BY160" s="1" t="s">
        <v>193</v>
      </c>
      <c r="BZ160" s="1" t="s">
        <v>193</v>
      </c>
      <c r="CA160" s="1" t="s">
        <v>193</v>
      </c>
      <c r="CB160" s="1" t="s">
        <v>193</v>
      </c>
      <c r="CC160" s="1" t="s">
        <v>193</v>
      </c>
      <c r="CD160" s="1" t="s">
        <v>193</v>
      </c>
      <c r="CE160" s="1" t="s">
        <v>193</v>
      </c>
      <c r="CF160" s="1" t="s">
        <v>193</v>
      </c>
      <c r="CG160" s="1" t="s">
        <v>193</v>
      </c>
      <c r="CH160" s="1" t="s">
        <v>193</v>
      </c>
      <c r="CI160" s="1" t="s">
        <v>193</v>
      </c>
      <c r="CJ160" s="1" t="s">
        <v>193</v>
      </c>
      <c r="CK160" s="1" t="s">
        <v>193</v>
      </c>
      <c r="CL160" s="1" t="s">
        <v>193</v>
      </c>
      <c r="CM160" s="1" t="s">
        <v>193</v>
      </c>
      <c r="CN160" s="1" t="s">
        <v>193</v>
      </c>
      <c r="CO160" s="1" t="s">
        <v>193</v>
      </c>
      <c r="CP160" s="1" t="s">
        <v>193</v>
      </c>
      <c r="CQ160" s="4">
        <v>0.1784375</v>
      </c>
      <c r="CR160" s="5">
        <v>3.0</v>
      </c>
      <c r="CS160" s="1" t="s">
        <v>68</v>
      </c>
      <c r="CT160" s="1" t="s">
        <v>69</v>
      </c>
    </row>
    <row r="161">
      <c r="A161" s="2">
        <v>44809.0</v>
      </c>
      <c r="B161" s="1" t="s">
        <v>267</v>
      </c>
      <c r="C161" s="1" t="s">
        <v>990</v>
      </c>
      <c r="D161" s="1" t="s">
        <v>991</v>
      </c>
      <c r="E161" s="3"/>
      <c r="F161" s="2">
        <v>44861.0</v>
      </c>
      <c r="G161" s="4">
        <v>0.526712962962963</v>
      </c>
      <c r="H161" s="1" t="s">
        <v>45</v>
      </c>
      <c r="I161" s="1" t="s">
        <v>46</v>
      </c>
      <c r="J161" s="4">
        <v>0.009780092592592592</v>
      </c>
      <c r="K161" s="1" t="s">
        <v>391</v>
      </c>
      <c r="L161" s="1" t="s">
        <v>56</v>
      </c>
      <c r="M161" s="4">
        <v>0.008553240740740741</v>
      </c>
      <c r="N161" s="1" t="s">
        <v>73</v>
      </c>
      <c r="O161" s="1" t="s">
        <v>56</v>
      </c>
      <c r="P161" s="4">
        <v>0.007719907407407407</v>
      </c>
      <c r="Q161" s="1" t="s">
        <v>49</v>
      </c>
      <c r="R161" s="1" t="s">
        <v>46</v>
      </c>
      <c r="S161" s="4">
        <v>0.0025578703703703705</v>
      </c>
      <c r="T161" s="1" t="s">
        <v>50</v>
      </c>
      <c r="U161" s="1" t="s">
        <v>46</v>
      </c>
      <c r="V161" s="4">
        <v>0.005763888888888889</v>
      </c>
      <c r="W161" s="1" t="s">
        <v>992</v>
      </c>
      <c r="X161" s="1" t="s">
        <v>56</v>
      </c>
      <c r="Y161" s="4">
        <v>1.5046296296296297E-4</v>
      </c>
      <c r="Z161" s="1" t="s">
        <v>52</v>
      </c>
      <c r="AA161" s="1" t="s">
        <v>46</v>
      </c>
      <c r="AB161" s="4">
        <v>0.007974537037037037</v>
      </c>
      <c r="AC161" s="1" t="s">
        <v>53</v>
      </c>
      <c r="AD161" s="1" t="s">
        <v>46</v>
      </c>
      <c r="AE161" s="4">
        <v>0.0030092592592592593</v>
      </c>
      <c r="AF161" s="1" t="s">
        <v>993</v>
      </c>
      <c r="AG161" s="1" t="s">
        <v>56</v>
      </c>
      <c r="AH161" s="4">
        <v>0.042673611111111114</v>
      </c>
      <c r="AI161" s="1" t="s">
        <v>75</v>
      </c>
      <c r="AJ161" s="1" t="s">
        <v>46</v>
      </c>
      <c r="AK161" s="4">
        <v>8.101851851851852E-5</v>
      </c>
      <c r="AL161" s="1" t="s">
        <v>57</v>
      </c>
      <c r="AM161" s="1" t="s">
        <v>46</v>
      </c>
      <c r="AN161" s="4">
        <v>1.1574074074074075E-4</v>
      </c>
      <c r="AO161" s="1" t="s">
        <v>992</v>
      </c>
      <c r="AP161" s="1" t="s">
        <v>56</v>
      </c>
      <c r="AQ161" s="4">
        <v>6.944444444444444E-5</v>
      </c>
      <c r="AR161" s="1" t="s">
        <v>59</v>
      </c>
      <c r="AS161" s="1" t="s">
        <v>46</v>
      </c>
      <c r="AT161" s="4">
        <v>6.944444444444444E-5</v>
      </c>
      <c r="AU161" s="1" t="s">
        <v>137</v>
      </c>
      <c r="AV161" s="1" t="s">
        <v>56</v>
      </c>
      <c r="AW161" s="4">
        <v>9.259259259259259E-5</v>
      </c>
      <c r="AX161" s="1" t="s">
        <v>992</v>
      </c>
      <c r="AY161" s="1" t="s">
        <v>56</v>
      </c>
      <c r="AZ161" s="4">
        <v>6.944444444444444E-5</v>
      </c>
      <c r="BA161" s="1" t="s">
        <v>992</v>
      </c>
      <c r="BB161" s="1" t="s">
        <v>56</v>
      </c>
      <c r="BC161" s="4">
        <v>9.259259259259259E-5</v>
      </c>
      <c r="BD161" s="1" t="s">
        <v>233</v>
      </c>
      <c r="BE161" s="1" t="s">
        <v>56</v>
      </c>
      <c r="BF161" s="4">
        <v>0.009548611111111112</v>
      </c>
      <c r="BG161" s="1" t="s">
        <v>994</v>
      </c>
      <c r="BH161" s="1" t="s">
        <v>56</v>
      </c>
      <c r="BI161" s="4">
        <v>4.050925925925926E-4</v>
      </c>
      <c r="BJ161" s="1" t="s">
        <v>139</v>
      </c>
      <c r="BK161" s="1" t="s">
        <v>56</v>
      </c>
      <c r="BL161" s="4">
        <v>4.6296296296296294E-5</v>
      </c>
      <c r="BM161" s="1" t="s">
        <v>229</v>
      </c>
      <c r="BN161" s="1" t="s">
        <v>56</v>
      </c>
      <c r="BO161" s="4">
        <v>1.5046296296296297E-4</v>
      </c>
      <c r="BP161" s="1" t="s">
        <v>117</v>
      </c>
      <c r="BQ161" s="1" t="s">
        <v>56</v>
      </c>
      <c r="BR161" s="4">
        <v>8.101851851851852E-5</v>
      </c>
      <c r="BS161" s="1" t="s">
        <v>845</v>
      </c>
      <c r="BT161" s="1" t="s">
        <v>56</v>
      </c>
      <c r="BU161" s="4">
        <v>9.259259259259259E-5</v>
      </c>
      <c r="BV161" s="1" t="s">
        <v>173</v>
      </c>
      <c r="BW161" s="1" t="s">
        <v>56</v>
      </c>
      <c r="BX161" s="4">
        <v>1.0416666666666667E-4</v>
      </c>
      <c r="BY161" s="1" t="s">
        <v>48</v>
      </c>
      <c r="BZ161" s="1" t="s">
        <v>56</v>
      </c>
      <c r="CA161" s="4">
        <v>5.787037037037037E-5</v>
      </c>
      <c r="CB161" s="1" t="s">
        <v>995</v>
      </c>
      <c r="CC161" s="1" t="s">
        <v>56</v>
      </c>
      <c r="CD161" s="4">
        <v>6.944444444444444E-5</v>
      </c>
      <c r="CE161" s="1" t="s">
        <v>48</v>
      </c>
      <c r="CF161" s="1" t="s">
        <v>56</v>
      </c>
      <c r="CG161" s="4">
        <v>4.6296296296296294E-5</v>
      </c>
      <c r="CH161" s="1" t="s">
        <v>996</v>
      </c>
      <c r="CI161" s="1" t="s">
        <v>56</v>
      </c>
      <c r="CJ161" s="4">
        <v>4.6296296296296294E-5</v>
      </c>
      <c r="CK161" s="1" t="s">
        <v>996</v>
      </c>
      <c r="CL161" s="1" t="s">
        <v>56</v>
      </c>
      <c r="CM161" s="4">
        <v>8.101851851851852E-5</v>
      </c>
      <c r="CN161" s="1" t="s">
        <v>619</v>
      </c>
      <c r="CO161" s="1" t="s">
        <v>56</v>
      </c>
      <c r="CP161" s="4">
        <v>3.472222222222222E-5</v>
      </c>
      <c r="CQ161" s="4">
        <v>0.09953703703703703</v>
      </c>
      <c r="CR161" s="5">
        <v>8.0</v>
      </c>
      <c r="CS161" s="1" t="s">
        <v>68</v>
      </c>
      <c r="CT161" s="1" t="s">
        <v>69</v>
      </c>
    </row>
    <row r="162">
      <c r="A162" s="2">
        <v>44809.0</v>
      </c>
      <c r="B162" s="1" t="s">
        <v>997</v>
      </c>
      <c r="C162" s="1" t="s">
        <v>998</v>
      </c>
      <c r="D162" s="1" t="s">
        <v>999</v>
      </c>
      <c r="E162" s="3"/>
      <c r="F162" s="2">
        <v>44875.0</v>
      </c>
      <c r="G162" s="4">
        <v>0.7284027777777777</v>
      </c>
      <c r="H162" s="1" t="s">
        <v>45</v>
      </c>
      <c r="I162" s="1" t="s">
        <v>46</v>
      </c>
      <c r="J162" s="4">
        <v>0.12736111111111112</v>
      </c>
      <c r="K162" s="1" t="s">
        <v>47</v>
      </c>
      <c r="L162" s="1" t="s">
        <v>46</v>
      </c>
      <c r="M162" s="4">
        <v>6.944444444444444E-5</v>
      </c>
      <c r="N162" s="1" t="s">
        <v>48</v>
      </c>
      <c r="O162" s="1" t="s">
        <v>46</v>
      </c>
      <c r="P162" s="4">
        <v>4.6296296296296294E-5</v>
      </c>
      <c r="Q162" s="1" t="s">
        <v>49</v>
      </c>
      <c r="R162" s="1" t="s">
        <v>46</v>
      </c>
      <c r="S162" s="4">
        <v>2.3148148148148147E-5</v>
      </c>
      <c r="T162" s="1" t="s">
        <v>50</v>
      </c>
      <c r="U162" s="1" t="s">
        <v>46</v>
      </c>
      <c r="V162" s="4">
        <v>3.472222222222222E-5</v>
      </c>
      <c r="W162" s="1" t="s">
        <v>51</v>
      </c>
      <c r="X162" s="1" t="s">
        <v>46</v>
      </c>
      <c r="Y162" s="4">
        <v>2.3148148148148147E-5</v>
      </c>
      <c r="Z162" s="1" t="s">
        <v>52</v>
      </c>
      <c r="AA162" s="1" t="s">
        <v>46</v>
      </c>
      <c r="AB162" s="4">
        <v>3.472222222222222E-5</v>
      </c>
      <c r="AC162" s="1" t="s">
        <v>233</v>
      </c>
      <c r="AD162" s="1" t="s">
        <v>56</v>
      </c>
      <c r="AE162" s="4">
        <v>2.3148148148148147E-5</v>
      </c>
      <c r="AF162" s="1" t="s">
        <v>233</v>
      </c>
      <c r="AG162" s="1" t="s">
        <v>56</v>
      </c>
      <c r="AH162" s="4">
        <v>2.3148148148148147E-5</v>
      </c>
      <c r="AI162" s="1" t="s">
        <v>75</v>
      </c>
      <c r="AJ162" s="1" t="s">
        <v>46</v>
      </c>
      <c r="AK162" s="4">
        <v>2.3148148148148147E-5</v>
      </c>
      <c r="AL162" s="1" t="s">
        <v>57</v>
      </c>
      <c r="AM162" s="1" t="s">
        <v>46</v>
      </c>
      <c r="AN162" s="4">
        <v>6.944444444444444E-5</v>
      </c>
      <c r="AO162" s="1" t="s">
        <v>216</v>
      </c>
      <c r="AP162" s="1" t="s">
        <v>56</v>
      </c>
      <c r="AQ162" s="4">
        <v>4.6296296296296294E-5</v>
      </c>
      <c r="AR162" s="1" t="s">
        <v>59</v>
      </c>
      <c r="AS162" s="1" t="s">
        <v>46</v>
      </c>
      <c r="AT162" s="4">
        <v>2.3148148148148147E-5</v>
      </c>
      <c r="AU162" s="1" t="s">
        <v>60</v>
      </c>
      <c r="AV162" s="1" t="s">
        <v>46</v>
      </c>
      <c r="AW162" s="4">
        <v>3.472222222222222E-5</v>
      </c>
      <c r="AX162" s="1" t="s">
        <v>233</v>
      </c>
      <c r="AY162" s="1" t="s">
        <v>56</v>
      </c>
      <c r="AZ162" s="4">
        <v>2.3148148148148147E-5</v>
      </c>
      <c r="BA162" s="1" t="s">
        <v>233</v>
      </c>
      <c r="BB162" s="1" t="s">
        <v>56</v>
      </c>
      <c r="BC162" s="4">
        <v>2.3148148148148147E-5</v>
      </c>
      <c r="BD162" s="1" t="s">
        <v>1000</v>
      </c>
      <c r="BE162" s="1" t="s">
        <v>56</v>
      </c>
      <c r="BF162" s="4">
        <v>1.1574074074074075E-4</v>
      </c>
      <c r="BG162" s="1" t="s">
        <v>1001</v>
      </c>
      <c r="BH162" s="1" t="s">
        <v>56</v>
      </c>
      <c r="BI162" s="4">
        <v>1.1574074074074075E-4</v>
      </c>
      <c r="BJ162" s="1" t="s">
        <v>233</v>
      </c>
      <c r="BK162" s="1" t="s">
        <v>56</v>
      </c>
      <c r="BL162" s="4">
        <v>2.3148148148148147E-5</v>
      </c>
      <c r="BM162" s="1" t="s">
        <v>233</v>
      </c>
      <c r="BN162" s="1" t="s">
        <v>56</v>
      </c>
      <c r="BO162" s="4">
        <v>1.1574074074074073E-5</v>
      </c>
      <c r="BP162" s="1" t="s">
        <v>233</v>
      </c>
      <c r="BQ162" s="1" t="s">
        <v>56</v>
      </c>
      <c r="BR162" s="4">
        <v>1.1574074074074073E-5</v>
      </c>
      <c r="BS162" s="1" t="s">
        <v>233</v>
      </c>
      <c r="BT162" s="1" t="s">
        <v>56</v>
      </c>
      <c r="BU162" s="4">
        <v>1.1574074074074073E-5</v>
      </c>
      <c r="BV162" s="1" t="s">
        <v>233</v>
      </c>
      <c r="BW162" s="1" t="s">
        <v>56</v>
      </c>
      <c r="BX162" s="4">
        <v>1.1574074074074073E-5</v>
      </c>
      <c r="BY162" s="1" t="s">
        <v>233</v>
      </c>
      <c r="BZ162" s="1" t="s">
        <v>56</v>
      </c>
      <c r="CA162" s="4">
        <v>2.3148148148148147E-5</v>
      </c>
      <c r="CB162" s="1" t="s">
        <v>233</v>
      </c>
      <c r="CC162" s="1" t="s">
        <v>56</v>
      </c>
      <c r="CD162" s="4">
        <v>1.1574074074074073E-5</v>
      </c>
      <c r="CE162" s="1" t="s">
        <v>233</v>
      </c>
      <c r="CF162" s="1" t="s">
        <v>56</v>
      </c>
      <c r="CG162" s="4">
        <v>1.1574074074074073E-5</v>
      </c>
      <c r="CH162" s="1" t="s">
        <v>233</v>
      </c>
      <c r="CI162" s="1" t="s">
        <v>56</v>
      </c>
      <c r="CJ162" s="4">
        <v>2.3148148148148147E-5</v>
      </c>
      <c r="CK162" s="1" t="s">
        <v>233</v>
      </c>
      <c r="CL162" s="1" t="s">
        <v>56</v>
      </c>
      <c r="CM162" s="4">
        <v>1.1574074074074073E-5</v>
      </c>
      <c r="CN162" s="1" t="s">
        <v>233</v>
      </c>
      <c r="CO162" s="1" t="s">
        <v>56</v>
      </c>
      <c r="CP162" s="4">
        <v>2.3148148148148147E-5</v>
      </c>
      <c r="CQ162" s="4">
        <v>0.12828703703703703</v>
      </c>
      <c r="CR162" s="5">
        <v>11.0</v>
      </c>
      <c r="CS162" s="1" t="s">
        <v>68</v>
      </c>
      <c r="CT162" s="1" t="s">
        <v>69</v>
      </c>
    </row>
    <row r="163">
      <c r="A163" s="2">
        <v>44809.0</v>
      </c>
      <c r="B163" s="1" t="s">
        <v>709</v>
      </c>
      <c r="C163" s="1" t="s">
        <v>1002</v>
      </c>
      <c r="D163" s="1" t="s">
        <v>1003</v>
      </c>
      <c r="E163" s="3"/>
      <c r="F163" s="2">
        <v>44859.0</v>
      </c>
      <c r="G163" s="4">
        <v>0.7500925925925926</v>
      </c>
      <c r="H163" s="1" t="s">
        <v>45</v>
      </c>
      <c r="I163" s="1" t="s">
        <v>46</v>
      </c>
      <c r="J163" s="4">
        <v>0.003553240740740741</v>
      </c>
      <c r="K163" s="1" t="s">
        <v>47</v>
      </c>
      <c r="L163" s="1" t="s">
        <v>46</v>
      </c>
      <c r="M163" s="4">
        <v>0.0032407407407407406</v>
      </c>
      <c r="N163" s="1" t="s">
        <v>73</v>
      </c>
      <c r="O163" s="1" t="s">
        <v>56</v>
      </c>
      <c r="P163" s="4">
        <v>0.005347222222222222</v>
      </c>
      <c r="Q163" s="1" t="s">
        <v>49</v>
      </c>
      <c r="R163" s="1" t="s">
        <v>46</v>
      </c>
      <c r="S163" s="4">
        <v>0.0012731481481481483</v>
      </c>
      <c r="T163" s="1" t="s">
        <v>74</v>
      </c>
      <c r="U163" s="1" t="s">
        <v>56</v>
      </c>
      <c r="V163" s="4">
        <v>0.0036574074074074074</v>
      </c>
      <c r="W163" s="1" t="s">
        <v>259</v>
      </c>
      <c r="X163" s="1" t="s">
        <v>56</v>
      </c>
      <c r="Y163" s="4">
        <v>1.273148148148148E-4</v>
      </c>
      <c r="Z163" s="1" t="s">
        <v>449</v>
      </c>
      <c r="AA163" s="1" t="s">
        <v>56</v>
      </c>
      <c r="AB163" s="4">
        <v>0.0052430555555555555</v>
      </c>
      <c r="AC163" s="1" t="s">
        <v>85</v>
      </c>
      <c r="AD163" s="1" t="s">
        <v>56</v>
      </c>
      <c r="AE163" s="4">
        <v>0.0038078703703703703</v>
      </c>
      <c r="AF163" s="1" t="s">
        <v>1004</v>
      </c>
      <c r="AG163" s="1" t="s">
        <v>56</v>
      </c>
      <c r="AH163" s="4">
        <v>0.0013773148148148147</v>
      </c>
      <c r="AI163" s="1" t="s">
        <v>75</v>
      </c>
      <c r="AJ163" s="1" t="s">
        <v>46</v>
      </c>
      <c r="AK163" s="4">
        <v>0.001099537037037037</v>
      </c>
      <c r="AL163" s="1" t="s">
        <v>690</v>
      </c>
      <c r="AM163" s="1" t="s">
        <v>56</v>
      </c>
      <c r="AN163" s="4">
        <v>8.333333333333334E-4</v>
      </c>
      <c r="AO163" s="1" t="s">
        <v>88</v>
      </c>
      <c r="AP163" s="1" t="s">
        <v>56</v>
      </c>
      <c r="AQ163" s="4">
        <v>9.722222222222222E-4</v>
      </c>
      <c r="AR163" s="1" t="s">
        <v>59</v>
      </c>
      <c r="AS163" s="1" t="s">
        <v>46</v>
      </c>
      <c r="AT163" s="4">
        <v>8.796296296296296E-4</v>
      </c>
      <c r="AU163" s="1" t="s">
        <v>60</v>
      </c>
      <c r="AV163" s="1" t="s">
        <v>46</v>
      </c>
      <c r="AW163" s="4">
        <v>7.754629629629629E-4</v>
      </c>
      <c r="AX163" s="1" t="s">
        <v>117</v>
      </c>
      <c r="AY163" s="1" t="s">
        <v>56</v>
      </c>
      <c r="AZ163" s="4">
        <v>1.388888888888889E-4</v>
      </c>
      <c r="BA163" s="1" t="s">
        <v>90</v>
      </c>
      <c r="BB163" s="1" t="s">
        <v>46</v>
      </c>
      <c r="BC163" s="4">
        <v>0.0016782407407407408</v>
      </c>
      <c r="BD163" s="1" t="s">
        <v>62</v>
      </c>
      <c r="BE163" s="1" t="s">
        <v>46</v>
      </c>
      <c r="BF163" s="4">
        <v>0.007326388888888889</v>
      </c>
      <c r="BG163" s="1" t="s">
        <v>63</v>
      </c>
      <c r="BH163" s="1" t="s">
        <v>46</v>
      </c>
      <c r="BI163" s="4">
        <v>0.005439814814814815</v>
      </c>
      <c r="BJ163" s="1" t="s">
        <v>64</v>
      </c>
      <c r="BK163" s="1" t="s">
        <v>46</v>
      </c>
      <c r="BL163" s="4">
        <v>0.0010648148148148149</v>
      </c>
      <c r="BM163" s="1" t="s">
        <v>291</v>
      </c>
      <c r="BN163" s="1" t="s">
        <v>56</v>
      </c>
      <c r="BO163" s="4">
        <v>0.002777777777777778</v>
      </c>
      <c r="BP163" s="1" t="s">
        <v>1005</v>
      </c>
      <c r="BQ163" s="1" t="s">
        <v>56</v>
      </c>
      <c r="BR163" s="4">
        <v>1.8518518518518518E-4</v>
      </c>
      <c r="BS163" s="1" t="s">
        <v>97</v>
      </c>
      <c r="BT163" s="1" t="s">
        <v>56</v>
      </c>
      <c r="BU163" s="4">
        <v>5.787037037037037E-5</v>
      </c>
      <c r="BV163" s="1" t="s">
        <v>1006</v>
      </c>
      <c r="BW163" s="1" t="s">
        <v>56</v>
      </c>
      <c r="BX163" s="4">
        <v>0.001412037037037037</v>
      </c>
      <c r="BY163" s="1" t="s">
        <v>1007</v>
      </c>
      <c r="BZ163" s="1" t="s">
        <v>56</v>
      </c>
      <c r="CA163" s="4">
        <v>3.472222222222222E-5</v>
      </c>
      <c r="CB163" s="1" t="s">
        <v>168</v>
      </c>
      <c r="CC163" s="1" t="s">
        <v>46</v>
      </c>
      <c r="CD163" s="4">
        <v>0.0027314814814814814</v>
      </c>
      <c r="CE163" s="1" t="s">
        <v>1008</v>
      </c>
      <c r="CF163" s="1" t="s">
        <v>56</v>
      </c>
      <c r="CG163" s="4">
        <v>0.006782407407407407</v>
      </c>
      <c r="CH163" s="1" t="s">
        <v>1008</v>
      </c>
      <c r="CI163" s="1" t="s">
        <v>56</v>
      </c>
      <c r="CJ163" s="4">
        <v>1.388888888888889E-4</v>
      </c>
      <c r="CK163" s="1" t="s">
        <v>61</v>
      </c>
      <c r="CL163" s="1" t="s">
        <v>56</v>
      </c>
      <c r="CM163" s="4">
        <v>6.944444444444444E-5</v>
      </c>
      <c r="CN163" s="1" t="s">
        <v>61</v>
      </c>
      <c r="CO163" s="1" t="s">
        <v>56</v>
      </c>
      <c r="CP163" s="4">
        <v>6.944444444444444E-5</v>
      </c>
      <c r="CQ163" s="4">
        <v>0.062094907407407404</v>
      </c>
      <c r="CR163" s="5">
        <v>11.0</v>
      </c>
      <c r="CS163" s="1" t="s">
        <v>68</v>
      </c>
      <c r="CT163" s="1" t="s">
        <v>69</v>
      </c>
    </row>
    <row r="164">
      <c r="A164" s="2">
        <v>44809.0</v>
      </c>
      <c r="B164" s="1" t="s">
        <v>733</v>
      </c>
      <c r="C164" s="1" t="s">
        <v>1009</v>
      </c>
      <c r="D164" s="1" t="s">
        <v>1010</v>
      </c>
      <c r="E164" s="3"/>
      <c r="F164" s="2">
        <v>44864.0</v>
      </c>
      <c r="G164" s="4">
        <v>0.28752314814814817</v>
      </c>
      <c r="H164" s="1" t="s">
        <v>45</v>
      </c>
      <c r="I164" s="1" t="s">
        <v>46</v>
      </c>
      <c r="J164" s="4">
        <v>0.004039351851851852</v>
      </c>
      <c r="K164" s="1" t="s">
        <v>47</v>
      </c>
      <c r="L164" s="1" t="s">
        <v>46</v>
      </c>
      <c r="M164" s="4">
        <v>0.09337962962962963</v>
      </c>
      <c r="N164" s="1" t="s">
        <v>48</v>
      </c>
      <c r="O164" s="1" t="s">
        <v>46</v>
      </c>
      <c r="P164" s="4">
        <v>6.944444444444444E-5</v>
      </c>
      <c r="Q164" s="1" t="s">
        <v>66</v>
      </c>
      <c r="R164" s="1" t="s">
        <v>56</v>
      </c>
      <c r="S164" s="4">
        <v>6.944444444444444E-5</v>
      </c>
      <c r="T164" s="1" t="s">
        <v>1011</v>
      </c>
      <c r="U164" s="1" t="s">
        <v>56</v>
      </c>
      <c r="V164" s="4">
        <v>0.005335648148148148</v>
      </c>
      <c r="W164" s="1" t="s">
        <v>92</v>
      </c>
      <c r="X164" s="1" t="s">
        <v>56</v>
      </c>
      <c r="Y164" s="4">
        <v>1.7361111111111112E-4</v>
      </c>
      <c r="Z164" s="1" t="s">
        <v>92</v>
      </c>
      <c r="AA164" s="1" t="s">
        <v>56</v>
      </c>
      <c r="AB164" s="4">
        <v>2.546296296296296E-4</v>
      </c>
      <c r="AC164" s="1" t="s">
        <v>816</v>
      </c>
      <c r="AD164" s="1" t="s">
        <v>56</v>
      </c>
      <c r="AE164" s="4">
        <v>0.001724537037037037</v>
      </c>
      <c r="AF164" s="1" t="s">
        <v>92</v>
      </c>
      <c r="AG164" s="1" t="s">
        <v>56</v>
      </c>
      <c r="AH164" s="4">
        <v>5.787037037037037E-5</v>
      </c>
      <c r="AI164" s="1" t="s">
        <v>86</v>
      </c>
      <c r="AJ164" s="1" t="s">
        <v>56</v>
      </c>
      <c r="AK164" s="4">
        <v>1.388888888888889E-4</v>
      </c>
      <c r="AL164" s="1" t="s">
        <v>57</v>
      </c>
      <c r="AM164" s="1" t="s">
        <v>46</v>
      </c>
      <c r="AN164" s="4">
        <v>1.5046296296296297E-4</v>
      </c>
      <c r="AO164" s="1" t="s">
        <v>92</v>
      </c>
      <c r="AP164" s="1" t="s">
        <v>56</v>
      </c>
      <c r="AQ164" s="4">
        <v>9.259259259259259E-5</v>
      </c>
      <c r="AR164" s="1" t="s">
        <v>59</v>
      </c>
      <c r="AS164" s="1" t="s">
        <v>46</v>
      </c>
      <c r="AT164" s="4">
        <v>8.101851851851852E-5</v>
      </c>
      <c r="AU164" s="1" t="s">
        <v>92</v>
      </c>
      <c r="AV164" s="1" t="s">
        <v>56</v>
      </c>
      <c r="AW164" s="4">
        <v>5.555555555555556E-4</v>
      </c>
      <c r="AX164" s="1" t="s">
        <v>92</v>
      </c>
      <c r="AY164" s="1" t="s">
        <v>56</v>
      </c>
      <c r="AZ164" s="4">
        <v>1.273148148148148E-4</v>
      </c>
      <c r="BA164" s="1" t="s">
        <v>92</v>
      </c>
      <c r="BB164" s="1" t="s">
        <v>56</v>
      </c>
      <c r="BC164" s="4">
        <v>6.944444444444444E-5</v>
      </c>
      <c r="BD164" s="1" t="s">
        <v>92</v>
      </c>
      <c r="BE164" s="1" t="s">
        <v>56</v>
      </c>
      <c r="BF164" s="4">
        <v>1.5046296296296297E-4</v>
      </c>
      <c r="BG164" s="1" t="s">
        <v>92</v>
      </c>
      <c r="BH164" s="1" t="s">
        <v>56</v>
      </c>
      <c r="BI164" s="4">
        <v>4.6296296296296294E-5</v>
      </c>
      <c r="BJ164" s="1" t="s">
        <v>92</v>
      </c>
      <c r="BK164" s="1" t="s">
        <v>56</v>
      </c>
      <c r="BL164" s="4">
        <v>4.6296296296296294E-5</v>
      </c>
      <c r="BM164" s="1" t="s">
        <v>92</v>
      </c>
      <c r="BN164" s="1" t="s">
        <v>56</v>
      </c>
      <c r="BO164" s="4">
        <v>3.472222222222222E-5</v>
      </c>
      <c r="BP164" s="1" t="s">
        <v>92</v>
      </c>
      <c r="BQ164" s="1" t="s">
        <v>56</v>
      </c>
      <c r="BR164" s="4">
        <v>5.787037037037037E-5</v>
      </c>
      <c r="BS164" s="1" t="s">
        <v>92</v>
      </c>
      <c r="BT164" s="1" t="s">
        <v>56</v>
      </c>
      <c r="BU164" s="4">
        <v>4.6296296296296294E-5</v>
      </c>
      <c r="BV164" s="1" t="s">
        <v>92</v>
      </c>
      <c r="BW164" s="1" t="s">
        <v>56</v>
      </c>
      <c r="BX164" s="4">
        <v>0.006921296296296296</v>
      </c>
      <c r="BY164" s="1" t="s">
        <v>92</v>
      </c>
      <c r="BZ164" s="1" t="s">
        <v>56</v>
      </c>
      <c r="CA164" s="4">
        <v>5.787037037037037E-5</v>
      </c>
      <c r="CB164" s="1" t="s">
        <v>292</v>
      </c>
      <c r="CC164" s="1" t="s">
        <v>56</v>
      </c>
      <c r="CD164" s="4">
        <v>1.1574074074074075E-4</v>
      </c>
      <c r="CE164" s="1" t="s">
        <v>92</v>
      </c>
      <c r="CF164" s="1" t="s">
        <v>56</v>
      </c>
      <c r="CG164" s="4">
        <v>2.314814814814815E-4</v>
      </c>
      <c r="CH164" s="1" t="s">
        <v>92</v>
      </c>
      <c r="CI164" s="1" t="s">
        <v>56</v>
      </c>
      <c r="CJ164" s="4">
        <v>6.944444444444444E-5</v>
      </c>
      <c r="CK164" s="1" t="s">
        <v>92</v>
      </c>
      <c r="CL164" s="1" t="s">
        <v>56</v>
      </c>
      <c r="CM164" s="4">
        <v>9.259259259259259E-5</v>
      </c>
      <c r="CN164" s="1" t="s">
        <v>92</v>
      </c>
      <c r="CO164" s="1" t="s">
        <v>56</v>
      </c>
      <c r="CP164" s="4">
        <v>4.6296296296296294E-5</v>
      </c>
      <c r="CQ164" s="4">
        <v>0.11424768518518519</v>
      </c>
      <c r="CR164" s="5">
        <v>5.0</v>
      </c>
      <c r="CS164" s="1" t="s">
        <v>68</v>
      </c>
      <c r="CT164" s="1" t="s">
        <v>69</v>
      </c>
    </row>
    <row r="165">
      <c r="A165" s="2">
        <v>44809.0</v>
      </c>
      <c r="B165" s="1" t="s">
        <v>416</v>
      </c>
      <c r="C165" s="1" t="s">
        <v>1012</v>
      </c>
      <c r="D165" s="1" t="s">
        <v>1013</v>
      </c>
      <c r="E165" s="1" t="s">
        <v>1014</v>
      </c>
      <c r="F165" s="2">
        <v>44860.0</v>
      </c>
      <c r="G165" s="4">
        <v>0.7958564814814815</v>
      </c>
      <c r="H165" s="1" t="s">
        <v>45</v>
      </c>
      <c r="I165" s="1" t="s">
        <v>46</v>
      </c>
      <c r="J165" s="4">
        <v>2.0833333333333335E-4</v>
      </c>
      <c r="K165" s="1" t="s">
        <v>47</v>
      </c>
      <c r="L165" s="1" t="s">
        <v>46</v>
      </c>
      <c r="M165" s="4">
        <v>1.5046296296296297E-4</v>
      </c>
      <c r="N165" s="1" t="s">
        <v>48</v>
      </c>
      <c r="O165" s="1" t="s">
        <v>46</v>
      </c>
      <c r="P165" s="4">
        <v>5.787037037037037E-5</v>
      </c>
      <c r="Q165" s="1" t="s">
        <v>61</v>
      </c>
      <c r="R165" s="1" t="s">
        <v>56</v>
      </c>
      <c r="S165" s="4">
        <v>4.6296296296296294E-5</v>
      </c>
      <c r="T165" s="1" t="s">
        <v>419</v>
      </c>
      <c r="U165" s="1" t="s">
        <v>56</v>
      </c>
      <c r="V165" s="4">
        <v>0.0015046296296296296</v>
      </c>
      <c r="W165" s="1" t="s">
        <v>1015</v>
      </c>
      <c r="X165" s="1" t="s">
        <v>56</v>
      </c>
      <c r="Y165" s="4">
        <v>0.0038194444444444443</v>
      </c>
      <c r="Z165" s="1" t="s">
        <v>565</v>
      </c>
      <c r="AA165" s="1" t="s">
        <v>56</v>
      </c>
      <c r="AB165" s="4">
        <v>0.00712962962962963</v>
      </c>
      <c r="AC165" s="1" t="s">
        <v>53</v>
      </c>
      <c r="AD165" s="1" t="s">
        <v>46</v>
      </c>
      <c r="AE165" s="4">
        <v>0.0069097222222222225</v>
      </c>
      <c r="AF165" s="1" t="s">
        <v>165</v>
      </c>
      <c r="AG165" s="1" t="s">
        <v>56</v>
      </c>
      <c r="AH165" s="4">
        <v>0.006990740740740741</v>
      </c>
      <c r="AI165" s="1" t="s">
        <v>75</v>
      </c>
      <c r="AJ165" s="1" t="s">
        <v>46</v>
      </c>
      <c r="AK165" s="4">
        <v>0.003321759259259259</v>
      </c>
      <c r="AL165" s="1" t="s">
        <v>1016</v>
      </c>
      <c r="AM165" s="1" t="s">
        <v>56</v>
      </c>
      <c r="AN165" s="4">
        <v>0.0025694444444444445</v>
      </c>
      <c r="AO165" s="1" t="s">
        <v>61</v>
      </c>
      <c r="AP165" s="1" t="s">
        <v>56</v>
      </c>
      <c r="AQ165" s="4">
        <v>0.0012268518518518518</v>
      </c>
      <c r="AR165" s="1" t="s">
        <v>59</v>
      </c>
      <c r="AS165" s="1" t="s">
        <v>46</v>
      </c>
      <c r="AT165" s="4">
        <v>3.472222222222222E-5</v>
      </c>
      <c r="AU165" s="1" t="s">
        <v>60</v>
      </c>
      <c r="AV165" s="1" t="s">
        <v>46</v>
      </c>
      <c r="AW165" s="4">
        <v>0.005659722222222222</v>
      </c>
      <c r="AX165" s="1" t="s">
        <v>61</v>
      </c>
      <c r="AY165" s="1" t="s">
        <v>56</v>
      </c>
      <c r="AZ165" s="4">
        <v>2.662037037037037E-4</v>
      </c>
      <c r="BA165" s="1" t="s">
        <v>61</v>
      </c>
      <c r="BB165" s="1" t="s">
        <v>56</v>
      </c>
      <c r="BC165" s="4">
        <v>1.1574074074074075E-4</v>
      </c>
      <c r="BD165" s="1" t="s">
        <v>1017</v>
      </c>
      <c r="BE165" s="1" t="s">
        <v>56</v>
      </c>
      <c r="BF165" s="4">
        <v>0.013113425925925926</v>
      </c>
      <c r="BG165" s="1" t="s">
        <v>61</v>
      </c>
      <c r="BH165" s="1" t="s">
        <v>56</v>
      </c>
      <c r="BI165" s="4">
        <v>0.0011342592592592593</v>
      </c>
      <c r="BJ165" s="1" t="s">
        <v>61</v>
      </c>
      <c r="BK165" s="1" t="s">
        <v>56</v>
      </c>
      <c r="BL165" s="4">
        <v>3.935185185185185E-4</v>
      </c>
      <c r="BM165" s="1" t="s">
        <v>61</v>
      </c>
      <c r="BN165" s="1" t="s">
        <v>56</v>
      </c>
      <c r="BO165" s="4">
        <v>1.0416666666666667E-4</v>
      </c>
      <c r="BP165" s="1" t="s">
        <v>61</v>
      </c>
      <c r="BQ165" s="1" t="s">
        <v>56</v>
      </c>
      <c r="BR165" s="4">
        <v>3.472222222222222E-5</v>
      </c>
      <c r="BS165" s="1" t="s">
        <v>45</v>
      </c>
      <c r="BT165" s="1" t="s">
        <v>56</v>
      </c>
      <c r="BU165" s="4">
        <v>0.0037847222222222223</v>
      </c>
      <c r="BV165" s="1" t="s">
        <v>61</v>
      </c>
      <c r="BW165" s="1" t="s">
        <v>56</v>
      </c>
      <c r="BX165" s="4">
        <v>0.010347222222222223</v>
      </c>
      <c r="BY165" s="1" t="s">
        <v>61</v>
      </c>
      <c r="BZ165" s="1" t="s">
        <v>56</v>
      </c>
      <c r="CA165" s="4">
        <v>1.1574074074074073E-5</v>
      </c>
      <c r="CB165" s="1" t="s">
        <v>1018</v>
      </c>
      <c r="CC165" s="1" t="s">
        <v>56</v>
      </c>
      <c r="CD165" s="4">
        <v>0.020671296296296295</v>
      </c>
      <c r="CE165" s="1" t="s">
        <v>61</v>
      </c>
      <c r="CF165" s="1" t="s">
        <v>56</v>
      </c>
      <c r="CG165" s="4">
        <v>0.005567129629629629</v>
      </c>
      <c r="CH165" s="1" t="s">
        <v>61</v>
      </c>
      <c r="CI165" s="1" t="s">
        <v>56</v>
      </c>
      <c r="CJ165" s="4">
        <v>2.3148148148148147E-5</v>
      </c>
      <c r="CK165" s="1" t="s">
        <v>61</v>
      </c>
      <c r="CL165" s="1" t="s">
        <v>56</v>
      </c>
      <c r="CM165" s="4">
        <v>3.472222222222222E-5</v>
      </c>
      <c r="CN165" s="1" t="s">
        <v>1019</v>
      </c>
      <c r="CO165" s="1" t="s">
        <v>56</v>
      </c>
      <c r="CP165" s="4">
        <v>6.597222222222222E-4</v>
      </c>
      <c r="CQ165" s="4">
        <v>0.0958912037037037</v>
      </c>
      <c r="CR165" s="5">
        <v>7.0</v>
      </c>
      <c r="CS165" s="1" t="s">
        <v>68</v>
      </c>
      <c r="CT165" s="1" t="s">
        <v>69</v>
      </c>
    </row>
    <row r="166">
      <c r="A166" s="2">
        <v>44809.0</v>
      </c>
      <c r="B166" s="1" t="s">
        <v>660</v>
      </c>
      <c r="C166" s="1" t="s">
        <v>1020</v>
      </c>
      <c r="D166" s="1" t="s">
        <v>1021</v>
      </c>
      <c r="E166" s="1" t="s">
        <v>1022</v>
      </c>
      <c r="F166" s="2">
        <v>44864.0</v>
      </c>
      <c r="G166" s="4">
        <v>0.6081018518518518</v>
      </c>
      <c r="H166" s="1" t="s">
        <v>45</v>
      </c>
      <c r="I166" s="1" t="s">
        <v>46</v>
      </c>
      <c r="J166" s="4">
        <v>0.003287037037037037</v>
      </c>
      <c r="K166" s="1" t="s">
        <v>1023</v>
      </c>
      <c r="L166" s="1" t="s">
        <v>56</v>
      </c>
      <c r="M166" s="4">
        <v>0.004270833333333333</v>
      </c>
      <c r="N166" s="1" t="s">
        <v>61</v>
      </c>
      <c r="O166" s="1" t="s">
        <v>56</v>
      </c>
      <c r="P166" s="4">
        <v>7.407407407407407E-4</v>
      </c>
      <c r="Q166" s="1" t="s">
        <v>64</v>
      </c>
      <c r="R166" s="1" t="s">
        <v>56</v>
      </c>
      <c r="S166" s="4">
        <v>0.011481481481481481</v>
      </c>
      <c r="T166" s="1" t="s">
        <v>50</v>
      </c>
      <c r="U166" s="1" t="s">
        <v>46</v>
      </c>
      <c r="V166" s="4">
        <v>0.006469907407407408</v>
      </c>
      <c r="W166" s="1" t="s">
        <v>61</v>
      </c>
      <c r="X166" s="1" t="s">
        <v>56</v>
      </c>
      <c r="Y166" s="4">
        <v>1.0416666666666667E-4</v>
      </c>
      <c r="Z166" s="1" t="s">
        <v>61</v>
      </c>
      <c r="AA166" s="1" t="s">
        <v>56</v>
      </c>
      <c r="AB166" s="4">
        <v>0.004710648148148148</v>
      </c>
      <c r="AC166" s="1" t="s">
        <v>153</v>
      </c>
      <c r="AD166" s="1" t="s">
        <v>56</v>
      </c>
      <c r="AE166" s="4">
        <v>0.0020601851851851853</v>
      </c>
      <c r="AF166" s="1" t="s">
        <v>61</v>
      </c>
      <c r="AG166" s="1" t="s">
        <v>56</v>
      </c>
      <c r="AH166" s="4">
        <v>0.002824074074074074</v>
      </c>
      <c r="AI166" s="1" t="s">
        <v>61</v>
      </c>
      <c r="AJ166" s="1" t="s">
        <v>56</v>
      </c>
      <c r="AK166" s="4">
        <v>2.662037037037037E-4</v>
      </c>
      <c r="AL166" s="1" t="s">
        <v>624</v>
      </c>
      <c r="AM166" s="1" t="s">
        <v>56</v>
      </c>
      <c r="AN166" s="4">
        <v>0.004918981481481482</v>
      </c>
      <c r="AO166" s="1" t="s">
        <v>61</v>
      </c>
      <c r="AP166" s="1" t="s">
        <v>56</v>
      </c>
      <c r="AQ166" s="4">
        <v>2.199074074074074E-4</v>
      </c>
      <c r="AR166" s="1" t="s">
        <v>217</v>
      </c>
      <c r="AS166" s="1" t="s">
        <v>56</v>
      </c>
      <c r="AT166" s="4">
        <v>0.0024305555555555556</v>
      </c>
      <c r="AU166" s="1" t="s">
        <v>61</v>
      </c>
      <c r="AV166" s="1" t="s">
        <v>56</v>
      </c>
      <c r="AW166" s="4">
        <v>9.837962962962962E-4</v>
      </c>
      <c r="AX166" s="1" t="s">
        <v>61</v>
      </c>
      <c r="AY166" s="1" t="s">
        <v>56</v>
      </c>
      <c r="AZ166" s="4">
        <v>8.101851851851852E-5</v>
      </c>
      <c r="BA166" s="1" t="s">
        <v>61</v>
      </c>
      <c r="BB166" s="1" t="s">
        <v>56</v>
      </c>
      <c r="BC166" s="4">
        <v>1.0416666666666667E-4</v>
      </c>
      <c r="BD166" s="1" t="s">
        <v>61</v>
      </c>
      <c r="BE166" s="1" t="s">
        <v>56</v>
      </c>
      <c r="BF166" s="4">
        <v>0.0014699074074074074</v>
      </c>
      <c r="BG166" s="1" t="s">
        <v>636</v>
      </c>
      <c r="BH166" s="1" t="s">
        <v>56</v>
      </c>
      <c r="BI166" s="4">
        <v>9.375E-4</v>
      </c>
      <c r="BJ166" s="1" t="s">
        <v>61</v>
      </c>
      <c r="BK166" s="1" t="s">
        <v>56</v>
      </c>
      <c r="BL166" s="4">
        <v>9.722222222222222E-4</v>
      </c>
      <c r="BM166" s="1" t="s">
        <v>61</v>
      </c>
      <c r="BN166" s="1" t="s">
        <v>56</v>
      </c>
      <c r="BO166" s="4">
        <v>1.5046296296296297E-4</v>
      </c>
      <c r="BP166" s="1" t="s">
        <v>61</v>
      </c>
      <c r="BQ166" s="1" t="s">
        <v>56</v>
      </c>
      <c r="BR166" s="4">
        <v>5.787037037037037E-5</v>
      </c>
      <c r="BS166" s="1" t="s">
        <v>61</v>
      </c>
      <c r="BT166" s="1" t="s">
        <v>56</v>
      </c>
      <c r="BU166" s="4">
        <v>1.5046296296296297E-4</v>
      </c>
      <c r="BV166" s="1" t="s">
        <v>1024</v>
      </c>
      <c r="BW166" s="1" t="s">
        <v>56</v>
      </c>
      <c r="BX166" s="4">
        <v>0.0017708333333333332</v>
      </c>
      <c r="BY166" s="1" t="s">
        <v>61</v>
      </c>
      <c r="BZ166" s="1" t="s">
        <v>56</v>
      </c>
      <c r="CA166" s="4">
        <v>0.0018287037037037037</v>
      </c>
      <c r="CB166" s="1" t="s">
        <v>61</v>
      </c>
      <c r="CC166" s="1" t="s">
        <v>56</v>
      </c>
      <c r="CD166" s="4">
        <v>4.166666666666667E-4</v>
      </c>
      <c r="CE166" s="1" t="s">
        <v>61</v>
      </c>
      <c r="CF166" s="1" t="s">
        <v>56</v>
      </c>
      <c r="CG166" s="4">
        <v>0.0016203703703703703</v>
      </c>
      <c r="CH166" s="1" t="s">
        <v>61</v>
      </c>
      <c r="CI166" s="1" t="s">
        <v>56</v>
      </c>
      <c r="CJ166" s="4">
        <v>0.02824074074074074</v>
      </c>
      <c r="CK166" s="1" t="s">
        <v>61</v>
      </c>
      <c r="CL166" s="1" t="s">
        <v>56</v>
      </c>
      <c r="CM166" s="4">
        <v>1.0416666666666667E-4</v>
      </c>
      <c r="CN166" s="1" t="s">
        <v>61</v>
      </c>
      <c r="CO166" s="1" t="s">
        <v>56</v>
      </c>
      <c r="CP166" s="4">
        <v>8.101851851851852E-5</v>
      </c>
      <c r="CQ166" s="4">
        <v>0.08275462962962964</v>
      </c>
      <c r="CR166" s="5">
        <v>2.0</v>
      </c>
      <c r="CS166" s="1" t="s">
        <v>68</v>
      </c>
      <c r="CT166" s="1" t="s">
        <v>69</v>
      </c>
    </row>
    <row r="167">
      <c r="A167" s="2">
        <v>44809.0</v>
      </c>
      <c r="B167" s="1" t="s">
        <v>660</v>
      </c>
      <c r="C167" s="1" t="s">
        <v>1025</v>
      </c>
      <c r="D167" s="1" t="s">
        <v>1026</v>
      </c>
      <c r="E167" s="3"/>
      <c r="F167" s="2">
        <v>44864.0</v>
      </c>
      <c r="G167" s="4">
        <v>0.4192824074074074</v>
      </c>
      <c r="H167" s="1" t="s">
        <v>45</v>
      </c>
      <c r="I167" s="1" t="s">
        <v>46</v>
      </c>
      <c r="J167" s="4">
        <v>0.17039351851851853</v>
      </c>
      <c r="K167" s="1" t="s">
        <v>47</v>
      </c>
      <c r="L167" s="1" t="s">
        <v>46</v>
      </c>
      <c r="M167" s="4">
        <v>1.388888888888889E-4</v>
      </c>
      <c r="N167" s="1" t="s">
        <v>48</v>
      </c>
      <c r="O167" s="1" t="s">
        <v>46</v>
      </c>
      <c r="P167" s="4">
        <v>8.101851851851852E-5</v>
      </c>
      <c r="Q167" s="1" t="s">
        <v>49</v>
      </c>
      <c r="R167" s="1" t="s">
        <v>46</v>
      </c>
      <c r="S167" s="4">
        <v>9.259259259259259E-5</v>
      </c>
      <c r="T167" s="1" t="s">
        <v>50</v>
      </c>
      <c r="U167" s="1" t="s">
        <v>46</v>
      </c>
      <c r="V167" s="4">
        <v>1.1574074074074075E-4</v>
      </c>
      <c r="W167" s="1" t="s">
        <v>61</v>
      </c>
      <c r="X167" s="1" t="s">
        <v>56</v>
      </c>
      <c r="Y167" s="4">
        <v>8.101851851851852E-5</v>
      </c>
      <c r="Z167" s="1" t="s">
        <v>84</v>
      </c>
      <c r="AA167" s="1" t="s">
        <v>56</v>
      </c>
      <c r="AB167" s="4">
        <v>1.1574074074074075E-4</v>
      </c>
      <c r="AC167" s="1" t="s">
        <v>53</v>
      </c>
      <c r="AD167" s="1" t="s">
        <v>46</v>
      </c>
      <c r="AE167" s="4">
        <v>1.273148148148148E-4</v>
      </c>
      <c r="AF167" s="1" t="s">
        <v>1027</v>
      </c>
      <c r="AG167" s="1" t="s">
        <v>56</v>
      </c>
      <c r="AH167" s="4">
        <v>1.0416666666666667E-4</v>
      </c>
      <c r="AI167" s="1" t="s">
        <v>61</v>
      </c>
      <c r="AJ167" s="1" t="s">
        <v>56</v>
      </c>
      <c r="AK167" s="4">
        <v>3.472222222222222E-5</v>
      </c>
      <c r="AL167" s="1" t="s">
        <v>57</v>
      </c>
      <c r="AM167" s="1" t="s">
        <v>46</v>
      </c>
      <c r="AN167" s="4">
        <v>1.273148148148148E-4</v>
      </c>
      <c r="AO167" s="1" t="s">
        <v>61</v>
      </c>
      <c r="AP167" s="1" t="s">
        <v>56</v>
      </c>
      <c r="AQ167" s="4">
        <v>3.472222222222222E-5</v>
      </c>
      <c r="AR167" s="1" t="s">
        <v>59</v>
      </c>
      <c r="AS167" s="1" t="s">
        <v>46</v>
      </c>
      <c r="AT167" s="4">
        <v>6.944444444444444E-5</v>
      </c>
      <c r="AU167" s="1" t="s">
        <v>61</v>
      </c>
      <c r="AV167" s="1" t="s">
        <v>56</v>
      </c>
      <c r="AW167" s="4">
        <v>4.6296296296296294E-5</v>
      </c>
      <c r="AX167" s="1" t="s">
        <v>1028</v>
      </c>
      <c r="AY167" s="1" t="s">
        <v>56</v>
      </c>
      <c r="AZ167" s="4">
        <v>3.4722222222222224E-4</v>
      </c>
      <c r="BA167" s="1" t="s">
        <v>61</v>
      </c>
      <c r="BB167" s="1" t="s">
        <v>56</v>
      </c>
      <c r="BC167" s="4">
        <v>5.787037037037037E-5</v>
      </c>
      <c r="BD167" s="1" t="s">
        <v>62</v>
      </c>
      <c r="BE167" s="1" t="s">
        <v>46</v>
      </c>
      <c r="BF167" s="4">
        <v>2.662037037037037E-4</v>
      </c>
      <c r="BG167" s="1" t="s">
        <v>61</v>
      </c>
      <c r="BH167" s="1" t="s">
        <v>56</v>
      </c>
      <c r="BI167" s="4">
        <v>6.944444444444444E-5</v>
      </c>
      <c r="BJ167" s="1" t="s">
        <v>64</v>
      </c>
      <c r="BK167" s="1" t="s">
        <v>46</v>
      </c>
      <c r="BL167" s="4">
        <v>9.259259259259259E-5</v>
      </c>
      <c r="BM167" s="1" t="s">
        <v>235</v>
      </c>
      <c r="BN167" s="1" t="s">
        <v>56</v>
      </c>
      <c r="BO167" s="4">
        <v>8.796296296296296E-4</v>
      </c>
      <c r="BP167" s="1" t="s">
        <v>61</v>
      </c>
      <c r="BQ167" s="1" t="s">
        <v>56</v>
      </c>
      <c r="BR167" s="4">
        <v>3.8194444444444446E-4</v>
      </c>
      <c r="BS167" s="1" t="s">
        <v>61</v>
      </c>
      <c r="BT167" s="1" t="s">
        <v>56</v>
      </c>
      <c r="BU167" s="4">
        <v>9.490740740740741E-4</v>
      </c>
      <c r="BV167" s="1" t="s">
        <v>826</v>
      </c>
      <c r="BW167" s="1" t="s">
        <v>56</v>
      </c>
      <c r="BX167" s="4">
        <v>1.1574074074074075E-4</v>
      </c>
      <c r="BY167" s="1" t="s">
        <v>61</v>
      </c>
      <c r="BZ167" s="1" t="s">
        <v>56</v>
      </c>
      <c r="CA167" s="4">
        <v>0.0010648148148148149</v>
      </c>
      <c r="CB167" s="1" t="s">
        <v>61</v>
      </c>
      <c r="CC167" s="1" t="s">
        <v>56</v>
      </c>
      <c r="CD167" s="4">
        <v>1.1574074074074075E-4</v>
      </c>
      <c r="CE167" s="1" t="s">
        <v>61</v>
      </c>
      <c r="CF167" s="1" t="s">
        <v>56</v>
      </c>
      <c r="CG167" s="4">
        <v>0.001412037037037037</v>
      </c>
      <c r="CH167" s="1" t="s">
        <v>61</v>
      </c>
      <c r="CI167" s="1" t="s">
        <v>56</v>
      </c>
      <c r="CJ167" s="4">
        <v>1.1574074074074075E-4</v>
      </c>
      <c r="CK167" s="1" t="s">
        <v>61</v>
      </c>
      <c r="CL167" s="1" t="s">
        <v>56</v>
      </c>
      <c r="CM167" s="4">
        <v>0.0017824074074074075</v>
      </c>
      <c r="CN167" s="1" t="s">
        <v>61</v>
      </c>
      <c r="CO167" s="1" t="s">
        <v>56</v>
      </c>
      <c r="CP167" s="4">
        <v>4.6296296296296294E-5</v>
      </c>
      <c r="CQ167" s="4">
        <v>0.17925925925925926</v>
      </c>
      <c r="CR167" s="5">
        <v>10.0</v>
      </c>
      <c r="CS167" s="1" t="s">
        <v>68</v>
      </c>
      <c r="CT167" s="1" t="s">
        <v>69</v>
      </c>
    </row>
    <row r="168">
      <c r="A168" s="2">
        <v>44809.0</v>
      </c>
      <c r="B168" s="1" t="s">
        <v>267</v>
      </c>
      <c r="C168" s="1" t="s">
        <v>1029</v>
      </c>
      <c r="D168" s="1" t="s">
        <v>1030</v>
      </c>
      <c r="E168" s="1" t="s">
        <v>185</v>
      </c>
      <c r="F168" s="2">
        <v>44859.0</v>
      </c>
      <c r="G168" s="4">
        <v>0.7111111111111111</v>
      </c>
      <c r="H168" s="1" t="s">
        <v>45</v>
      </c>
      <c r="I168" s="1" t="s">
        <v>46</v>
      </c>
      <c r="J168" s="4">
        <v>0.04976851851851852</v>
      </c>
      <c r="K168" s="1" t="s">
        <v>47</v>
      </c>
      <c r="L168" s="1" t="s">
        <v>46</v>
      </c>
      <c r="M168" s="4">
        <v>5.092592592592592E-4</v>
      </c>
      <c r="N168" s="1" t="s">
        <v>48</v>
      </c>
      <c r="O168" s="1" t="s">
        <v>46</v>
      </c>
      <c r="P168" s="4">
        <v>0.00832175925925926</v>
      </c>
      <c r="Q168" s="1" t="s">
        <v>392</v>
      </c>
      <c r="R168" s="1" t="s">
        <v>56</v>
      </c>
      <c r="S168" s="4">
        <v>4.2824074074074075E-4</v>
      </c>
      <c r="T168" s="1" t="s">
        <v>74</v>
      </c>
      <c r="U168" s="1" t="s">
        <v>56</v>
      </c>
      <c r="V168" s="4">
        <v>1.0416666666666667E-4</v>
      </c>
      <c r="W168" s="1" t="s">
        <v>51</v>
      </c>
      <c r="X168" s="1" t="s">
        <v>46</v>
      </c>
      <c r="Y168" s="4">
        <v>6.944444444444444E-5</v>
      </c>
      <c r="Z168" s="1" t="s">
        <v>98</v>
      </c>
      <c r="AA168" s="1" t="s">
        <v>56</v>
      </c>
      <c r="AB168" s="4">
        <v>1.5046296296296297E-4</v>
      </c>
      <c r="AC168" s="1" t="s">
        <v>153</v>
      </c>
      <c r="AD168" s="1" t="s">
        <v>56</v>
      </c>
      <c r="AE168" s="4">
        <v>1.5046296296296297E-4</v>
      </c>
      <c r="AF168" s="1" t="s">
        <v>1031</v>
      </c>
      <c r="AG168" s="1" t="s">
        <v>56</v>
      </c>
      <c r="AH168" s="4">
        <v>0.006423611111111111</v>
      </c>
      <c r="AI168" s="1" t="s">
        <v>93</v>
      </c>
      <c r="AJ168" s="1" t="s">
        <v>56</v>
      </c>
      <c r="AK168" s="4">
        <v>1.273148148148148E-4</v>
      </c>
      <c r="AL168" s="1" t="s">
        <v>57</v>
      </c>
      <c r="AM168" s="1" t="s">
        <v>46</v>
      </c>
      <c r="AN168" s="4">
        <v>1.1574074074074075E-4</v>
      </c>
      <c r="AO168" s="1" t="s">
        <v>92</v>
      </c>
      <c r="AP168" s="1" t="s">
        <v>56</v>
      </c>
      <c r="AQ168" s="4">
        <v>8.101851851851852E-5</v>
      </c>
      <c r="AR168" s="1" t="s">
        <v>59</v>
      </c>
      <c r="AS168" s="1" t="s">
        <v>46</v>
      </c>
      <c r="AT168" s="4">
        <v>6.134259259259259E-4</v>
      </c>
      <c r="AU168" s="1" t="s">
        <v>92</v>
      </c>
      <c r="AV168" s="1" t="s">
        <v>56</v>
      </c>
      <c r="AW168" s="4">
        <v>5.787037037037037E-5</v>
      </c>
      <c r="AX168" s="1" t="s">
        <v>92</v>
      </c>
      <c r="AY168" s="1" t="s">
        <v>56</v>
      </c>
      <c r="AZ168" s="4">
        <v>3.472222222222222E-5</v>
      </c>
      <c r="BA168" s="1" t="s">
        <v>92</v>
      </c>
      <c r="BB168" s="1" t="s">
        <v>56</v>
      </c>
      <c r="BC168" s="4">
        <v>3.472222222222222E-5</v>
      </c>
      <c r="BD168" s="1" t="s">
        <v>92</v>
      </c>
      <c r="BE168" s="1" t="s">
        <v>56</v>
      </c>
      <c r="BF168" s="4">
        <v>3.472222222222222E-5</v>
      </c>
      <c r="BG168" s="1" t="s">
        <v>92</v>
      </c>
      <c r="BH168" s="1" t="s">
        <v>56</v>
      </c>
      <c r="BI168" s="4">
        <v>3.472222222222222E-5</v>
      </c>
      <c r="BJ168" s="1" t="s">
        <v>92</v>
      </c>
      <c r="BK168" s="1" t="s">
        <v>56</v>
      </c>
      <c r="BL168" s="4">
        <v>3.472222222222222E-5</v>
      </c>
      <c r="BM168" s="1" t="s">
        <v>92</v>
      </c>
      <c r="BN168" s="1" t="s">
        <v>56</v>
      </c>
      <c r="BO168" s="4">
        <v>9.259259259259259E-5</v>
      </c>
      <c r="BP168" s="1" t="s">
        <v>92</v>
      </c>
      <c r="BQ168" s="1" t="s">
        <v>56</v>
      </c>
      <c r="BR168" s="4">
        <v>9.259259259259259E-5</v>
      </c>
      <c r="BS168" s="1" t="s">
        <v>92</v>
      </c>
      <c r="BT168" s="1" t="s">
        <v>56</v>
      </c>
      <c r="BU168" s="4">
        <v>0.0021412037037037038</v>
      </c>
      <c r="BV168" s="1" t="s">
        <v>92</v>
      </c>
      <c r="BW168" s="1" t="s">
        <v>56</v>
      </c>
      <c r="BX168" s="4">
        <v>0.0016087962962962963</v>
      </c>
      <c r="BY168" s="1" t="s">
        <v>92</v>
      </c>
      <c r="BZ168" s="1" t="s">
        <v>56</v>
      </c>
      <c r="CA168" s="4">
        <v>9.259259259259259E-5</v>
      </c>
      <c r="CB168" s="1" t="s">
        <v>92</v>
      </c>
      <c r="CC168" s="1" t="s">
        <v>56</v>
      </c>
      <c r="CD168" s="4">
        <v>6.828703703703704E-4</v>
      </c>
      <c r="CE168" s="1" t="s">
        <v>92</v>
      </c>
      <c r="CF168" s="1" t="s">
        <v>56</v>
      </c>
      <c r="CG168" s="4">
        <v>1.8518518518518518E-4</v>
      </c>
      <c r="CH168" s="1" t="s">
        <v>92</v>
      </c>
      <c r="CI168" s="1" t="s">
        <v>56</v>
      </c>
      <c r="CJ168" s="4">
        <v>3.472222222222222E-5</v>
      </c>
      <c r="CK168" s="1" t="s">
        <v>92</v>
      </c>
      <c r="CL168" s="1" t="s">
        <v>56</v>
      </c>
      <c r="CM168" s="4">
        <v>2.3148148148148147E-5</v>
      </c>
      <c r="CN168" s="1" t="s">
        <v>92</v>
      </c>
      <c r="CO168" s="1" t="s">
        <v>56</v>
      </c>
      <c r="CP168" s="4">
        <v>3.472222222222222E-5</v>
      </c>
      <c r="CQ168" s="4">
        <v>0.07208333333333333</v>
      </c>
      <c r="CR168" s="5">
        <v>6.0</v>
      </c>
      <c r="CS168" s="1" t="s">
        <v>68</v>
      </c>
      <c r="CT168" s="1" t="s">
        <v>69</v>
      </c>
    </row>
    <row r="169">
      <c r="A169" s="2">
        <v>44809.0</v>
      </c>
      <c r="B169" s="1" t="s">
        <v>660</v>
      </c>
      <c r="C169" s="1" t="s">
        <v>1032</v>
      </c>
      <c r="D169" s="1" t="s">
        <v>1033</v>
      </c>
      <c r="E169" s="3"/>
      <c r="F169" s="2">
        <v>44865.0</v>
      </c>
      <c r="G169" s="4">
        <v>0.47408564814814813</v>
      </c>
      <c r="H169" s="1" t="s">
        <v>45</v>
      </c>
      <c r="I169" s="1" t="s">
        <v>46</v>
      </c>
      <c r="J169" s="4">
        <v>0.14556712962962962</v>
      </c>
      <c r="K169" s="1" t="s">
        <v>47</v>
      </c>
      <c r="L169" s="1" t="s">
        <v>46</v>
      </c>
      <c r="M169" s="4">
        <v>1.273148148148148E-4</v>
      </c>
      <c r="N169" s="1" t="s">
        <v>61</v>
      </c>
      <c r="O169" s="1" t="s">
        <v>56</v>
      </c>
      <c r="P169" s="4">
        <v>0.0011805555555555556</v>
      </c>
      <c r="Q169" s="1" t="s">
        <v>66</v>
      </c>
      <c r="R169" s="1" t="s">
        <v>56</v>
      </c>
      <c r="S169" s="4">
        <v>1.0416666666666667E-4</v>
      </c>
      <c r="T169" s="1" t="s">
        <v>50</v>
      </c>
      <c r="U169" s="1" t="s">
        <v>46</v>
      </c>
      <c r="V169" s="4">
        <v>6.944444444444444E-5</v>
      </c>
      <c r="W169" s="1" t="s">
        <v>51</v>
      </c>
      <c r="X169" s="1" t="s">
        <v>46</v>
      </c>
      <c r="Y169" s="4">
        <v>5.787037037037037E-5</v>
      </c>
      <c r="Z169" s="1" t="s">
        <v>52</v>
      </c>
      <c r="AA169" s="1" t="s">
        <v>46</v>
      </c>
      <c r="AB169" s="4">
        <v>8.101851851851852E-5</v>
      </c>
      <c r="AC169" s="1" t="s">
        <v>53</v>
      </c>
      <c r="AD169" s="1" t="s">
        <v>46</v>
      </c>
      <c r="AE169" s="4">
        <v>1.273148148148148E-4</v>
      </c>
      <c r="AF169" s="1" t="s">
        <v>61</v>
      </c>
      <c r="AG169" s="1" t="s">
        <v>56</v>
      </c>
      <c r="AH169" s="4">
        <v>6.944444444444444E-5</v>
      </c>
      <c r="AI169" s="1" t="s">
        <v>233</v>
      </c>
      <c r="AJ169" s="1" t="s">
        <v>56</v>
      </c>
      <c r="AK169" s="4">
        <v>1.1574074074074075E-4</v>
      </c>
      <c r="AL169" s="1" t="s">
        <v>57</v>
      </c>
      <c r="AM169" s="1" t="s">
        <v>46</v>
      </c>
      <c r="AN169" s="4">
        <v>1.6203703703703703E-4</v>
      </c>
      <c r="AO169" s="1" t="s">
        <v>77</v>
      </c>
      <c r="AP169" s="1" t="s">
        <v>46</v>
      </c>
      <c r="AQ169" s="4">
        <v>2.777777777777778E-4</v>
      </c>
      <c r="AR169" s="1" t="s">
        <v>59</v>
      </c>
      <c r="AS169" s="1" t="s">
        <v>46</v>
      </c>
      <c r="AT169" s="4">
        <v>5.787037037037037E-5</v>
      </c>
      <c r="AU169" s="1" t="s">
        <v>60</v>
      </c>
      <c r="AV169" s="1" t="s">
        <v>46</v>
      </c>
      <c r="AW169" s="4">
        <v>5.787037037037037E-5</v>
      </c>
      <c r="AX169" s="1" t="s">
        <v>60</v>
      </c>
      <c r="AY169" s="1" t="s">
        <v>46</v>
      </c>
      <c r="AZ169" s="4">
        <v>5.787037037037037E-5</v>
      </c>
      <c r="BA169" s="1" t="s">
        <v>61</v>
      </c>
      <c r="BB169" s="1" t="s">
        <v>56</v>
      </c>
      <c r="BC169" s="4">
        <v>1.6203703703703703E-4</v>
      </c>
      <c r="BD169" s="1" t="s">
        <v>119</v>
      </c>
      <c r="BE169" s="1" t="s">
        <v>56</v>
      </c>
      <c r="BF169" s="4">
        <v>3.587962962962963E-4</v>
      </c>
      <c r="BG169" s="1" t="s">
        <v>61</v>
      </c>
      <c r="BH169" s="1" t="s">
        <v>56</v>
      </c>
      <c r="BI169" s="4">
        <v>8.101851851851852E-5</v>
      </c>
      <c r="BJ169" s="1" t="s">
        <v>64</v>
      </c>
      <c r="BK169" s="1" t="s">
        <v>46</v>
      </c>
      <c r="BL169" s="4">
        <v>1.0416666666666667E-4</v>
      </c>
      <c r="BM169" s="1" t="s">
        <v>61</v>
      </c>
      <c r="BN169" s="1" t="s">
        <v>56</v>
      </c>
      <c r="BO169" s="4">
        <v>2.777777777777778E-4</v>
      </c>
      <c r="BP169" s="1" t="s">
        <v>61</v>
      </c>
      <c r="BQ169" s="1" t="s">
        <v>56</v>
      </c>
      <c r="BR169" s="4">
        <v>1.273148148148148E-4</v>
      </c>
      <c r="BS169" s="1" t="s">
        <v>61</v>
      </c>
      <c r="BT169" s="1" t="s">
        <v>56</v>
      </c>
      <c r="BU169" s="4">
        <v>4.7453703703703704E-4</v>
      </c>
      <c r="BV169" s="1" t="s">
        <v>229</v>
      </c>
      <c r="BW169" s="1" t="s">
        <v>56</v>
      </c>
      <c r="BX169" s="4">
        <v>9.259259259259259E-5</v>
      </c>
      <c r="BY169" s="1" t="s">
        <v>61</v>
      </c>
      <c r="BZ169" s="1" t="s">
        <v>56</v>
      </c>
      <c r="CA169" s="4">
        <v>9.259259259259259E-5</v>
      </c>
      <c r="CB169" s="1" t="s">
        <v>168</v>
      </c>
      <c r="CC169" s="1" t="s">
        <v>46</v>
      </c>
      <c r="CD169" s="4">
        <v>5.671296296296297E-4</v>
      </c>
      <c r="CE169" s="1" t="s">
        <v>61</v>
      </c>
      <c r="CF169" s="1" t="s">
        <v>56</v>
      </c>
      <c r="CG169" s="4">
        <v>8.101851851851852E-5</v>
      </c>
      <c r="CH169" s="1" t="s">
        <v>61</v>
      </c>
      <c r="CI169" s="1" t="s">
        <v>56</v>
      </c>
      <c r="CJ169" s="4">
        <v>4.6296296296296294E-5</v>
      </c>
      <c r="CK169" s="1" t="s">
        <v>61</v>
      </c>
      <c r="CL169" s="1" t="s">
        <v>56</v>
      </c>
      <c r="CM169" s="4">
        <v>8.101851851851852E-5</v>
      </c>
      <c r="CN169" s="1" t="s">
        <v>61</v>
      </c>
      <c r="CO169" s="1" t="s">
        <v>56</v>
      </c>
      <c r="CP169" s="4">
        <v>9.259259259259259E-5</v>
      </c>
      <c r="CQ169" s="4">
        <v>0.15075231481481483</v>
      </c>
      <c r="CR169" s="5">
        <v>13.0</v>
      </c>
      <c r="CS169" s="1" t="s">
        <v>68</v>
      </c>
      <c r="CT169" s="1" t="s">
        <v>69</v>
      </c>
    </row>
    <row r="170">
      <c r="A170" s="2">
        <v>44809.0</v>
      </c>
      <c r="B170" s="1" t="s">
        <v>211</v>
      </c>
      <c r="C170" s="1" t="s">
        <v>1034</v>
      </c>
      <c r="D170" s="1" t="s">
        <v>1035</v>
      </c>
      <c r="E170" s="1" t="s">
        <v>1036</v>
      </c>
      <c r="F170" s="2">
        <v>44859.0</v>
      </c>
      <c r="G170" s="4">
        <v>0.45966435185185184</v>
      </c>
      <c r="H170" s="1" t="s">
        <v>45</v>
      </c>
      <c r="I170" s="1" t="s">
        <v>46</v>
      </c>
      <c r="J170" s="4">
        <v>0.004791666666666666</v>
      </c>
      <c r="K170" s="1" t="s">
        <v>391</v>
      </c>
      <c r="L170" s="1" t="s">
        <v>56</v>
      </c>
      <c r="M170" s="4">
        <v>0.006851851851851852</v>
      </c>
      <c r="N170" s="1" t="s">
        <v>449</v>
      </c>
      <c r="O170" s="1" t="s">
        <v>56</v>
      </c>
      <c r="P170" s="4">
        <v>0.003738425925925926</v>
      </c>
      <c r="Q170" s="1" t="s">
        <v>1037</v>
      </c>
      <c r="R170" s="1" t="s">
        <v>56</v>
      </c>
      <c r="S170" s="4">
        <v>0.002685185185185185</v>
      </c>
      <c r="T170" s="1" t="s">
        <v>1038</v>
      </c>
      <c r="U170" s="1" t="s">
        <v>56</v>
      </c>
      <c r="V170" s="4">
        <v>0.005104166666666667</v>
      </c>
      <c r="W170" s="1" t="s">
        <v>1039</v>
      </c>
      <c r="X170" s="1" t="s">
        <v>56</v>
      </c>
      <c r="Y170" s="4">
        <v>2.777777777777778E-4</v>
      </c>
      <c r="Z170" s="1" t="s">
        <v>1040</v>
      </c>
      <c r="AA170" s="1" t="s">
        <v>56</v>
      </c>
      <c r="AB170" s="4">
        <v>0.010300925925925925</v>
      </c>
      <c r="AC170" s="1" t="s">
        <v>1041</v>
      </c>
      <c r="AD170" s="1" t="s">
        <v>56</v>
      </c>
      <c r="AE170" s="4">
        <v>0.0022453703703703702</v>
      </c>
      <c r="AF170" s="1" t="s">
        <v>331</v>
      </c>
      <c r="AG170" s="1" t="s">
        <v>56</v>
      </c>
      <c r="AH170" s="4">
        <v>0.0050347222222222225</v>
      </c>
      <c r="AI170" s="1" t="s">
        <v>1042</v>
      </c>
      <c r="AJ170" s="1" t="s">
        <v>56</v>
      </c>
      <c r="AK170" s="4">
        <v>0.005335648148148148</v>
      </c>
      <c r="AL170" s="1" t="s">
        <v>57</v>
      </c>
      <c r="AM170" s="1" t="s">
        <v>46</v>
      </c>
      <c r="AN170" s="4">
        <v>0.009351851851851853</v>
      </c>
      <c r="AO170" s="1" t="s">
        <v>92</v>
      </c>
      <c r="AP170" s="1" t="s">
        <v>56</v>
      </c>
      <c r="AQ170" s="4">
        <v>0.0027546296296296294</v>
      </c>
      <c r="AR170" s="1" t="s">
        <v>59</v>
      </c>
      <c r="AS170" s="1" t="s">
        <v>46</v>
      </c>
      <c r="AT170" s="4">
        <v>0.004027777777777778</v>
      </c>
      <c r="AU170" s="1" t="s">
        <v>92</v>
      </c>
      <c r="AV170" s="1" t="s">
        <v>56</v>
      </c>
      <c r="AW170" s="4">
        <v>0.0038657407407407408</v>
      </c>
      <c r="AX170" s="1" t="s">
        <v>92</v>
      </c>
      <c r="AY170" s="1" t="s">
        <v>56</v>
      </c>
      <c r="AZ170" s="4">
        <v>2.199074074074074E-4</v>
      </c>
      <c r="BA170" s="1" t="s">
        <v>92</v>
      </c>
      <c r="BB170" s="1" t="s">
        <v>56</v>
      </c>
      <c r="BC170" s="4">
        <v>0.0044907407407407405</v>
      </c>
      <c r="BD170" s="1" t="s">
        <v>92</v>
      </c>
      <c r="BE170" s="1" t="s">
        <v>56</v>
      </c>
      <c r="BF170" s="4">
        <v>6.712962962962962E-4</v>
      </c>
      <c r="BG170" s="1" t="s">
        <v>92</v>
      </c>
      <c r="BH170" s="1" t="s">
        <v>56</v>
      </c>
      <c r="BI170" s="4">
        <v>1.1574074074074075E-4</v>
      </c>
      <c r="BJ170" s="1" t="s">
        <v>92</v>
      </c>
      <c r="BK170" s="1" t="s">
        <v>56</v>
      </c>
      <c r="BL170" s="4">
        <v>1.0416666666666667E-4</v>
      </c>
      <c r="BM170" s="1" t="s">
        <v>92</v>
      </c>
      <c r="BN170" s="1" t="s">
        <v>56</v>
      </c>
      <c r="BO170" s="4">
        <v>3.8194444444444446E-4</v>
      </c>
      <c r="BP170" s="1" t="s">
        <v>92</v>
      </c>
      <c r="BQ170" s="1" t="s">
        <v>56</v>
      </c>
      <c r="BR170" s="4">
        <v>8.101851851851852E-5</v>
      </c>
      <c r="BS170" s="1" t="s">
        <v>92</v>
      </c>
      <c r="BT170" s="1" t="s">
        <v>56</v>
      </c>
      <c r="BU170" s="4">
        <v>2.8935185185185184E-4</v>
      </c>
      <c r="BV170" s="1" t="s">
        <v>92</v>
      </c>
      <c r="BW170" s="1" t="s">
        <v>56</v>
      </c>
      <c r="BX170" s="4">
        <v>0.0011342592592592593</v>
      </c>
      <c r="BY170" s="1" t="s">
        <v>92</v>
      </c>
      <c r="BZ170" s="1" t="s">
        <v>56</v>
      </c>
      <c r="CA170" s="4">
        <v>3.587962962962963E-4</v>
      </c>
      <c r="CB170" s="1" t="s">
        <v>92</v>
      </c>
      <c r="CC170" s="1" t="s">
        <v>56</v>
      </c>
      <c r="CD170" s="4">
        <v>6.944444444444444E-5</v>
      </c>
      <c r="CE170" s="1" t="s">
        <v>92</v>
      </c>
      <c r="CF170" s="1" t="s">
        <v>56</v>
      </c>
      <c r="CG170" s="4">
        <v>1.1574074074074075E-4</v>
      </c>
      <c r="CH170" s="1" t="s">
        <v>92</v>
      </c>
      <c r="CI170" s="1" t="s">
        <v>56</v>
      </c>
      <c r="CJ170" s="4">
        <v>1.0416666666666667E-4</v>
      </c>
      <c r="CK170" s="1" t="s">
        <v>92</v>
      </c>
      <c r="CL170" s="1" t="s">
        <v>56</v>
      </c>
      <c r="CM170" s="4">
        <v>5.787037037037037E-5</v>
      </c>
      <c r="CN170" s="1" t="s">
        <v>92</v>
      </c>
      <c r="CO170" s="1" t="s">
        <v>56</v>
      </c>
      <c r="CP170" s="4">
        <v>5.787037037037037E-5</v>
      </c>
      <c r="CQ170" s="4">
        <v>0.07461805555555556</v>
      </c>
      <c r="CR170" s="5">
        <v>3.0</v>
      </c>
      <c r="CS170" s="1" t="s">
        <v>68</v>
      </c>
      <c r="CT170" s="1" t="s">
        <v>69</v>
      </c>
    </row>
    <row r="171">
      <c r="A171" s="2">
        <v>44809.0</v>
      </c>
      <c r="B171" s="1" t="s">
        <v>267</v>
      </c>
      <c r="C171" s="1" t="s">
        <v>1043</v>
      </c>
      <c r="D171" s="1" t="s">
        <v>1044</v>
      </c>
      <c r="E171" s="3"/>
      <c r="F171" s="2">
        <v>44859.0</v>
      </c>
      <c r="G171" s="4">
        <v>0.7117592592592593</v>
      </c>
      <c r="H171" s="1" t="s">
        <v>45</v>
      </c>
      <c r="I171" s="1" t="s">
        <v>46</v>
      </c>
      <c r="J171" s="4">
        <v>0.09902777777777778</v>
      </c>
      <c r="K171" s="1" t="s">
        <v>47</v>
      </c>
      <c r="L171" s="1" t="s">
        <v>46</v>
      </c>
      <c r="M171" s="4">
        <v>0.0012731481481481483</v>
      </c>
      <c r="N171" s="1" t="s">
        <v>48</v>
      </c>
      <c r="O171" s="1" t="s">
        <v>46</v>
      </c>
      <c r="P171" s="4">
        <v>6.944444444444444E-5</v>
      </c>
      <c r="Q171" s="1" t="s">
        <v>291</v>
      </c>
      <c r="R171" s="1" t="s">
        <v>56</v>
      </c>
      <c r="S171" s="4">
        <v>4.6296296296296294E-5</v>
      </c>
      <c r="T171" s="1" t="s">
        <v>50</v>
      </c>
      <c r="U171" s="1" t="s">
        <v>46</v>
      </c>
      <c r="V171" s="4">
        <v>1.273148148148148E-4</v>
      </c>
      <c r="W171" s="1" t="s">
        <v>51</v>
      </c>
      <c r="X171" s="1" t="s">
        <v>46</v>
      </c>
      <c r="Y171" s="4">
        <v>1.273148148148148E-4</v>
      </c>
      <c r="Z171" s="1" t="s">
        <v>52</v>
      </c>
      <c r="AA171" s="1" t="s">
        <v>46</v>
      </c>
      <c r="AB171" s="4">
        <v>8.101851851851852E-5</v>
      </c>
      <c r="AC171" s="1" t="s">
        <v>53</v>
      </c>
      <c r="AD171" s="1" t="s">
        <v>46</v>
      </c>
      <c r="AE171" s="4">
        <v>9.027777777777777E-4</v>
      </c>
      <c r="AF171" s="1" t="s">
        <v>1045</v>
      </c>
      <c r="AG171" s="1" t="s">
        <v>56</v>
      </c>
      <c r="AH171" s="4">
        <v>9.259259259259259E-5</v>
      </c>
      <c r="AI171" s="1" t="s">
        <v>75</v>
      </c>
      <c r="AJ171" s="1" t="s">
        <v>46</v>
      </c>
      <c r="AK171" s="4">
        <v>5.787037037037037E-5</v>
      </c>
      <c r="AL171" s="1" t="s">
        <v>57</v>
      </c>
      <c r="AM171" s="1" t="s">
        <v>46</v>
      </c>
      <c r="AN171" s="4">
        <v>8.101851851851852E-5</v>
      </c>
      <c r="AO171" s="1" t="s">
        <v>409</v>
      </c>
      <c r="AP171" s="1" t="s">
        <v>56</v>
      </c>
      <c r="AQ171" s="4">
        <v>0.0036574074074074074</v>
      </c>
      <c r="AR171" s="1" t="s">
        <v>59</v>
      </c>
      <c r="AS171" s="1" t="s">
        <v>46</v>
      </c>
      <c r="AT171" s="4">
        <v>5.787037037037037E-5</v>
      </c>
      <c r="AU171" s="1" t="s">
        <v>60</v>
      </c>
      <c r="AV171" s="1" t="s">
        <v>46</v>
      </c>
      <c r="AW171" s="4">
        <v>6.944444444444444E-5</v>
      </c>
      <c r="AX171" s="1" t="s">
        <v>210</v>
      </c>
      <c r="AY171" s="1" t="s">
        <v>56</v>
      </c>
      <c r="AZ171" s="4">
        <v>1.1574074074074075E-4</v>
      </c>
      <c r="BA171" s="1" t="s">
        <v>159</v>
      </c>
      <c r="BB171" s="1" t="s">
        <v>56</v>
      </c>
      <c r="BC171" s="4">
        <v>5.787037037037037E-5</v>
      </c>
      <c r="BD171" s="1" t="s">
        <v>1046</v>
      </c>
      <c r="BE171" s="1" t="s">
        <v>56</v>
      </c>
      <c r="BF171" s="4">
        <v>1.273148148148148E-4</v>
      </c>
      <c r="BG171" s="1" t="s">
        <v>1047</v>
      </c>
      <c r="BH171" s="1" t="s">
        <v>56</v>
      </c>
      <c r="BI171" s="4">
        <v>8.101851851851852E-5</v>
      </c>
      <c r="BJ171" s="1" t="s">
        <v>64</v>
      </c>
      <c r="BK171" s="1" t="s">
        <v>46</v>
      </c>
      <c r="BL171" s="4">
        <v>5.787037037037037E-5</v>
      </c>
      <c r="BM171" s="1" t="s">
        <v>117</v>
      </c>
      <c r="BN171" s="1" t="s">
        <v>56</v>
      </c>
      <c r="BO171" s="4">
        <v>4.6296296296296294E-5</v>
      </c>
      <c r="BP171" s="1" t="s">
        <v>61</v>
      </c>
      <c r="BQ171" s="1" t="s">
        <v>56</v>
      </c>
      <c r="BR171" s="4">
        <v>5.787037037037037E-5</v>
      </c>
      <c r="BS171" s="1" t="s">
        <v>61</v>
      </c>
      <c r="BT171" s="1" t="s">
        <v>56</v>
      </c>
      <c r="BU171" s="4">
        <v>8.101851851851852E-5</v>
      </c>
      <c r="BV171" s="1" t="s">
        <v>291</v>
      </c>
      <c r="BW171" s="1" t="s">
        <v>56</v>
      </c>
      <c r="BX171" s="4">
        <v>4.6296296296296294E-5</v>
      </c>
      <c r="BY171" s="1" t="s">
        <v>217</v>
      </c>
      <c r="BZ171" s="1" t="s">
        <v>56</v>
      </c>
      <c r="CA171" s="4">
        <v>1.1574074074074075E-4</v>
      </c>
      <c r="CB171" s="1" t="s">
        <v>1048</v>
      </c>
      <c r="CC171" s="1" t="s">
        <v>56</v>
      </c>
      <c r="CD171" s="4">
        <v>1.7361111111111112E-4</v>
      </c>
      <c r="CE171" s="1" t="s">
        <v>61</v>
      </c>
      <c r="CF171" s="1" t="s">
        <v>56</v>
      </c>
      <c r="CG171" s="4">
        <v>2.546296296296296E-4</v>
      </c>
      <c r="CH171" s="1" t="s">
        <v>61</v>
      </c>
      <c r="CI171" s="1" t="s">
        <v>56</v>
      </c>
      <c r="CJ171" s="4">
        <v>4.6296296296296294E-5</v>
      </c>
      <c r="CK171" s="1" t="s">
        <v>61</v>
      </c>
      <c r="CL171" s="1" t="s">
        <v>56</v>
      </c>
      <c r="CM171" s="4">
        <v>6.018518518518519E-4</v>
      </c>
      <c r="CN171" s="1" t="s">
        <v>61</v>
      </c>
      <c r="CO171" s="1" t="s">
        <v>56</v>
      </c>
      <c r="CP171" s="4">
        <v>3.472222222222222E-5</v>
      </c>
      <c r="CQ171" s="4">
        <v>0.10756944444444444</v>
      </c>
      <c r="CR171" s="5">
        <v>12.0</v>
      </c>
      <c r="CS171" s="1" t="s">
        <v>68</v>
      </c>
      <c r="CT171" s="1" t="s">
        <v>69</v>
      </c>
    </row>
    <row r="172">
      <c r="A172" s="2">
        <v>44809.0</v>
      </c>
      <c r="B172" s="1" t="s">
        <v>1049</v>
      </c>
      <c r="C172" s="1" t="s">
        <v>1050</v>
      </c>
      <c r="D172" s="1" t="s">
        <v>1051</v>
      </c>
      <c r="E172" s="3"/>
      <c r="F172" s="2">
        <v>44860.0</v>
      </c>
      <c r="G172" s="4">
        <v>0.7121296296296297</v>
      </c>
      <c r="H172" s="1" t="s">
        <v>45</v>
      </c>
      <c r="I172" s="1" t="s">
        <v>46</v>
      </c>
      <c r="J172" s="4">
        <v>0.01670138888888889</v>
      </c>
      <c r="K172" s="1" t="s">
        <v>1052</v>
      </c>
      <c r="L172" s="1" t="s">
        <v>56</v>
      </c>
      <c r="M172" s="4">
        <v>0.004340277777777778</v>
      </c>
      <c r="N172" s="1" t="s">
        <v>92</v>
      </c>
      <c r="O172" s="1" t="s">
        <v>56</v>
      </c>
      <c r="P172" s="4">
        <v>0.04057870370370371</v>
      </c>
      <c r="Q172" s="1" t="s">
        <v>92</v>
      </c>
      <c r="R172" s="1" t="s">
        <v>56</v>
      </c>
      <c r="S172" s="4">
        <v>5.208333333333333E-4</v>
      </c>
      <c r="T172" s="1" t="s">
        <v>92</v>
      </c>
      <c r="U172" s="1" t="s">
        <v>56</v>
      </c>
      <c r="V172" s="4">
        <v>2.777777777777778E-4</v>
      </c>
      <c r="W172" s="1" t="s">
        <v>489</v>
      </c>
      <c r="X172" s="1" t="s">
        <v>56</v>
      </c>
      <c r="Y172" s="4">
        <v>8.217592592592593E-4</v>
      </c>
      <c r="Z172" s="1" t="s">
        <v>92</v>
      </c>
      <c r="AA172" s="1" t="s">
        <v>56</v>
      </c>
      <c r="AB172" s="4">
        <v>0.0021643518518518518</v>
      </c>
      <c r="AC172" s="1" t="s">
        <v>816</v>
      </c>
      <c r="AD172" s="1" t="s">
        <v>56</v>
      </c>
      <c r="AE172" s="4">
        <v>2.4305555555555555E-4</v>
      </c>
      <c r="AF172" s="1" t="s">
        <v>92</v>
      </c>
      <c r="AG172" s="1" t="s">
        <v>56</v>
      </c>
      <c r="AH172" s="4">
        <v>3.2407407407407406E-4</v>
      </c>
      <c r="AI172" s="1" t="s">
        <v>92</v>
      </c>
      <c r="AJ172" s="1" t="s">
        <v>56</v>
      </c>
      <c r="AK172" s="4">
        <v>4.6296296296296294E-5</v>
      </c>
      <c r="AL172" s="1" t="s">
        <v>1053</v>
      </c>
      <c r="AM172" s="1" t="s">
        <v>56</v>
      </c>
      <c r="AN172" s="4">
        <v>1.0416666666666667E-4</v>
      </c>
      <c r="AO172" s="1" t="s">
        <v>92</v>
      </c>
      <c r="AP172" s="1" t="s">
        <v>56</v>
      </c>
      <c r="AQ172" s="4">
        <v>5.787037037037037E-5</v>
      </c>
      <c r="AR172" s="1" t="s">
        <v>173</v>
      </c>
      <c r="AS172" s="1" t="s">
        <v>56</v>
      </c>
      <c r="AT172" s="4">
        <v>9.259259259259259E-5</v>
      </c>
      <c r="AU172" s="1" t="s">
        <v>94</v>
      </c>
      <c r="AV172" s="1" t="s">
        <v>56</v>
      </c>
      <c r="AW172" s="4">
        <v>1.8518518518518518E-4</v>
      </c>
      <c r="AX172" s="1" t="s">
        <v>92</v>
      </c>
      <c r="AY172" s="1" t="s">
        <v>56</v>
      </c>
      <c r="AZ172" s="4">
        <v>1.8518518518518518E-4</v>
      </c>
      <c r="BA172" s="1" t="s">
        <v>92</v>
      </c>
      <c r="BB172" s="1" t="s">
        <v>56</v>
      </c>
      <c r="BC172" s="4">
        <v>2.199074074074074E-4</v>
      </c>
      <c r="BD172" s="1" t="s">
        <v>92</v>
      </c>
      <c r="BE172" s="1" t="s">
        <v>56</v>
      </c>
      <c r="BF172" s="4">
        <v>1.0416666666666667E-4</v>
      </c>
      <c r="BG172" s="1" t="s">
        <v>1054</v>
      </c>
      <c r="BH172" s="1" t="s">
        <v>56</v>
      </c>
      <c r="BI172" s="4">
        <v>1.9675925925925926E-4</v>
      </c>
      <c r="BJ172" s="1" t="s">
        <v>926</v>
      </c>
      <c r="BK172" s="1" t="s">
        <v>56</v>
      </c>
      <c r="BL172" s="4">
        <v>5.439814814814814E-4</v>
      </c>
      <c r="BM172" s="1" t="s">
        <v>92</v>
      </c>
      <c r="BN172" s="1" t="s">
        <v>56</v>
      </c>
      <c r="BO172" s="4">
        <v>2.662037037037037E-4</v>
      </c>
      <c r="BP172" s="1" t="s">
        <v>92</v>
      </c>
      <c r="BQ172" s="1" t="s">
        <v>56</v>
      </c>
      <c r="BR172" s="4">
        <v>5.787037037037037E-5</v>
      </c>
      <c r="BS172" s="1" t="s">
        <v>92</v>
      </c>
      <c r="BT172" s="1" t="s">
        <v>56</v>
      </c>
      <c r="BU172" s="4">
        <v>9.259259259259259E-5</v>
      </c>
      <c r="BV172" s="1" t="s">
        <v>261</v>
      </c>
      <c r="BW172" s="1" t="s">
        <v>56</v>
      </c>
      <c r="BX172" s="4">
        <v>6.944444444444444E-5</v>
      </c>
      <c r="BY172" s="1" t="s">
        <v>92</v>
      </c>
      <c r="BZ172" s="1" t="s">
        <v>56</v>
      </c>
      <c r="CA172" s="4">
        <v>1.8518518518518518E-4</v>
      </c>
      <c r="CB172" s="1" t="s">
        <v>92</v>
      </c>
      <c r="CC172" s="1" t="s">
        <v>56</v>
      </c>
      <c r="CD172" s="4">
        <v>3.472222222222222E-5</v>
      </c>
      <c r="CE172" s="1" t="s">
        <v>92</v>
      </c>
      <c r="CF172" s="1" t="s">
        <v>56</v>
      </c>
      <c r="CG172" s="4">
        <v>6.944444444444444E-5</v>
      </c>
      <c r="CH172" s="1" t="s">
        <v>92</v>
      </c>
      <c r="CI172" s="1" t="s">
        <v>56</v>
      </c>
      <c r="CJ172" s="4">
        <v>5.787037037037037E-5</v>
      </c>
      <c r="CK172" s="1" t="s">
        <v>92</v>
      </c>
      <c r="CL172" s="1" t="s">
        <v>56</v>
      </c>
      <c r="CM172" s="4">
        <v>5.787037037037037E-5</v>
      </c>
      <c r="CN172" s="1" t="s">
        <v>92</v>
      </c>
      <c r="CO172" s="1" t="s">
        <v>56</v>
      </c>
      <c r="CP172" s="4">
        <v>1.1574074074074075E-4</v>
      </c>
      <c r="CQ172" s="4">
        <v>0.06871527777777778</v>
      </c>
      <c r="CR172" s="5">
        <v>1.0</v>
      </c>
      <c r="CS172" s="1" t="s">
        <v>68</v>
      </c>
      <c r="CT172" s="1" t="s">
        <v>69</v>
      </c>
    </row>
    <row r="173">
      <c r="A173" s="2">
        <v>44809.0</v>
      </c>
      <c r="B173" s="1" t="s">
        <v>733</v>
      </c>
      <c r="C173" s="1" t="s">
        <v>1055</v>
      </c>
      <c r="D173" s="1" t="s">
        <v>1056</v>
      </c>
      <c r="E173" s="3"/>
      <c r="F173" s="2">
        <v>44859.0</v>
      </c>
      <c r="G173" s="4">
        <v>0.636087962962963</v>
      </c>
      <c r="H173" s="1" t="s">
        <v>45</v>
      </c>
      <c r="I173" s="1" t="s">
        <v>46</v>
      </c>
      <c r="J173" s="4">
        <v>0.10103009259259259</v>
      </c>
      <c r="K173" s="1" t="s">
        <v>47</v>
      </c>
      <c r="L173" s="1" t="s">
        <v>46</v>
      </c>
      <c r="M173" s="4">
        <v>1.388888888888889E-4</v>
      </c>
      <c r="N173" s="1" t="s">
        <v>49</v>
      </c>
      <c r="O173" s="1" t="s">
        <v>56</v>
      </c>
      <c r="P173" s="4">
        <v>6.944444444444444E-5</v>
      </c>
      <c r="Q173" s="1" t="s">
        <v>61</v>
      </c>
      <c r="R173" s="1" t="s">
        <v>56</v>
      </c>
      <c r="S173" s="4">
        <v>1.0416666666666667E-4</v>
      </c>
      <c r="T173" s="1" t="s">
        <v>74</v>
      </c>
      <c r="U173" s="1" t="s">
        <v>56</v>
      </c>
      <c r="V173" s="4">
        <v>4.6296296296296294E-5</v>
      </c>
      <c r="W173" s="1" t="s">
        <v>61</v>
      </c>
      <c r="X173" s="1" t="s">
        <v>56</v>
      </c>
      <c r="Y173" s="4">
        <v>1.1574074074074075E-4</v>
      </c>
      <c r="Z173" s="1" t="s">
        <v>173</v>
      </c>
      <c r="AA173" s="1" t="s">
        <v>56</v>
      </c>
      <c r="AB173" s="4">
        <v>5.787037037037037E-5</v>
      </c>
      <c r="AC173" s="1" t="s">
        <v>53</v>
      </c>
      <c r="AD173" s="1" t="s">
        <v>46</v>
      </c>
      <c r="AE173" s="4">
        <v>1.1574074074074075E-4</v>
      </c>
      <c r="AF173" s="1" t="s">
        <v>1057</v>
      </c>
      <c r="AG173" s="1" t="s">
        <v>56</v>
      </c>
      <c r="AH173" s="4">
        <v>6.944444444444444E-5</v>
      </c>
      <c r="AI173" s="1" t="s">
        <v>55</v>
      </c>
      <c r="AJ173" s="1" t="s">
        <v>56</v>
      </c>
      <c r="AK173" s="4">
        <v>5.787037037037037E-5</v>
      </c>
      <c r="AL173" s="1" t="s">
        <v>57</v>
      </c>
      <c r="AM173" s="1" t="s">
        <v>46</v>
      </c>
      <c r="AN173" s="4">
        <v>5.787037037037037E-5</v>
      </c>
      <c r="AO173" s="1" t="s">
        <v>61</v>
      </c>
      <c r="AP173" s="1" t="s">
        <v>56</v>
      </c>
      <c r="AQ173" s="4">
        <v>1.388888888888889E-4</v>
      </c>
      <c r="AR173" s="1" t="s">
        <v>59</v>
      </c>
      <c r="AS173" s="1" t="s">
        <v>46</v>
      </c>
      <c r="AT173" s="4">
        <v>1.388888888888889E-4</v>
      </c>
      <c r="AU173" s="1" t="s">
        <v>61</v>
      </c>
      <c r="AV173" s="1" t="s">
        <v>56</v>
      </c>
      <c r="AW173" s="4">
        <v>3.472222222222222E-5</v>
      </c>
      <c r="AX173" s="1" t="s">
        <v>61</v>
      </c>
      <c r="AY173" s="1" t="s">
        <v>56</v>
      </c>
      <c r="AZ173" s="4">
        <v>2.3148148148148147E-5</v>
      </c>
      <c r="BA173" s="1" t="s">
        <v>61</v>
      </c>
      <c r="BB173" s="1" t="s">
        <v>56</v>
      </c>
      <c r="BC173" s="4">
        <v>2.3148148148148147E-5</v>
      </c>
      <c r="BD173" s="1" t="s">
        <v>61</v>
      </c>
      <c r="BE173" s="1" t="s">
        <v>56</v>
      </c>
      <c r="BF173" s="4">
        <v>8.101851851851852E-5</v>
      </c>
      <c r="BG173" s="1" t="s">
        <v>1058</v>
      </c>
      <c r="BH173" s="1" t="s">
        <v>56</v>
      </c>
      <c r="BI173" s="4">
        <v>0.009236111111111112</v>
      </c>
      <c r="BJ173" s="1" t="s">
        <v>61</v>
      </c>
      <c r="BK173" s="1" t="s">
        <v>56</v>
      </c>
      <c r="BL173" s="4">
        <v>3.472222222222222E-5</v>
      </c>
      <c r="BM173" s="1" t="s">
        <v>61</v>
      </c>
      <c r="BN173" s="1" t="s">
        <v>56</v>
      </c>
      <c r="BO173" s="4">
        <v>1.1574074074074073E-5</v>
      </c>
      <c r="BP173" s="1" t="s">
        <v>61</v>
      </c>
      <c r="BQ173" s="1" t="s">
        <v>56</v>
      </c>
      <c r="BR173" s="4">
        <v>2.3148148148148147E-5</v>
      </c>
      <c r="BS173" s="1" t="s">
        <v>61</v>
      </c>
      <c r="BT173" s="1" t="s">
        <v>56</v>
      </c>
      <c r="BU173" s="4">
        <v>2.3148148148148147E-5</v>
      </c>
      <c r="BV173" s="1" t="s">
        <v>61</v>
      </c>
      <c r="BW173" s="1" t="s">
        <v>56</v>
      </c>
      <c r="BX173" s="4">
        <v>2.3148148148148147E-5</v>
      </c>
      <c r="BY173" s="1" t="s">
        <v>61</v>
      </c>
      <c r="BZ173" s="1" t="s">
        <v>56</v>
      </c>
      <c r="CA173" s="4">
        <v>3.472222222222222E-5</v>
      </c>
      <c r="CB173" s="1" t="s">
        <v>61</v>
      </c>
      <c r="CC173" s="1" t="s">
        <v>56</v>
      </c>
      <c r="CD173" s="4">
        <v>2.3148148148148147E-5</v>
      </c>
      <c r="CE173" s="1" t="s">
        <v>61</v>
      </c>
      <c r="CF173" s="1" t="s">
        <v>56</v>
      </c>
      <c r="CG173" s="4">
        <v>3.472222222222222E-5</v>
      </c>
      <c r="CH173" s="1" t="s">
        <v>61</v>
      </c>
      <c r="CI173" s="1" t="s">
        <v>56</v>
      </c>
      <c r="CJ173" s="4">
        <v>3.472222222222222E-5</v>
      </c>
      <c r="CK173" s="1" t="s">
        <v>61</v>
      </c>
      <c r="CL173" s="1" t="s">
        <v>56</v>
      </c>
      <c r="CM173" s="4">
        <v>8.101851851851852E-5</v>
      </c>
      <c r="CN173" s="1" t="s">
        <v>61</v>
      </c>
      <c r="CO173" s="1" t="s">
        <v>56</v>
      </c>
      <c r="CP173" s="4">
        <v>5.787037037037037E-5</v>
      </c>
      <c r="CQ173" s="4">
        <v>0.1119212962962963</v>
      </c>
      <c r="CR173" s="5">
        <v>5.0</v>
      </c>
      <c r="CS173" s="1" t="s">
        <v>68</v>
      </c>
      <c r="CT173" s="1" t="s">
        <v>69</v>
      </c>
    </row>
    <row r="174">
      <c r="A174" s="2">
        <v>44809.0</v>
      </c>
      <c r="B174" s="1" t="s">
        <v>113</v>
      </c>
      <c r="C174" s="1" t="s">
        <v>1059</v>
      </c>
      <c r="D174" s="1" t="s">
        <v>1060</v>
      </c>
      <c r="E174" s="3"/>
      <c r="F174" s="2">
        <v>44864.0</v>
      </c>
      <c r="G174" s="4">
        <v>0.4192361111111111</v>
      </c>
      <c r="H174" s="1" t="s">
        <v>45</v>
      </c>
      <c r="I174" s="1" t="s">
        <v>46</v>
      </c>
      <c r="J174" s="4">
        <v>0.16114583333333332</v>
      </c>
      <c r="K174" s="1" t="s">
        <v>47</v>
      </c>
      <c r="L174" s="1" t="s">
        <v>46</v>
      </c>
      <c r="M174" s="4">
        <v>1.8518518518518518E-4</v>
      </c>
      <c r="N174" s="1" t="s">
        <v>48</v>
      </c>
      <c r="O174" s="1" t="s">
        <v>46</v>
      </c>
      <c r="P174" s="4">
        <v>8.101851851851852E-5</v>
      </c>
      <c r="Q174" s="1" t="s">
        <v>210</v>
      </c>
      <c r="R174" s="1" t="s">
        <v>56</v>
      </c>
      <c r="S174" s="4">
        <v>9.259259259259259E-5</v>
      </c>
      <c r="T174" s="1" t="s">
        <v>74</v>
      </c>
      <c r="U174" s="1" t="s">
        <v>56</v>
      </c>
      <c r="V174" s="4">
        <v>1.273148148148148E-4</v>
      </c>
      <c r="W174" s="1" t="s">
        <v>51</v>
      </c>
      <c r="X174" s="1" t="s">
        <v>46</v>
      </c>
      <c r="Y174" s="4">
        <v>1.1574074074074075E-4</v>
      </c>
      <c r="Z174" s="1" t="s">
        <v>98</v>
      </c>
      <c r="AA174" s="1" t="s">
        <v>56</v>
      </c>
      <c r="AB174" s="4">
        <v>1.1574074074074075E-4</v>
      </c>
      <c r="AC174" s="1" t="s">
        <v>1061</v>
      </c>
      <c r="AD174" s="1" t="s">
        <v>56</v>
      </c>
      <c r="AE174" s="4">
        <v>1.0416666666666667E-4</v>
      </c>
      <c r="AF174" s="1" t="s">
        <v>370</v>
      </c>
      <c r="AG174" s="1" t="s">
        <v>56</v>
      </c>
      <c r="AH174" s="4">
        <v>8.101851851851852E-5</v>
      </c>
      <c r="AI174" s="1" t="s">
        <v>75</v>
      </c>
      <c r="AJ174" s="1" t="s">
        <v>46</v>
      </c>
      <c r="AK174" s="4">
        <v>8.101851851851852E-5</v>
      </c>
      <c r="AL174" s="1" t="s">
        <v>57</v>
      </c>
      <c r="AM174" s="1" t="s">
        <v>46</v>
      </c>
      <c r="AN174" s="4">
        <v>1.5046296296296297E-4</v>
      </c>
      <c r="AO174" s="1" t="s">
        <v>77</v>
      </c>
      <c r="AP174" s="1" t="s">
        <v>46</v>
      </c>
      <c r="AQ174" s="4">
        <v>2.662037037037037E-4</v>
      </c>
      <c r="AR174" s="1" t="s">
        <v>93</v>
      </c>
      <c r="AS174" s="1" t="s">
        <v>56</v>
      </c>
      <c r="AT174" s="4">
        <v>6.944444444444444E-5</v>
      </c>
      <c r="AU174" s="1" t="s">
        <v>259</v>
      </c>
      <c r="AV174" s="1" t="s">
        <v>56</v>
      </c>
      <c r="AW174" s="4">
        <v>1.1574074074074075E-4</v>
      </c>
      <c r="AX174" s="1" t="s">
        <v>173</v>
      </c>
      <c r="AY174" s="1" t="s">
        <v>56</v>
      </c>
      <c r="AZ174" s="4">
        <v>8.101851851851852E-5</v>
      </c>
      <c r="BA174" s="1" t="s">
        <v>1062</v>
      </c>
      <c r="BB174" s="1" t="s">
        <v>56</v>
      </c>
      <c r="BC174" s="4">
        <v>1.1574074074074075E-4</v>
      </c>
      <c r="BD174" s="1" t="s">
        <v>1063</v>
      </c>
      <c r="BE174" s="1" t="s">
        <v>56</v>
      </c>
      <c r="BF174" s="4">
        <v>2.662037037037037E-4</v>
      </c>
      <c r="BG174" s="1" t="s">
        <v>1064</v>
      </c>
      <c r="BH174" s="1" t="s">
        <v>56</v>
      </c>
      <c r="BI174" s="4">
        <v>4.050925925925926E-4</v>
      </c>
      <c r="BJ174" s="1" t="s">
        <v>49</v>
      </c>
      <c r="BK174" s="1" t="s">
        <v>56</v>
      </c>
      <c r="BL174" s="4">
        <v>1.5046296296296297E-4</v>
      </c>
      <c r="BM174" s="1" t="s">
        <v>261</v>
      </c>
      <c r="BN174" s="1" t="s">
        <v>46</v>
      </c>
      <c r="BO174" s="4">
        <v>8.101851851851852E-5</v>
      </c>
      <c r="BP174" s="1" t="s">
        <v>1065</v>
      </c>
      <c r="BQ174" s="1" t="s">
        <v>56</v>
      </c>
      <c r="BR174" s="4">
        <v>0.0011689814814814816</v>
      </c>
      <c r="BS174" s="1" t="s">
        <v>96</v>
      </c>
      <c r="BT174" s="1" t="s">
        <v>56</v>
      </c>
      <c r="BU174" s="4">
        <v>1.1574074074074075E-4</v>
      </c>
      <c r="BV174" s="1" t="s">
        <v>1066</v>
      </c>
      <c r="BW174" s="1" t="s">
        <v>56</v>
      </c>
      <c r="BX174" s="4">
        <v>1.5046296296296297E-4</v>
      </c>
      <c r="BY174" s="1" t="s">
        <v>444</v>
      </c>
      <c r="BZ174" s="1" t="s">
        <v>56</v>
      </c>
      <c r="CA174" s="4">
        <v>9.606481481481482E-4</v>
      </c>
      <c r="CB174" s="1" t="s">
        <v>1067</v>
      </c>
      <c r="CC174" s="1" t="s">
        <v>56</v>
      </c>
      <c r="CD174" s="4">
        <v>1.7361111111111112E-4</v>
      </c>
      <c r="CE174" s="1" t="s">
        <v>263</v>
      </c>
      <c r="CF174" s="1" t="s">
        <v>46</v>
      </c>
      <c r="CG174" s="4">
        <v>8.101851851851852E-4</v>
      </c>
      <c r="CH174" s="1" t="s">
        <v>668</v>
      </c>
      <c r="CI174" s="1" t="s">
        <v>56</v>
      </c>
      <c r="CJ174" s="4">
        <v>8.101851851851852E-5</v>
      </c>
      <c r="CK174" s="1" t="s">
        <v>1068</v>
      </c>
      <c r="CL174" s="1" t="s">
        <v>46</v>
      </c>
      <c r="CM174" s="4">
        <v>3.8194444444444446E-4</v>
      </c>
      <c r="CN174" s="1" t="s">
        <v>1069</v>
      </c>
      <c r="CO174" s="1" t="s">
        <v>56</v>
      </c>
      <c r="CP174" s="4">
        <v>2.4305555555555555E-4</v>
      </c>
      <c r="CQ174" s="4">
        <v>0.16792824074074075</v>
      </c>
      <c r="CR174" s="5">
        <v>10.0</v>
      </c>
      <c r="CS174" s="1" t="s">
        <v>68</v>
      </c>
      <c r="CT174" s="1" t="s">
        <v>69</v>
      </c>
    </row>
    <row r="175">
      <c r="A175" s="2">
        <v>44809.0</v>
      </c>
      <c r="B175" s="1" t="s">
        <v>1070</v>
      </c>
      <c r="C175" s="1" t="s">
        <v>1071</v>
      </c>
      <c r="D175" s="1" t="s">
        <v>1072</v>
      </c>
      <c r="E175" s="3"/>
      <c r="F175" s="2">
        <v>44858.0</v>
      </c>
      <c r="G175" s="4">
        <v>0.7429629629629629</v>
      </c>
      <c r="H175" s="1" t="s">
        <v>45</v>
      </c>
      <c r="I175" s="1" t="s">
        <v>46</v>
      </c>
      <c r="J175" s="4">
        <v>0.00931712962962963</v>
      </c>
      <c r="K175" s="1" t="s">
        <v>203</v>
      </c>
      <c r="L175" s="1" t="s">
        <v>56</v>
      </c>
      <c r="M175" s="4">
        <v>0.006261574074074074</v>
      </c>
      <c r="N175" s="1" t="s">
        <v>173</v>
      </c>
      <c r="O175" s="1" t="s">
        <v>56</v>
      </c>
      <c r="P175" s="4">
        <v>0.009236111111111112</v>
      </c>
      <c r="Q175" s="1" t="s">
        <v>49</v>
      </c>
      <c r="R175" s="1" t="s">
        <v>46</v>
      </c>
      <c r="S175" s="4">
        <v>0.0021527777777777778</v>
      </c>
      <c r="T175" s="1" t="s">
        <v>50</v>
      </c>
      <c r="U175" s="1" t="s">
        <v>46</v>
      </c>
      <c r="V175" s="4">
        <v>0.001388888888888889</v>
      </c>
      <c r="W175" s="1" t="s">
        <v>329</v>
      </c>
      <c r="X175" s="1" t="s">
        <v>56</v>
      </c>
      <c r="Y175" s="4">
        <v>8.333333333333334E-4</v>
      </c>
      <c r="Z175" s="1" t="s">
        <v>603</v>
      </c>
      <c r="AA175" s="1" t="s">
        <v>56</v>
      </c>
      <c r="AB175" s="4">
        <v>0.002951388888888889</v>
      </c>
      <c r="AC175" s="1" t="s">
        <v>1073</v>
      </c>
      <c r="AD175" s="1" t="s">
        <v>56</v>
      </c>
      <c r="AE175" s="4">
        <v>0.0032523148148148147</v>
      </c>
      <c r="AF175" s="1" t="s">
        <v>61</v>
      </c>
      <c r="AG175" s="1" t="s">
        <v>56</v>
      </c>
      <c r="AH175" s="4">
        <v>0.0018402777777777777</v>
      </c>
      <c r="AI175" s="1" t="s">
        <v>75</v>
      </c>
      <c r="AJ175" s="1" t="s">
        <v>46</v>
      </c>
      <c r="AK175" s="4">
        <v>0.002627314814814815</v>
      </c>
      <c r="AL175" s="1" t="s">
        <v>87</v>
      </c>
      <c r="AM175" s="1" t="s">
        <v>56</v>
      </c>
      <c r="AN175" s="4">
        <v>0.001400462962962963</v>
      </c>
      <c r="AO175" s="1" t="s">
        <v>77</v>
      </c>
      <c r="AP175" s="1" t="s">
        <v>46</v>
      </c>
      <c r="AQ175" s="4">
        <v>0.001736111111111111</v>
      </c>
      <c r="AR175" s="1" t="s">
        <v>59</v>
      </c>
      <c r="AS175" s="1" t="s">
        <v>46</v>
      </c>
      <c r="AT175" s="4">
        <v>0.0011458333333333333</v>
      </c>
      <c r="AU175" s="1" t="s">
        <v>60</v>
      </c>
      <c r="AV175" s="1" t="s">
        <v>46</v>
      </c>
      <c r="AW175" s="4">
        <v>0.001400462962962963</v>
      </c>
      <c r="AX175" s="1" t="s">
        <v>61</v>
      </c>
      <c r="AY175" s="1" t="s">
        <v>56</v>
      </c>
      <c r="AZ175" s="4">
        <v>6.365740740740741E-4</v>
      </c>
      <c r="BA175" s="1" t="s">
        <v>90</v>
      </c>
      <c r="BB175" s="1" t="s">
        <v>46</v>
      </c>
      <c r="BC175" s="4">
        <v>0.003611111111111111</v>
      </c>
      <c r="BD175" s="1" t="s">
        <v>119</v>
      </c>
      <c r="BE175" s="1" t="s">
        <v>56</v>
      </c>
      <c r="BF175" s="4">
        <v>0.004074074074074074</v>
      </c>
      <c r="BG175" s="1" t="s">
        <v>1074</v>
      </c>
      <c r="BH175" s="1" t="s">
        <v>56</v>
      </c>
      <c r="BI175" s="4">
        <v>0.00800925925925926</v>
      </c>
      <c r="BJ175" s="1" t="s">
        <v>61</v>
      </c>
      <c r="BK175" s="1" t="s">
        <v>56</v>
      </c>
      <c r="BL175" s="4">
        <v>7.523148148148148E-4</v>
      </c>
      <c r="BM175" s="1" t="s">
        <v>61</v>
      </c>
      <c r="BN175" s="1" t="s">
        <v>56</v>
      </c>
      <c r="BO175" s="4">
        <v>3.472222222222222E-5</v>
      </c>
      <c r="BP175" s="1" t="s">
        <v>61</v>
      </c>
      <c r="BQ175" s="1" t="s">
        <v>56</v>
      </c>
      <c r="BR175" s="4">
        <v>1.1574074074074073E-5</v>
      </c>
      <c r="BS175" s="1" t="s">
        <v>61</v>
      </c>
      <c r="BT175" s="1" t="s">
        <v>56</v>
      </c>
      <c r="BU175" s="4">
        <v>0.0021412037037037038</v>
      </c>
      <c r="BV175" s="1" t="s">
        <v>167</v>
      </c>
      <c r="BW175" s="1" t="s">
        <v>46</v>
      </c>
      <c r="BX175" s="4">
        <v>0.002337962962962963</v>
      </c>
      <c r="BY175" s="1" t="s">
        <v>61</v>
      </c>
      <c r="BZ175" s="1" t="s">
        <v>56</v>
      </c>
      <c r="CA175" s="4">
        <v>3.935185185185185E-4</v>
      </c>
      <c r="CB175" s="1" t="s">
        <v>61</v>
      </c>
      <c r="CC175" s="1" t="s">
        <v>56</v>
      </c>
      <c r="CD175" s="4">
        <v>1.273148148148148E-4</v>
      </c>
      <c r="CE175" s="1" t="s">
        <v>61</v>
      </c>
      <c r="CF175" s="1" t="s">
        <v>56</v>
      </c>
      <c r="CG175" s="4">
        <v>1.8518518518518518E-4</v>
      </c>
      <c r="CH175" s="1" t="s">
        <v>61</v>
      </c>
      <c r="CI175" s="1" t="s">
        <v>56</v>
      </c>
      <c r="CJ175" s="4">
        <v>4.6296296296296294E-5</v>
      </c>
      <c r="CK175" s="1" t="s">
        <v>61</v>
      </c>
      <c r="CL175" s="1" t="s">
        <v>56</v>
      </c>
      <c r="CM175" s="4">
        <v>5.787037037037037E-5</v>
      </c>
      <c r="CN175" s="1" t="s">
        <v>61</v>
      </c>
      <c r="CO175" s="1" t="s">
        <v>56</v>
      </c>
      <c r="CP175" s="4">
        <v>2.3148148148148147E-5</v>
      </c>
      <c r="CQ175" s="4">
        <v>0.06798611111111111</v>
      </c>
      <c r="CR175" s="5">
        <v>9.0</v>
      </c>
      <c r="CS175" s="1" t="s">
        <v>68</v>
      </c>
      <c r="CT175" s="1" t="s">
        <v>69</v>
      </c>
    </row>
    <row r="176">
      <c r="A176" s="2">
        <v>44809.0</v>
      </c>
      <c r="B176" s="1" t="s">
        <v>545</v>
      </c>
      <c r="C176" s="1" t="s">
        <v>1075</v>
      </c>
      <c r="D176" s="1" t="s">
        <v>1076</v>
      </c>
      <c r="E176" s="3"/>
      <c r="F176" s="2">
        <v>44859.0</v>
      </c>
      <c r="G176" s="4">
        <v>0.6680208333333333</v>
      </c>
      <c r="H176" s="1" t="s">
        <v>45</v>
      </c>
      <c r="I176" s="1" t="s">
        <v>46</v>
      </c>
      <c r="J176" s="4">
        <v>0.04591435185185185</v>
      </c>
      <c r="K176" s="1" t="s">
        <v>47</v>
      </c>
      <c r="L176" s="1" t="s">
        <v>46</v>
      </c>
      <c r="M176" s="4">
        <v>2.0833333333333335E-4</v>
      </c>
      <c r="N176" s="1" t="s">
        <v>61</v>
      </c>
      <c r="O176" s="1" t="s">
        <v>56</v>
      </c>
      <c r="P176" s="4">
        <v>6.944444444444444E-5</v>
      </c>
      <c r="Q176" s="1" t="s">
        <v>49</v>
      </c>
      <c r="R176" s="1" t="s">
        <v>46</v>
      </c>
      <c r="S176" s="4">
        <v>1.0416666666666667E-4</v>
      </c>
      <c r="T176" s="1" t="s">
        <v>50</v>
      </c>
      <c r="U176" s="1" t="s">
        <v>46</v>
      </c>
      <c r="V176" s="4">
        <v>1.388888888888889E-4</v>
      </c>
      <c r="W176" s="1" t="s">
        <v>61</v>
      </c>
      <c r="X176" s="1" t="s">
        <v>56</v>
      </c>
      <c r="Y176" s="4">
        <v>9.259259259259259E-5</v>
      </c>
      <c r="Z176" s="1" t="s">
        <v>187</v>
      </c>
      <c r="AA176" s="1" t="s">
        <v>56</v>
      </c>
      <c r="AB176" s="4">
        <v>9.259259259259259E-5</v>
      </c>
      <c r="AC176" s="1" t="s">
        <v>53</v>
      </c>
      <c r="AD176" s="1" t="s">
        <v>46</v>
      </c>
      <c r="AE176" s="4">
        <v>1.0416666666666667E-4</v>
      </c>
      <c r="AF176" s="1" t="s">
        <v>61</v>
      </c>
      <c r="AG176" s="1" t="s">
        <v>56</v>
      </c>
      <c r="AH176" s="4">
        <v>5.787037037037037E-5</v>
      </c>
      <c r="AI176" s="1" t="s">
        <v>61</v>
      </c>
      <c r="AJ176" s="1" t="s">
        <v>56</v>
      </c>
      <c r="AK176" s="4">
        <v>4.6296296296296294E-5</v>
      </c>
      <c r="AL176" s="1" t="s">
        <v>57</v>
      </c>
      <c r="AM176" s="1" t="s">
        <v>46</v>
      </c>
      <c r="AN176" s="4">
        <v>2.0833333333333335E-4</v>
      </c>
      <c r="AO176" s="1" t="s">
        <v>61</v>
      </c>
      <c r="AP176" s="1" t="s">
        <v>56</v>
      </c>
      <c r="AQ176" s="4">
        <v>4.6296296296296294E-5</v>
      </c>
      <c r="AR176" s="1" t="s">
        <v>59</v>
      </c>
      <c r="AS176" s="1" t="s">
        <v>46</v>
      </c>
      <c r="AT176" s="4">
        <v>9.259259259259259E-5</v>
      </c>
      <c r="AU176" s="1" t="s">
        <v>61</v>
      </c>
      <c r="AV176" s="1" t="s">
        <v>56</v>
      </c>
      <c r="AW176" s="4">
        <v>6.944444444444444E-5</v>
      </c>
      <c r="AX176" s="1" t="s">
        <v>61</v>
      </c>
      <c r="AY176" s="1" t="s">
        <v>56</v>
      </c>
      <c r="AZ176" s="4">
        <v>1.1574074074074073E-5</v>
      </c>
      <c r="BA176" s="1" t="s">
        <v>61</v>
      </c>
      <c r="BB176" s="1" t="s">
        <v>56</v>
      </c>
      <c r="BC176" s="4">
        <v>2.3148148148148147E-5</v>
      </c>
      <c r="BD176" s="1" t="s">
        <v>61</v>
      </c>
      <c r="BE176" s="1" t="s">
        <v>56</v>
      </c>
      <c r="BF176" s="4">
        <v>3.472222222222222E-5</v>
      </c>
      <c r="BG176" s="1" t="s">
        <v>61</v>
      </c>
      <c r="BH176" s="1" t="s">
        <v>56</v>
      </c>
      <c r="BI176" s="4">
        <v>2.3148148148148147E-5</v>
      </c>
      <c r="BJ176" s="1" t="s">
        <v>61</v>
      </c>
      <c r="BK176" s="1" t="s">
        <v>56</v>
      </c>
      <c r="BL176" s="4">
        <v>3.472222222222222E-5</v>
      </c>
      <c r="BM176" s="1" t="s">
        <v>61</v>
      </c>
      <c r="BN176" s="1" t="s">
        <v>56</v>
      </c>
      <c r="BO176" s="4">
        <v>2.3148148148148147E-5</v>
      </c>
      <c r="BP176" s="1" t="s">
        <v>61</v>
      </c>
      <c r="BQ176" s="1" t="s">
        <v>56</v>
      </c>
      <c r="BR176" s="4">
        <v>1.1574074074074073E-5</v>
      </c>
      <c r="BS176" s="1" t="s">
        <v>61</v>
      </c>
      <c r="BT176" s="1" t="s">
        <v>56</v>
      </c>
      <c r="BU176" s="4">
        <v>3.472222222222222E-5</v>
      </c>
      <c r="BV176" s="1" t="s">
        <v>61</v>
      </c>
      <c r="BW176" s="1" t="s">
        <v>56</v>
      </c>
      <c r="BX176" s="4">
        <v>2.3148148148148147E-5</v>
      </c>
      <c r="BY176" s="1" t="s">
        <v>61</v>
      </c>
      <c r="BZ176" s="1" t="s">
        <v>56</v>
      </c>
      <c r="CA176" s="4">
        <v>2.3148148148148147E-5</v>
      </c>
      <c r="CB176" s="1" t="s">
        <v>61</v>
      </c>
      <c r="CC176" s="1" t="s">
        <v>56</v>
      </c>
      <c r="CD176" s="4">
        <v>3.472222222222222E-5</v>
      </c>
      <c r="CE176" s="1" t="s">
        <v>61</v>
      </c>
      <c r="CF176" s="1" t="s">
        <v>56</v>
      </c>
      <c r="CG176" s="4">
        <v>4.6296296296296294E-5</v>
      </c>
      <c r="CH176" s="1" t="s">
        <v>61</v>
      </c>
      <c r="CI176" s="1" t="s">
        <v>56</v>
      </c>
      <c r="CJ176" s="4">
        <v>4.6296296296296294E-5</v>
      </c>
      <c r="CK176" s="1" t="s">
        <v>61</v>
      </c>
      <c r="CL176" s="1" t="s">
        <v>56</v>
      </c>
      <c r="CM176" s="4">
        <v>8.101851851851852E-5</v>
      </c>
      <c r="CN176" s="1" t="s">
        <v>61</v>
      </c>
      <c r="CO176" s="1" t="s">
        <v>56</v>
      </c>
      <c r="CP176" s="4">
        <v>3.472222222222222E-5</v>
      </c>
      <c r="CQ176" s="4">
        <v>0.04773148148148148</v>
      </c>
      <c r="CR176" s="5">
        <v>7.0</v>
      </c>
      <c r="CS176" s="1" t="s">
        <v>68</v>
      </c>
      <c r="CT176" s="1" t="s">
        <v>69</v>
      </c>
    </row>
    <row r="177">
      <c r="A177" s="2">
        <v>44809.0</v>
      </c>
      <c r="B177" s="1" t="s">
        <v>1077</v>
      </c>
      <c r="C177" s="1" t="s">
        <v>1078</v>
      </c>
      <c r="D177" s="1" t="s">
        <v>1079</v>
      </c>
      <c r="E177" s="3"/>
      <c r="F177" s="2">
        <v>44868.0</v>
      </c>
      <c r="G177" s="4">
        <v>0.7939814814814815</v>
      </c>
      <c r="H177" s="1" t="s">
        <v>45</v>
      </c>
      <c r="I177" s="1" t="s">
        <v>46</v>
      </c>
      <c r="J177" s="4">
        <v>0.12471064814814815</v>
      </c>
      <c r="K177" s="1" t="s">
        <v>1080</v>
      </c>
      <c r="L177" s="1" t="s">
        <v>56</v>
      </c>
      <c r="M177" s="4">
        <v>1.273148148148148E-4</v>
      </c>
      <c r="N177" s="1" t="s">
        <v>73</v>
      </c>
      <c r="O177" s="1" t="s">
        <v>56</v>
      </c>
      <c r="P177" s="4">
        <v>3.472222222222222E-5</v>
      </c>
      <c r="Q177" s="1" t="s">
        <v>66</v>
      </c>
      <c r="R177" s="1" t="s">
        <v>56</v>
      </c>
      <c r="S177" s="4">
        <v>3.472222222222222E-5</v>
      </c>
      <c r="T177" s="1" t="s">
        <v>50</v>
      </c>
      <c r="U177" s="1" t="s">
        <v>46</v>
      </c>
      <c r="V177" s="4">
        <v>3.472222222222222E-5</v>
      </c>
      <c r="W177" s="1" t="s">
        <v>61</v>
      </c>
      <c r="X177" s="1" t="s">
        <v>56</v>
      </c>
      <c r="Y177" s="4">
        <v>1.0416666666666667E-4</v>
      </c>
      <c r="Z177" s="1" t="s">
        <v>777</v>
      </c>
      <c r="AA177" s="1" t="s">
        <v>56</v>
      </c>
      <c r="AB177" s="4">
        <v>5.787037037037037E-5</v>
      </c>
      <c r="AC177" s="1" t="s">
        <v>1081</v>
      </c>
      <c r="AD177" s="1" t="s">
        <v>56</v>
      </c>
      <c r="AE177" s="4">
        <v>1.388888888888889E-4</v>
      </c>
      <c r="AF177" s="1" t="s">
        <v>54</v>
      </c>
      <c r="AG177" s="1" t="s">
        <v>46</v>
      </c>
      <c r="AH177" s="4">
        <v>6.944444444444444E-5</v>
      </c>
      <c r="AI177" s="1" t="s">
        <v>75</v>
      </c>
      <c r="AJ177" s="1" t="s">
        <v>46</v>
      </c>
      <c r="AK177" s="4">
        <v>4.6296296296296294E-5</v>
      </c>
      <c r="AL177" s="1" t="s">
        <v>57</v>
      </c>
      <c r="AM177" s="1" t="s">
        <v>46</v>
      </c>
      <c r="AN177" s="4">
        <v>1.1574074074074075E-4</v>
      </c>
      <c r="AO177" s="1" t="s">
        <v>77</v>
      </c>
      <c r="AP177" s="1" t="s">
        <v>46</v>
      </c>
      <c r="AQ177" s="4">
        <v>1.8518518518518518E-4</v>
      </c>
      <c r="AR177" s="1" t="s">
        <v>59</v>
      </c>
      <c r="AS177" s="1" t="s">
        <v>46</v>
      </c>
      <c r="AT177" s="4">
        <v>3.472222222222222E-5</v>
      </c>
      <c r="AU177" s="1" t="s">
        <v>64</v>
      </c>
      <c r="AV177" s="1" t="s">
        <v>56</v>
      </c>
      <c r="AW177" s="4">
        <v>4.6296296296296294E-5</v>
      </c>
      <c r="AX177" s="1" t="s">
        <v>89</v>
      </c>
      <c r="AY177" s="1" t="s">
        <v>56</v>
      </c>
      <c r="AZ177" s="4">
        <v>4.6296296296296294E-5</v>
      </c>
      <c r="BA177" s="1" t="s">
        <v>61</v>
      </c>
      <c r="BB177" s="1" t="s">
        <v>56</v>
      </c>
      <c r="BC177" s="4">
        <v>3.472222222222222E-5</v>
      </c>
      <c r="BD177" s="1" t="s">
        <v>420</v>
      </c>
      <c r="BE177" s="1" t="s">
        <v>56</v>
      </c>
      <c r="BF177" s="4">
        <v>2.777777777777778E-4</v>
      </c>
      <c r="BG177" s="1" t="s">
        <v>61</v>
      </c>
      <c r="BH177" s="1" t="s">
        <v>56</v>
      </c>
      <c r="BI177" s="4">
        <v>3.472222222222222E-5</v>
      </c>
      <c r="BJ177" s="1" t="s">
        <v>261</v>
      </c>
      <c r="BK177" s="1" t="s">
        <v>56</v>
      </c>
      <c r="BL177" s="4">
        <v>3.472222222222222E-5</v>
      </c>
      <c r="BM177" s="1" t="s">
        <v>61</v>
      </c>
      <c r="BN177" s="1" t="s">
        <v>56</v>
      </c>
      <c r="BO177" s="4">
        <v>4.6296296296296294E-5</v>
      </c>
      <c r="BP177" s="1" t="s">
        <v>61</v>
      </c>
      <c r="BQ177" s="1" t="s">
        <v>56</v>
      </c>
      <c r="BR177" s="4">
        <v>2.3148148148148147E-5</v>
      </c>
      <c r="BS177" s="1" t="s">
        <v>75</v>
      </c>
      <c r="BT177" s="1" t="s">
        <v>46</v>
      </c>
      <c r="BU177" s="4">
        <v>1.1574074074074075E-4</v>
      </c>
      <c r="BV177" s="1" t="s">
        <v>167</v>
      </c>
      <c r="BW177" s="1" t="s">
        <v>46</v>
      </c>
      <c r="BX177" s="4">
        <v>2.3148148148148147E-5</v>
      </c>
      <c r="BY177" s="1" t="s">
        <v>66</v>
      </c>
      <c r="BZ177" s="1" t="s">
        <v>46</v>
      </c>
      <c r="CA177" s="4">
        <v>6.944444444444444E-5</v>
      </c>
      <c r="CB177" s="1" t="s">
        <v>61</v>
      </c>
      <c r="CC177" s="1" t="s">
        <v>56</v>
      </c>
      <c r="CD177" s="4">
        <v>8.101851851851852E-5</v>
      </c>
      <c r="CE177" s="1" t="s">
        <v>61</v>
      </c>
      <c r="CF177" s="1" t="s">
        <v>56</v>
      </c>
      <c r="CG177" s="4">
        <v>4.6296296296296294E-5</v>
      </c>
      <c r="CH177" s="1" t="s">
        <v>61</v>
      </c>
      <c r="CI177" s="1" t="s">
        <v>56</v>
      </c>
      <c r="CJ177" s="4">
        <v>1.273148148148148E-4</v>
      </c>
      <c r="CK177" s="1" t="s">
        <v>1082</v>
      </c>
      <c r="CL177" s="1" t="s">
        <v>56</v>
      </c>
      <c r="CM177" s="4">
        <v>9.259259259259259E-5</v>
      </c>
      <c r="CN177" s="1" t="s">
        <v>1083</v>
      </c>
      <c r="CO177" s="1" t="s">
        <v>56</v>
      </c>
      <c r="CP177" s="4">
        <v>8.101851851851852E-5</v>
      </c>
      <c r="CQ177" s="4">
        <v>0.126875</v>
      </c>
      <c r="CR177" s="5">
        <v>10.0</v>
      </c>
      <c r="CS177" s="1" t="s">
        <v>68</v>
      </c>
      <c r="CT177" s="1" t="s">
        <v>69</v>
      </c>
    </row>
    <row r="178">
      <c r="A178" s="2">
        <v>44809.0</v>
      </c>
      <c r="B178" s="1" t="s">
        <v>1084</v>
      </c>
      <c r="C178" s="1" t="s">
        <v>1085</v>
      </c>
      <c r="D178" s="1" t="s">
        <v>1086</v>
      </c>
      <c r="E178" s="3"/>
      <c r="F178" s="2">
        <v>44861.0</v>
      </c>
      <c r="G178" s="4">
        <v>0.5426851851851852</v>
      </c>
      <c r="H178" s="1" t="s">
        <v>45</v>
      </c>
      <c r="I178" s="1" t="s">
        <v>46</v>
      </c>
      <c r="J178" s="4">
        <v>0.1673611111111111</v>
      </c>
      <c r="K178" s="1" t="s">
        <v>47</v>
      </c>
      <c r="L178" s="1" t="s">
        <v>46</v>
      </c>
      <c r="M178" s="4">
        <v>1.388888888888889E-4</v>
      </c>
      <c r="N178" s="1" t="s">
        <v>48</v>
      </c>
      <c r="O178" s="1" t="s">
        <v>46</v>
      </c>
      <c r="P178" s="4">
        <v>5.787037037037037E-5</v>
      </c>
      <c r="Q178" s="1" t="s">
        <v>66</v>
      </c>
      <c r="R178" s="1" t="s">
        <v>56</v>
      </c>
      <c r="S178" s="4">
        <v>4.6296296296296294E-5</v>
      </c>
      <c r="T178" s="1" t="s">
        <v>50</v>
      </c>
      <c r="U178" s="1" t="s">
        <v>46</v>
      </c>
      <c r="V178" s="4">
        <v>5.787037037037037E-5</v>
      </c>
      <c r="W178" s="1" t="s">
        <v>51</v>
      </c>
      <c r="X178" s="1" t="s">
        <v>46</v>
      </c>
      <c r="Y178" s="4">
        <v>3.472222222222222E-5</v>
      </c>
      <c r="Z178" s="1" t="s">
        <v>52</v>
      </c>
      <c r="AA178" s="1" t="s">
        <v>46</v>
      </c>
      <c r="AB178" s="4">
        <v>6.944444444444444E-5</v>
      </c>
      <c r="AC178" s="1" t="s">
        <v>53</v>
      </c>
      <c r="AD178" s="1" t="s">
        <v>46</v>
      </c>
      <c r="AE178" s="4">
        <v>6.944444444444444E-5</v>
      </c>
      <c r="AF178" s="1" t="s">
        <v>54</v>
      </c>
      <c r="AG178" s="1" t="s">
        <v>46</v>
      </c>
      <c r="AH178" s="4">
        <v>5.787037037037037E-5</v>
      </c>
      <c r="AI178" s="1" t="s">
        <v>75</v>
      </c>
      <c r="AJ178" s="1" t="s">
        <v>46</v>
      </c>
      <c r="AK178" s="4">
        <v>4.6296296296296294E-5</v>
      </c>
      <c r="AL178" s="1" t="s">
        <v>57</v>
      </c>
      <c r="AM178" s="1" t="s">
        <v>46</v>
      </c>
      <c r="AN178" s="4">
        <v>5.787037037037037E-5</v>
      </c>
      <c r="AO178" s="1" t="s">
        <v>88</v>
      </c>
      <c r="AP178" s="1" t="s">
        <v>56</v>
      </c>
      <c r="AQ178" s="4">
        <v>6.944444444444444E-5</v>
      </c>
      <c r="AR178" s="1" t="s">
        <v>59</v>
      </c>
      <c r="AS178" s="1" t="s">
        <v>46</v>
      </c>
      <c r="AT178" s="4">
        <v>5.787037037037037E-5</v>
      </c>
      <c r="AU178" s="1" t="s">
        <v>233</v>
      </c>
      <c r="AV178" s="1" t="s">
        <v>56</v>
      </c>
      <c r="AW178" s="4">
        <v>1.388888888888889E-4</v>
      </c>
      <c r="AX178" s="1" t="s">
        <v>283</v>
      </c>
      <c r="AY178" s="1" t="s">
        <v>56</v>
      </c>
      <c r="AZ178" s="4">
        <v>6.944444444444444E-5</v>
      </c>
      <c r="BA178" s="1" t="s">
        <v>90</v>
      </c>
      <c r="BB178" s="1" t="s">
        <v>46</v>
      </c>
      <c r="BC178" s="4">
        <v>1.273148148148148E-4</v>
      </c>
      <c r="BD178" s="1" t="s">
        <v>63</v>
      </c>
      <c r="BE178" s="1" t="s">
        <v>56</v>
      </c>
      <c r="BF178" s="4">
        <v>1.5046296296296297E-4</v>
      </c>
      <c r="BG178" s="1" t="s">
        <v>63</v>
      </c>
      <c r="BH178" s="1" t="s">
        <v>46</v>
      </c>
      <c r="BI178" s="4">
        <v>2.314814814814815E-4</v>
      </c>
      <c r="BJ178" s="1" t="s">
        <v>64</v>
      </c>
      <c r="BK178" s="1" t="s">
        <v>46</v>
      </c>
      <c r="BL178" s="4">
        <v>3.0092592592592595E-4</v>
      </c>
      <c r="BM178" s="1" t="s">
        <v>95</v>
      </c>
      <c r="BN178" s="1" t="s">
        <v>56</v>
      </c>
      <c r="BO178" s="4">
        <v>4.6296296296296294E-5</v>
      </c>
      <c r="BP178" s="1" t="s">
        <v>331</v>
      </c>
      <c r="BQ178" s="1" t="s">
        <v>56</v>
      </c>
      <c r="BR178" s="4">
        <v>0.003935185185185185</v>
      </c>
      <c r="BS178" s="1" t="s">
        <v>75</v>
      </c>
      <c r="BT178" s="1" t="s">
        <v>56</v>
      </c>
      <c r="BU178" s="4">
        <v>9.259259259259259E-5</v>
      </c>
      <c r="BV178" s="1" t="s">
        <v>228</v>
      </c>
      <c r="BW178" s="1" t="s">
        <v>56</v>
      </c>
      <c r="BX178" s="4">
        <v>3.472222222222222E-5</v>
      </c>
      <c r="BY178" s="1" t="s">
        <v>1087</v>
      </c>
      <c r="BZ178" s="1" t="s">
        <v>56</v>
      </c>
      <c r="CA178" s="4">
        <v>1.388888888888889E-4</v>
      </c>
      <c r="CB178" s="1" t="s">
        <v>1088</v>
      </c>
      <c r="CC178" s="1" t="s">
        <v>56</v>
      </c>
      <c r="CD178" s="4">
        <v>1.1574074074074075E-4</v>
      </c>
      <c r="CE178" s="1" t="s">
        <v>1089</v>
      </c>
      <c r="CF178" s="1" t="s">
        <v>56</v>
      </c>
      <c r="CG178" s="4">
        <v>1.7361111111111112E-4</v>
      </c>
      <c r="CH178" s="1" t="s">
        <v>1090</v>
      </c>
      <c r="CI178" s="1" t="s">
        <v>56</v>
      </c>
      <c r="CJ178" s="4">
        <v>9.259259259259259E-5</v>
      </c>
      <c r="CK178" s="1" t="s">
        <v>1091</v>
      </c>
      <c r="CL178" s="1" t="s">
        <v>56</v>
      </c>
      <c r="CM178" s="4">
        <v>1.0416666666666667E-4</v>
      </c>
      <c r="CN178" s="1" t="s">
        <v>1091</v>
      </c>
      <c r="CO178" s="1" t="s">
        <v>56</v>
      </c>
      <c r="CP178" s="4">
        <v>5.787037037037037E-5</v>
      </c>
      <c r="CQ178" s="4">
        <v>0.1739351851851852</v>
      </c>
      <c r="CR178" s="5">
        <v>14.0</v>
      </c>
      <c r="CS178" s="1" t="s">
        <v>68</v>
      </c>
      <c r="CT178" s="1" t="s">
        <v>69</v>
      </c>
    </row>
    <row r="179">
      <c r="A179" s="2">
        <v>44809.0</v>
      </c>
      <c r="B179" s="1" t="s">
        <v>663</v>
      </c>
      <c r="C179" s="1" t="s">
        <v>1092</v>
      </c>
      <c r="D179" s="1" t="s">
        <v>1093</v>
      </c>
      <c r="E179" s="3"/>
      <c r="F179" s="2">
        <v>44868.0</v>
      </c>
      <c r="G179" s="4">
        <v>0.5283101851851851</v>
      </c>
      <c r="H179" s="1" t="s">
        <v>45</v>
      </c>
      <c r="I179" s="1" t="s">
        <v>46</v>
      </c>
      <c r="J179" s="4">
        <v>0.11902777777777777</v>
      </c>
      <c r="K179" s="1" t="s">
        <v>47</v>
      </c>
      <c r="L179" s="1" t="s">
        <v>46</v>
      </c>
      <c r="M179" s="4">
        <v>2.0833333333333335E-4</v>
      </c>
      <c r="N179" s="1" t="s">
        <v>95</v>
      </c>
      <c r="O179" s="1" t="s">
        <v>56</v>
      </c>
      <c r="P179" s="4">
        <v>6.944444444444444E-5</v>
      </c>
      <c r="Q179" s="1" t="s">
        <v>49</v>
      </c>
      <c r="R179" s="1" t="s">
        <v>46</v>
      </c>
      <c r="S179" s="4">
        <v>1.0416666666666667E-4</v>
      </c>
      <c r="T179" s="1" t="s">
        <v>50</v>
      </c>
      <c r="U179" s="1" t="s">
        <v>46</v>
      </c>
      <c r="V179" s="4">
        <v>1.273148148148148E-4</v>
      </c>
      <c r="W179" s="1" t="s">
        <v>51</v>
      </c>
      <c r="X179" s="1" t="s">
        <v>46</v>
      </c>
      <c r="Y179" s="4">
        <v>1.273148148148148E-4</v>
      </c>
      <c r="Z179" s="1" t="s">
        <v>84</v>
      </c>
      <c r="AA179" s="1" t="s">
        <v>56</v>
      </c>
      <c r="AB179" s="4">
        <v>1.273148148148148E-4</v>
      </c>
      <c r="AC179" s="1" t="s">
        <v>53</v>
      </c>
      <c r="AD179" s="1" t="s">
        <v>46</v>
      </c>
      <c r="AE179" s="4">
        <v>1.8518518518518518E-4</v>
      </c>
      <c r="AF179" s="1" t="s">
        <v>54</v>
      </c>
      <c r="AG179" s="1" t="s">
        <v>46</v>
      </c>
      <c r="AH179" s="4">
        <v>9.259259259259259E-5</v>
      </c>
      <c r="AI179" s="1" t="s">
        <v>75</v>
      </c>
      <c r="AJ179" s="1" t="s">
        <v>46</v>
      </c>
      <c r="AK179" s="4">
        <v>6.944444444444444E-5</v>
      </c>
      <c r="AL179" s="1" t="s">
        <v>1094</v>
      </c>
      <c r="AM179" s="1" t="s">
        <v>56</v>
      </c>
      <c r="AN179" s="4">
        <v>1.8518518518518518E-4</v>
      </c>
      <c r="AO179" s="1" t="s">
        <v>77</v>
      </c>
      <c r="AP179" s="1" t="s">
        <v>46</v>
      </c>
      <c r="AQ179" s="4">
        <v>2.199074074074074E-4</v>
      </c>
      <c r="AR179" s="1" t="s">
        <v>59</v>
      </c>
      <c r="AS179" s="1" t="s">
        <v>46</v>
      </c>
      <c r="AT179" s="4">
        <v>6.944444444444444E-5</v>
      </c>
      <c r="AU179" s="1" t="s">
        <v>60</v>
      </c>
      <c r="AV179" s="1" t="s">
        <v>46</v>
      </c>
      <c r="AW179" s="4">
        <v>1.388888888888889E-4</v>
      </c>
      <c r="AX179" s="1" t="s">
        <v>60</v>
      </c>
      <c r="AY179" s="1" t="s">
        <v>46</v>
      </c>
      <c r="AZ179" s="4">
        <v>1.5046296296296297E-4</v>
      </c>
      <c r="BA179" s="1" t="s">
        <v>90</v>
      </c>
      <c r="BB179" s="1" t="s">
        <v>46</v>
      </c>
      <c r="BC179" s="4">
        <v>2.777777777777778E-4</v>
      </c>
      <c r="BD179" s="1" t="s">
        <v>62</v>
      </c>
      <c r="BE179" s="1" t="s">
        <v>46</v>
      </c>
      <c r="BF179" s="4">
        <v>4.861111111111111E-4</v>
      </c>
      <c r="BG179" s="1" t="s">
        <v>1095</v>
      </c>
      <c r="BH179" s="1" t="s">
        <v>56</v>
      </c>
      <c r="BI179" s="4">
        <v>2.0833333333333335E-4</v>
      </c>
      <c r="BJ179" s="1" t="s">
        <v>64</v>
      </c>
      <c r="BK179" s="1" t="s">
        <v>46</v>
      </c>
      <c r="BL179" s="4">
        <v>8.101851851851852E-5</v>
      </c>
      <c r="BM179" s="1" t="s">
        <v>261</v>
      </c>
      <c r="BN179" s="1" t="s">
        <v>46</v>
      </c>
      <c r="BO179" s="4">
        <v>5.787037037037037E-5</v>
      </c>
      <c r="BP179" s="1" t="s">
        <v>1096</v>
      </c>
      <c r="BQ179" s="1" t="s">
        <v>56</v>
      </c>
      <c r="BR179" s="4">
        <v>2.0833333333333335E-4</v>
      </c>
      <c r="BS179" s="1" t="s">
        <v>228</v>
      </c>
      <c r="BT179" s="1" t="s">
        <v>56</v>
      </c>
      <c r="BU179" s="4">
        <v>1.273148148148148E-4</v>
      </c>
      <c r="BV179" s="1" t="s">
        <v>167</v>
      </c>
      <c r="BW179" s="1" t="s">
        <v>46</v>
      </c>
      <c r="BX179" s="4">
        <v>8.101851851851852E-5</v>
      </c>
      <c r="BY179" s="1" t="s">
        <v>66</v>
      </c>
      <c r="BZ179" s="1" t="s">
        <v>46</v>
      </c>
      <c r="CA179" s="4">
        <v>0.007962962962962963</v>
      </c>
      <c r="CB179" s="1" t="s">
        <v>168</v>
      </c>
      <c r="CC179" s="1" t="s">
        <v>46</v>
      </c>
      <c r="CD179" s="4">
        <v>0.02263888888888889</v>
      </c>
      <c r="CE179" s="1" t="s">
        <v>61</v>
      </c>
      <c r="CF179" s="1" t="s">
        <v>56</v>
      </c>
      <c r="CG179" s="4">
        <v>0.012407407407407407</v>
      </c>
      <c r="CH179" s="1" t="s">
        <v>61</v>
      </c>
      <c r="CI179" s="1" t="s">
        <v>56</v>
      </c>
      <c r="CJ179" s="4">
        <v>0.0016898148148148148</v>
      </c>
      <c r="CK179" s="1" t="s">
        <v>61</v>
      </c>
      <c r="CL179" s="1" t="s">
        <v>56</v>
      </c>
      <c r="CM179" s="4">
        <v>4.6296296296296294E-5</v>
      </c>
      <c r="CN179" s="1" t="s">
        <v>61</v>
      </c>
      <c r="CO179" s="1" t="s">
        <v>56</v>
      </c>
      <c r="CP179" s="4">
        <v>4.6296296296296294E-5</v>
      </c>
      <c r="CQ179" s="4">
        <v>0.16722222222222222</v>
      </c>
      <c r="CR179" s="5">
        <v>19.0</v>
      </c>
      <c r="CS179" s="1" t="s">
        <v>68</v>
      </c>
      <c r="CT179" s="1" t="s">
        <v>69</v>
      </c>
    </row>
    <row r="180">
      <c r="A180" s="2">
        <v>44809.0</v>
      </c>
      <c r="B180" s="1" t="s">
        <v>1097</v>
      </c>
      <c r="C180" s="1" t="s">
        <v>1098</v>
      </c>
      <c r="D180" s="1" t="s">
        <v>1099</v>
      </c>
      <c r="E180" s="3"/>
      <c r="F180" s="2">
        <v>44882.0</v>
      </c>
      <c r="G180" s="4">
        <v>0.22474537037037037</v>
      </c>
      <c r="H180" s="1" t="s">
        <v>45</v>
      </c>
      <c r="I180" s="1" t="s">
        <v>46</v>
      </c>
      <c r="J180" s="4">
        <v>0.0010069444444444444</v>
      </c>
      <c r="K180" s="1" t="s">
        <v>47</v>
      </c>
      <c r="L180" s="1" t="s">
        <v>46</v>
      </c>
      <c r="M180" s="4">
        <v>0.0027083333333333334</v>
      </c>
      <c r="N180" s="1" t="s">
        <v>48</v>
      </c>
      <c r="O180" s="1" t="s">
        <v>46</v>
      </c>
      <c r="P180" s="4">
        <v>0.0025</v>
      </c>
      <c r="Q180" s="1" t="s">
        <v>49</v>
      </c>
      <c r="R180" s="1" t="s">
        <v>46</v>
      </c>
      <c r="S180" s="4">
        <v>0.0012731481481481483</v>
      </c>
      <c r="T180" s="1" t="s">
        <v>50</v>
      </c>
      <c r="U180" s="1" t="s">
        <v>46</v>
      </c>
      <c r="V180" s="4">
        <v>0.0017939814814814815</v>
      </c>
      <c r="W180" s="1" t="s">
        <v>233</v>
      </c>
      <c r="X180" s="1" t="s">
        <v>56</v>
      </c>
      <c r="Y180" s="4">
        <v>9.259259259259259E-5</v>
      </c>
      <c r="Z180" s="1" t="s">
        <v>52</v>
      </c>
      <c r="AA180" s="1" t="s">
        <v>46</v>
      </c>
      <c r="AB180" s="4">
        <v>0.004733796296296297</v>
      </c>
      <c r="AC180" s="1" t="s">
        <v>53</v>
      </c>
      <c r="AD180" s="1" t="s">
        <v>46</v>
      </c>
      <c r="AE180" s="4">
        <v>0.003171296296296296</v>
      </c>
      <c r="AF180" s="1" t="s">
        <v>1100</v>
      </c>
      <c r="AG180" s="1" t="s">
        <v>56</v>
      </c>
      <c r="AH180" s="4">
        <v>0.005497685185185185</v>
      </c>
      <c r="AI180" s="1" t="s">
        <v>75</v>
      </c>
      <c r="AJ180" s="1" t="s">
        <v>46</v>
      </c>
      <c r="AK180" s="4">
        <v>0.0025578703703703705</v>
      </c>
      <c r="AL180" s="1" t="s">
        <v>57</v>
      </c>
      <c r="AM180" s="1" t="s">
        <v>46</v>
      </c>
      <c r="AN180" s="4">
        <v>0.003159722222222222</v>
      </c>
      <c r="AO180" s="1" t="s">
        <v>77</v>
      </c>
      <c r="AP180" s="1" t="s">
        <v>46</v>
      </c>
      <c r="AQ180" s="4">
        <v>0.004340277777777778</v>
      </c>
      <c r="AR180" s="1" t="s">
        <v>59</v>
      </c>
      <c r="AS180" s="1" t="s">
        <v>46</v>
      </c>
      <c r="AT180" s="4">
        <v>8.333333333333334E-4</v>
      </c>
      <c r="AU180" s="1" t="s">
        <v>229</v>
      </c>
      <c r="AV180" s="1" t="s">
        <v>56</v>
      </c>
      <c r="AW180" s="4">
        <v>9.259259259259259E-5</v>
      </c>
      <c r="AX180" s="1" t="s">
        <v>235</v>
      </c>
      <c r="AY180" s="1" t="s">
        <v>56</v>
      </c>
      <c r="AZ180" s="4">
        <v>4.6296296296296294E-5</v>
      </c>
      <c r="BA180" s="1" t="s">
        <v>235</v>
      </c>
      <c r="BB180" s="1" t="s">
        <v>56</v>
      </c>
      <c r="BC180" s="4">
        <v>2.3148148148148147E-5</v>
      </c>
      <c r="BD180" s="1" t="s">
        <v>235</v>
      </c>
      <c r="BE180" s="1" t="s">
        <v>56</v>
      </c>
      <c r="BF180" s="4">
        <v>2.3148148148148147E-5</v>
      </c>
      <c r="BG180" s="1" t="s">
        <v>235</v>
      </c>
      <c r="BH180" s="1" t="s">
        <v>56</v>
      </c>
      <c r="BI180" s="4">
        <v>3.472222222222222E-5</v>
      </c>
      <c r="BJ180" s="1" t="s">
        <v>64</v>
      </c>
      <c r="BK180" s="1" t="s">
        <v>46</v>
      </c>
      <c r="BL180" s="4">
        <v>0.002685185185185185</v>
      </c>
      <c r="BM180" s="1" t="s">
        <v>233</v>
      </c>
      <c r="BN180" s="1" t="s">
        <v>56</v>
      </c>
      <c r="BO180" s="4">
        <v>0.0025462962962962965</v>
      </c>
      <c r="BP180" s="1" t="s">
        <v>229</v>
      </c>
      <c r="BQ180" s="1" t="s">
        <v>56</v>
      </c>
      <c r="BR180" s="4">
        <v>1.273148148148148E-4</v>
      </c>
      <c r="BS180" s="1" t="s">
        <v>235</v>
      </c>
      <c r="BT180" s="1" t="s">
        <v>56</v>
      </c>
      <c r="BU180" s="4">
        <v>5.787037037037037E-5</v>
      </c>
      <c r="BV180" s="1" t="s">
        <v>1101</v>
      </c>
      <c r="BW180" s="1" t="s">
        <v>56</v>
      </c>
      <c r="BX180" s="4">
        <v>4.6296296296296294E-5</v>
      </c>
      <c r="BY180" s="1" t="s">
        <v>1101</v>
      </c>
      <c r="BZ180" s="1" t="s">
        <v>56</v>
      </c>
      <c r="CA180" s="4">
        <v>9.259259259259259E-5</v>
      </c>
      <c r="CB180" s="1" t="s">
        <v>172</v>
      </c>
      <c r="CC180" s="1" t="s">
        <v>56</v>
      </c>
      <c r="CD180" s="4">
        <v>2.3148148148148147E-5</v>
      </c>
      <c r="CE180" s="1" t="s">
        <v>291</v>
      </c>
      <c r="CF180" s="1" t="s">
        <v>56</v>
      </c>
      <c r="CG180" s="4">
        <v>3.472222222222222E-5</v>
      </c>
      <c r="CH180" s="1" t="s">
        <v>235</v>
      </c>
      <c r="CI180" s="1" t="s">
        <v>56</v>
      </c>
      <c r="CJ180" s="4">
        <v>3.472222222222222E-5</v>
      </c>
      <c r="CK180" s="1" t="s">
        <v>1045</v>
      </c>
      <c r="CL180" s="1" t="s">
        <v>56</v>
      </c>
      <c r="CM180" s="4">
        <v>4.6296296296296294E-5</v>
      </c>
      <c r="CN180" s="1" t="s">
        <v>1045</v>
      </c>
      <c r="CO180" s="1" t="s">
        <v>56</v>
      </c>
      <c r="CP180" s="4">
        <v>2.3148148148148147E-5</v>
      </c>
      <c r="CQ180" s="4">
        <v>0.03960648148148148</v>
      </c>
      <c r="CR180" s="5">
        <v>12.0</v>
      </c>
      <c r="CS180" s="1" t="s">
        <v>68</v>
      </c>
      <c r="CT180" s="1" t="s">
        <v>69</v>
      </c>
    </row>
    <row r="181">
      <c r="A181" s="2">
        <v>44809.0</v>
      </c>
      <c r="B181" s="1" t="s">
        <v>1097</v>
      </c>
      <c r="C181" s="1" t="s">
        <v>1102</v>
      </c>
      <c r="D181" s="1" t="s">
        <v>1103</v>
      </c>
      <c r="E181" s="3"/>
      <c r="F181" s="2">
        <v>44858.0</v>
      </c>
      <c r="G181" s="4">
        <v>0.7100694444444444</v>
      </c>
      <c r="H181" s="1" t="s">
        <v>45</v>
      </c>
      <c r="I181" s="1" t="s">
        <v>46</v>
      </c>
      <c r="J181" s="4">
        <v>0.16140046296296295</v>
      </c>
      <c r="K181" s="1" t="s">
        <v>47</v>
      </c>
      <c r="L181" s="1" t="s">
        <v>46</v>
      </c>
      <c r="M181" s="4">
        <v>1.7361111111111112E-4</v>
      </c>
      <c r="N181" s="1" t="s">
        <v>48</v>
      </c>
      <c r="O181" s="1" t="s">
        <v>46</v>
      </c>
      <c r="P181" s="4">
        <v>6.944444444444444E-5</v>
      </c>
      <c r="Q181" s="1" t="s">
        <v>66</v>
      </c>
      <c r="R181" s="1" t="s">
        <v>56</v>
      </c>
      <c r="S181" s="4">
        <v>4.6296296296296294E-5</v>
      </c>
      <c r="T181" s="1" t="s">
        <v>50</v>
      </c>
      <c r="U181" s="1" t="s">
        <v>46</v>
      </c>
      <c r="V181" s="4">
        <v>6.944444444444444E-5</v>
      </c>
      <c r="W181" s="1" t="s">
        <v>51</v>
      </c>
      <c r="X181" s="1" t="s">
        <v>46</v>
      </c>
      <c r="Y181" s="4">
        <v>8.680555555555555E-4</v>
      </c>
      <c r="Z181" s="1" t="s">
        <v>845</v>
      </c>
      <c r="AA181" s="1" t="s">
        <v>56</v>
      </c>
      <c r="AB181" s="4">
        <v>5.787037037037037E-5</v>
      </c>
      <c r="AC181" s="1" t="s">
        <v>197</v>
      </c>
      <c r="AD181" s="1" t="s">
        <v>56</v>
      </c>
      <c r="AE181" s="4">
        <v>1.9675925925925926E-4</v>
      </c>
      <c r="AF181" s="1" t="s">
        <v>54</v>
      </c>
      <c r="AG181" s="1" t="s">
        <v>46</v>
      </c>
      <c r="AH181" s="4">
        <v>6.944444444444444E-5</v>
      </c>
      <c r="AI181" s="1" t="s">
        <v>75</v>
      </c>
      <c r="AJ181" s="1" t="s">
        <v>46</v>
      </c>
      <c r="AK181" s="4">
        <v>6.944444444444444E-5</v>
      </c>
      <c r="AL181" s="1" t="s">
        <v>57</v>
      </c>
      <c r="AM181" s="1" t="s">
        <v>46</v>
      </c>
      <c r="AN181" s="4">
        <v>6.944444444444444E-5</v>
      </c>
      <c r="AO181" s="1" t="s">
        <v>77</v>
      </c>
      <c r="AP181" s="1" t="s">
        <v>46</v>
      </c>
      <c r="AQ181" s="4">
        <v>4.166666666666667E-4</v>
      </c>
      <c r="AR181" s="1" t="s">
        <v>59</v>
      </c>
      <c r="AS181" s="1" t="s">
        <v>46</v>
      </c>
      <c r="AT181" s="4">
        <v>1.5046296296296297E-4</v>
      </c>
      <c r="AU181" s="1" t="s">
        <v>60</v>
      </c>
      <c r="AV181" s="1" t="s">
        <v>46</v>
      </c>
      <c r="AW181" s="4">
        <v>5.787037037037037E-5</v>
      </c>
      <c r="AX181" s="1" t="s">
        <v>61</v>
      </c>
      <c r="AY181" s="1" t="s">
        <v>56</v>
      </c>
      <c r="AZ181" s="4">
        <v>6.944444444444444E-5</v>
      </c>
      <c r="BA181" s="1" t="s">
        <v>1104</v>
      </c>
      <c r="BB181" s="1" t="s">
        <v>56</v>
      </c>
      <c r="BC181" s="4">
        <v>7.060185185185185E-4</v>
      </c>
      <c r="BD181" s="1" t="s">
        <v>62</v>
      </c>
      <c r="BE181" s="1" t="s">
        <v>46</v>
      </c>
      <c r="BF181" s="4">
        <v>2.314814814814815E-4</v>
      </c>
      <c r="BG181" s="1" t="s">
        <v>61</v>
      </c>
      <c r="BH181" s="1" t="s">
        <v>56</v>
      </c>
      <c r="BI181" s="4">
        <v>8.101851851851852E-5</v>
      </c>
      <c r="BJ181" s="1" t="s">
        <v>64</v>
      </c>
      <c r="BK181" s="1" t="s">
        <v>46</v>
      </c>
      <c r="BL181" s="4">
        <v>5.787037037037037E-5</v>
      </c>
      <c r="BM181" s="1" t="s">
        <v>94</v>
      </c>
      <c r="BN181" s="1" t="s">
        <v>56</v>
      </c>
      <c r="BO181" s="4">
        <v>1.273148148148148E-4</v>
      </c>
      <c r="BP181" s="1" t="s">
        <v>1105</v>
      </c>
      <c r="BQ181" s="1" t="s">
        <v>56</v>
      </c>
      <c r="BR181" s="4">
        <v>5.787037037037037E-5</v>
      </c>
      <c r="BS181" s="1" t="s">
        <v>1106</v>
      </c>
      <c r="BT181" s="1" t="s">
        <v>56</v>
      </c>
      <c r="BU181" s="4">
        <v>8.101851851851852E-5</v>
      </c>
      <c r="BV181" s="1" t="s">
        <v>61</v>
      </c>
      <c r="BW181" s="1" t="s">
        <v>56</v>
      </c>
      <c r="BX181" s="4">
        <v>1.273148148148148E-4</v>
      </c>
      <c r="BY181" s="1" t="s">
        <v>261</v>
      </c>
      <c r="BZ181" s="1" t="s">
        <v>56</v>
      </c>
      <c r="CA181" s="4">
        <v>4.6296296296296294E-5</v>
      </c>
      <c r="CB181" s="1" t="s">
        <v>61</v>
      </c>
      <c r="CC181" s="1" t="s">
        <v>56</v>
      </c>
      <c r="CD181" s="4">
        <v>0.01125</v>
      </c>
      <c r="CE181" s="1" t="s">
        <v>61</v>
      </c>
      <c r="CF181" s="1" t="s">
        <v>56</v>
      </c>
      <c r="CG181" s="4">
        <v>4.6296296296296294E-5</v>
      </c>
      <c r="CH181" s="1" t="s">
        <v>61</v>
      </c>
      <c r="CI181" s="1" t="s">
        <v>56</v>
      </c>
      <c r="CJ181" s="4">
        <v>3.472222222222222E-5</v>
      </c>
      <c r="CK181" s="1" t="s">
        <v>61</v>
      </c>
      <c r="CL181" s="1" t="s">
        <v>56</v>
      </c>
      <c r="CM181" s="4">
        <v>1.1574074074074075E-4</v>
      </c>
      <c r="CN181" s="1" t="s">
        <v>61</v>
      </c>
      <c r="CO181" s="1" t="s">
        <v>56</v>
      </c>
      <c r="CP181" s="4">
        <v>5.787037037037037E-5</v>
      </c>
      <c r="CQ181" s="4">
        <v>0.17680555555555555</v>
      </c>
      <c r="CR181" s="5">
        <v>13.0</v>
      </c>
      <c r="CS181" s="1" t="s">
        <v>68</v>
      </c>
      <c r="CT181" s="1" t="s">
        <v>69</v>
      </c>
    </row>
    <row r="182">
      <c r="A182" s="2">
        <v>44809.0</v>
      </c>
      <c r="B182" s="1" t="s">
        <v>1107</v>
      </c>
      <c r="C182" s="1" t="s">
        <v>1108</v>
      </c>
      <c r="D182" s="1" t="s">
        <v>1109</v>
      </c>
      <c r="E182" s="3"/>
      <c r="F182" s="2">
        <v>44865.0</v>
      </c>
      <c r="G182" s="4">
        <v>0.9333333333333333</v>
      </c>
      <c r="H182" s="1" t="s">
        <v>45</v>
      </c>
      <c r="I182" s="1" t="s">
        <v>46</v>
      </c>
      <c r="J182" s="4">
        <v>0.003148148148148148</v>
      </c>
      <c r="K182" s="1" t="s">
        <v>61</v>
      </c>
      <c r="L182" s="1" t="s">
        <v>56</v>
      </c>
      <c r="M182" s="4">
        <v>0.0016435185185185185</v>
      </c>
      <c r="N182" s="1" t="s">
        <v>233</v>
      </c>
      <c r="O182" s="1" t="s">
        <v>56</v>
      </c>
      <c r="P182" s="4">
        <v>0.002928240740740741</v>
      </c>
      <c r="Q182" s="1" t="s">
        <v>233</v>
      </c>
      <c r="R182" s="1" t="s">
        <v>56</v>
      </c>
      <c r="S182" s="4">
        <v>0.001238425925925926</v>
      </c>
      <c r="T182" s="1" t="s">
        <v>419</v>
      </c>
      <c r="U182" s="1" t="s">
        <v>56</v>
      </c>
      <c r="V182" s="4">
        <v>0.030729166666666665</v>
      </c>
      <c r="W182" s="1" t="s">
        <v>117</v>
      </c>
      <c r="X182" s="1" t="s">
        <v>56</v>
      </c>
      <c r="Y182" s="4">
        <v>0.0065625</v>
      </c>
      <c r="Z182" s="1" t="s">
        <v>61</v>
      </c>
      <c r="AA182" s="1" t="s">
        <v>56</v>
      </c>
      <c r="AB182" s="4">
        <v>5.092592592592592E-4</v>
      </c>
      <c r="AC182" s="1" t="s">
        <v>1110</v>
      </c>
      <c r="AD182" s="1" t="s">
        <v>56</v>
      </c>
      <c r="AE182" s="4">
        <v>0.0018981481481481482</v>
      </c>
      <c r="AF182" s="1" t="s">
        <v>1111</v>
      </c>
      <c r="AG182" s="1" t="s">
        <v>56</v>
      </c>
      <c r="AH182" s="4">
        <v>0.02459490740740741</v>
      </c>
      <c r="AI182" s="1" t="s">
        <v>61</v>
      </c>
      <c r="AJ182" s="1" t="s">
        <v>56</v>
      </c>
      <c r="AK182" s="4">
        <v>9.143518518518518E-4</v>
      </c>
      <c r="AL182" s="1" t="s">
        <v>61</v>
      </c>
      <c r="AM182" s="1" t="s">
        <v>56</v>
      </c>
      <c r="AN182" s="4">
        <v>0.019814814814814816</v>
      </c>
      <c r="AO182" s="1" t="s">
        <v>1112</v>
      </c>
      <c r="AP182" s="1" t="s">
        <v>56</v>
      </c>
      <c r="AQ182" s="4">
        <v>0.0025462962962962965</v>
      </c>
      <c r="AR182" s="1" t="s">
        <v>59</v>
      </c>
      <c r="AS182" s="1" t="s">
        <v>46</v>
      </c>
      <c r="AT182" s="4">
        <v>0.0016550925925925926</v>
      </c>
      <c r="AU182" s="1" t="s">
        <v>61</v>
      </c>
      <c r="AV182" s="1" t="s">
        <v>56</v>
      </c>
      <c r="AW182" s="4">
        <v>1.8518518518518518E-4</v>
      </c>
      <c r="AX182" s="1" t="s">
        <v>61</v>
      </c>
      <c r="AY182" s="1" t="s">
        <v>56</v>
      </c>
      <c r="AZ182" s="4">
        <v>5.787037037037037E-5</v>
      </c>
      <c r="BA182" s="1" t="s">
        <v>61</v>
      </c>
      <c r="BB182" s="1" t="s">
        <v>56</v>
      </c>
      <c r="BC182" s="4">
        <v>0.004618055555555556</v>
      </c>
      <c r="BD182" s="1" t="s">
        <v>61</v>
      </c>
      <c r="BE182" s="1" t="s">
        <v>56</v>
      </c>
      <c r="BF182" s="4">
        <v>3.2407407407407406E-4</v>
      </c>
      <c r="BG182" s="1" t="s">
        <v>478</v>
      </c>
      <c r="BH182" s="1" t="s">
        <v>56</v>
      </c>
      <c r="BI182" s="4">
        <v>0.002025462962962963</v>
      </c>
      <c r="BJ182" s="1" t="s">
        <v>61</v>
      </c>
      <c r="BK182" s="1" t="s">
        <v>56</v>
      </c>
      <c r="BL182" s="4">
        <v>3.7037037037037035E-4</v>
      </c>
      <c r="BM182" s="1" t="s">
        <v>61</v>
      </c>
      <c r="BN182" s="1" t="s">
        <v>56</v>
      </c>
      <c r="BO182" s="4">
        <v>4.6296296296296294E-5</v>
      </c>
      <c r="BP182" s="1" t="s">
        <v>61</v>
      </c>
      <c r="BQ182" s="1" t="s">
        <v>56</v>
      </c>
      <c r="BR182" s="4">
        <v>4.6296296296296294E-5</v>
      </c>
      <c r="BS182" s="1" t="s">
        <v>139</v>
      </c>
      <c r="BT182" s="1" t="s">
        <v>56</v>
      </c>
      <c r="BU182" s="4">
        <v>0.004097222222222223</v>
      </c>
      <c r="BV182" s="1" t="s">
        <v>61</v>
      </c>
      <c r="BW182" s="1" t="s">
        <v>56</v>
      </c>
      <c r="BX182" s="4">
        <v>4.976851851851852E-4</v>
      </c>
      <c r="BY182" s="1" t="s">
        <v>61</v>
      </c>
      <c r="BZ182" s="1" t="s">
        <v>56</v>
      </c>
      <c r="CA182" s="4">
        <v>2.4305555555555555E-4</v>
      </c>
      <c r="CB182" s="1" t="s">
        <v>61</v>
      </c>
      <c r="CC182" s="1" t="s">
        <v>56</v>
      </c>
      <c r="CD182" s="4">
        <v>9.259259259259259E-5</v>
      </c>
      <c r="CE182" s="1" t="s">
        <v>61</v>
      </c>
      <c r="CF182" s="1" t="s">
        <v>56</v>
      </c>
      <c r="CG182" s="4">
        <v>1.0416666666666667E-4</v>
      </c>
      <c r="CH182" s="1" t="s">
        <v>61</v>
      </c>
      <c r="CI182" s="1" t="s">
        <v>56</v>
      </c>
      <c r="CJ182" s="4">
        <v>6.944444444444444E-5</v>
      </c>
      <c r="CK182" s="1" t="s">
        <v>61</v>
      </c>
      <c r="CL182" s="1" t="s">
        <v>56</v>
      </c>
      <c r="CM182" s="4">
        <v>5.787037037037037E-5</v>
      </c>
      <c r="CN182" s="1" t="s">
        <v>61</v>
      </c>
      <c r="CO182" s="1" t="s">
        <v>56</v>
      </c>
      <c r="CP182" s="4">
        <v>0.0030092592592592593</v>
      </c>
      <c r="CQ182" s="4">
        <v>0.11402777777777778</v>
      </c>
      <c r="CR182" s="5">
        <v>2.0</v>
      </c>
      <c r="CS182" s="1" t="s">
        <v>68</v>
      </c>
      <c r="CT182" s="1" t="s">
        <v>69</v>
      </c>
    </row>
    <row r="183">
      <c r="A183" s="2">
        <v>44809.0</v>
      </c>
      <c r="B183" s="1" t="s">
        <v>42</v>
      </c>
      <c r="C183" s="1" t="s">
        <v>1113</v>
      </c>
      <c r="D183" s="1" t="s">
        <v>1114</v>
      </c>
      <c r="E183" s="3"/>
      <c r="F183" s="2">
        <v>44864.0</v>
      </c>
      <c r="G183" s="4">
        <v>0.4199189814814815</v>
      </c>
      <c r="H183" s="1" t="s">
        <v>45</v>
      </c>
      <c r="I183" s="1" t="s">
        <v>46</v>
      </c>
      <c r="J183" s="4">
        <v>0.002627314814814815</v>
      </c>
      <c r="K183" s="1" t="s">
        <v>47</v>
      </c>
      <c r="L183" s="1" t="s">
        <v>46</v>
      </c>
      <c r="M183" s="4">
        <v>0.005462962962962963</v>
      </c>
      <c r="N183" s="1" t="s">
        <v>61</v>
      </c>
      <c r="O183" s="1" t="s">
        <v>56</v>
      </c>
      <c r="P183" s="4">
        <v>2.546296296296296E-4</v>
      </c>
      <c r="Q183" s="1" t="s">
        <v>66</v>
      </c>
      <c r="R183" s="1" t="s">
        <v>56</v>
      </c>
      <c r="S183" s="4">
        <v>0.0024537037037037036</v>
      </c>
      <c r="T183" s="1" t="s">
        <v>50</v>
      </c>
      <c r="U183" s="1" t="s">
        <v>46</v>
      </c>
      <c r="V183" s="4">
        <v>0.005763888888888889</v>
      </c>
      <c r="W183" s="1" t="s">
        <v>51</v>
      </c>
      <c r="X183" s="1" t="s">
        <v>46</v>
      </c>
      <c r="Y183" s="4">
        <v>0.0015393518518518519</v>
      </c>
      <c r="Z183" s="1" t="s">
        <v>187</v>
      </c>
      <c r="AA183" s="1" t="s">
        <v>56</v>
      </c>
      <c r="AB183" s="4">
        <v>0.004479166666666667</v>
      </c>
      <c r="AC183" s="1" t="s">
        <v>53</v>
      </c>
      <c r="AD183" s="1" t="s">
        <v>46</v>
      </c>
      <c r="AE183" s="4">
        <v>0.009236111111111112</v>
      </c>
      <c r="AF183" s="1" t="s">
        <v>61</v>
      </c>
      <c r="AG183" s="1" t="s">
        <v>56</v>
      </c>
      <c r="AH183" s="4">
        <v>0.0024421296296296296</v>
      </c>
      <c r="AI183" s="1" t="s">
        <v>75</v>
      </c>
      <c r="AJ183" s="1" t="s">
        <v>46</v>
      </c>
      <c r="AK183" s="4">
        <v>0.0036342592592592594</v>
      </c>
      <c r="AL183" s="1" t="s">
        <v>57</v>
      </c>
      <c r="AM183" s="1" t="s">
        <v>46</v>
      </c>
      <c r="AN183" s="4">
        <v>0.012766203703703703</v>
      </c>
      <c r="AO183" s="1" t="s">
        <v>409</v>
      </c>
      <c r="AP183" s="1" t="s">
        <v>56</v>
      </c>
      <c r="AQ183" s="4">
        <v>0.005</v>
      </c>
      <c r="AR183" s="1" t="s">
        <v>59</v>
      </c>
      <c r="AS183" s="1" t="s">
        <v>46</v>
      </c>
      <c r="AT183" s="4">
        <v>0.007268518518518519</v>
      </c>
      <c r="AU183" s="1" t="s">
        <v>61</v>
      </c>
      <c r="AV183" s="1" t="s">
        <v>56</v>
      </c>
      <c r="AW183" s="4">
        <v>0.005439814814814815</v>
      </c>
      <c r="AX183" s="1" t="s">
        <v>1115</v>
      </c>
      <c r="AY183" s="1" t="s">
        <v>56</v>
      </c>
      <c r="AZ183" s="4">
        <v>0.01733796296296296</v>
      </c>
      <c r="BA183" s="1" t="s">
        <v>159</v>
      </c>
      <c r="BB183" s="1" t="s">
        <v>56</v>
      </c>
      <c r="BC183" s="4">
        <v>0.007210648148148148</v>
      </c>
      <c r="BD183" s="1" t="s">
        <v>61</v>
      </c>
      <c r="BE183" s="1" t="s">
        <v>56</v>
      </c>
      <c r="BF183" s="4">
        <v>0.01915509259259259</v>
      </c>
      <c r="BG183" s="1" t="s">
        <v>478</v>
      </c>
      <c r="BH183" s="1" t="s">
        <v>56</v>
      </c>
      <c r="BI183" s="4">
        <v>0.0043287037037037035</v>
      </c>
      <c r="BJ183" s="1" t="s">
        <v>61</v>
      </c>
      <c r="BK183" s="1" t="s">
        <v>56</v>
      </c>
      <c r="BL183" s="4">
        <v>4.7453703703703704E-4</v>
      </c>
      <c r="BM183" s="1" t="s">
        <v>61</v>
      </c>
      <c r="BN183" s="1" t="s">
        <v>56</v>
      </c>
      <c r="BO183" s="4">
        <v>1.7361111111111112E-4</v>
      </c>
      <c r="BP183" s="1" t="s">
        <v>61</v>
      </c>
      <c r="BQ183" s="1" t="s">
        <v>56</v>
      </c>
      <c r="BR183" s="4">
        <v>8.101851851851852E-5</v>
      </c>
      <c r="BS183" s="1" t="s">
        <v>61</v>
      </c>
      <c r="BT183" s="1" t="s">
        <v>56</v>
      </c>
      <c r="BU183" s="4">
        <v>0.0020486111111111113</v>
      </c>
      <c r="BV183" s="1" t="s">
        <v>61</v>
      </c>
      <c r="BW183" s="1" t="s">
        <v>56</v>
      </c>
      <c r="BX183" s="4">
        <v>4.976851851851852E-4</v>
      </c>
      <c r="BY183" s="1" t="s">
        <v>61</v>
      </c>
      <c r="BZ183" s="1" t="s">
        <v>56</v>
      </c>
      <c r="CA183" s="4">
        <v>0.002685185185185185</v>
      </c>
      <c r="CB183" s="1" t="s">
        <v>61</v>
      </c>
      <c r="CC183" s="1" t="s">
        <v>56</v>
      </c>
      <c r="CD183" s="4">
        <v>4.861111111111111E-4</v>
      </c>
      <c r="CE183" s="1" t="s">
        <v>61</v>
      </c>
      <c r="CF183" s="1" t="s">
        <v>56</v>
      </c>
      <c r="CG183" s="4">
        <v>5.671296296296297E-4</v>
      </c>
      <c r="CH183" s="1" t="s">
        <v>61</v>
      </c>
      <c r="CI183" s="1" t="s">
        <v>56</v>
      </c>
      <c r="CJ183" s="4">
        <v>0.0036574074074074074</v>
      </c>
      <c r="CK183" s="1" t="s">
        <v>61</v>
      </c>
      <c r="CL183" s="1" t="s">
        <v>56</v>
      </c>
      <c r="CM183" s="4">
        <v>2.199074074074074E-4</v>
      </c>
      <c r="CN183" s="1" t="s">
        <v>61</v>
      </c>
      <c r="CO183" s="1" t="s">
        <v>56</v>
      </c>
      <c r="CP183" s="4">
        <v>1.5046296296296297E-4</v>
      </c>
      <c r="CQ183" s="4">
        <v>0.12744212962962964</v>
      </c>
      <c r="CR183" s="5">
        <v>8.0</v>
      </c>
      <c r="CS183" s="1" t="s">
        <v>68</v>
      </c>
      <c r="CT183" s="1" t="s">
        <v>69</v>
      </c>
    </row>
    <row r="184">
      <c r="A184" s="2">
        <v>44809.0</v>
      </c>
      <c r="B184" s="1" t="s">
        <v>42</v>
      </c>
      <c r="C184" s="1" t="s">
        <v>1116</v>
      </c>
      <c r="D184" s="1" t="s">
        <v>1117</v>
      </c>
      <c r="E184" s="3"/>
      <c r="F184" s="2">
        <v>44860.0</v>
      </c>
      <c r="G184" s="4">
        <v>0.7100810185185186</v>
      </c>
      <c r="H184" s="1" t="s">
        <v>139</v>
      </c>
      <c r="I184" s="1" t="s">
        <v>56</v>
      </c>
      <c r="J184" s="4">
        <v>0.037395833333333336</v>
      </c>
      <c r="K184" s="1" t="s">
        <v>47</v>
      </c>
      <c r="L184" s="1" t="s">
        <v>46</v>
      </c>
      <c r="M184" s="4">
        <v>0.0015162037037037036</v>
      </c>
      <c r="N184" s="1" t="s">
        <v>261</v>
      </c>
      <c r="O184" s="1" t="s">
        <v>56</v>
      </c>
      <c r="P184" s="4">
        <v>0.0015625</v>
      </c>
      <c r="Q184" s="1" t="s">
        <v>49</v>
      </c>
      <c r="R184" s="1" t="s">
        <v>46</v>
      </c>
      <c r="S184" s="4">
        <v>4.6296296296296294E-5</v>
      </c>
      <c r="T184" s="1" t="s">
        <v>61</v>
      </c>
      <c r="U184" s="1" t="s">
        <v>56</v>
      </c>
      <c r="V184" s="4">
        <v>0.01224537037037037</v>
      </c>
      <c r="W184" s="1" t="s">
        <v>61</v>
      </c>
      <c r="X184" s="1" t="s">
        <v>56</v>
      </c>
      <c r="Y184" s="4">
        <v>1.1574074074074073E-5</v>
      </c>
      <c r="Z184" s="1" t="s">
        <v>355</v>
      </c>
      <c r="AA184" s="1" t="s">
        <v>56</v>
      </c>
      <c r="AB184" s="4">
        <v>4.6296296296296294E-5</v>
      </c>
      <c r="AC184" s="1" t="s">
        <v>300</v>
      </c>
      <c r="AD184" s="1" t="s">
        <v>56</v>
      </c>
      <c r="AE184" s="4">
        <v>0.005162037037037037</v>
      </c>
      <c r="AF184" s="1" t="s">
        <v>61</v>
      </c>
      <c r="AG184" s="1" t="s">
        <v>56</v>
      </c>
      <c r="AH184" s="4">
        <v>0.0029861111111111113</v>
      </c>
      <c r="AI184" s="1" t="s">
        <v>75</v>
      </c>
      <c r="AJ184" s="1" t="s">
        <v>46</v>
      </c>
      <c r="AK184" s="4">
        <v>4.6296296296296294E-5</v>
      </c>
      <c r="AL184" s="1" t="s">
        <v>1118</v>
      </c>
      <c r="AM184" s="1" t="s">
        <v>56</v>
      </c>
      <c r="AN184" s="4">
        <v>0.003414351851851852</v>
      </c>
      <c r="AO184" s="1" t="s">
        <v>61</v>
      </c>
      <c r="AP184" s="1" t="s">
        <v>56</v>
      </c>
      <c r="AQ184" s="4">
        <v>0.0037731481481481483</v>
      </c>
      <c r="AR184" s="1" t="s">
        <v>59</v>
      </c>
      <c r="AS184" s="1" t="s">
        <v>46</v>
      </c>
      <c r="AT184" s="4">
        <v>3.472222222222222E-5</v>
      </c>
      <c r="AU184" s="1" t="s">
        <v>193</v>
      </c>
      <c r="AV184" s="1" t="s">
        <v>193</v>
      </c>
      <c r="AW184" s="1" t="s">
        <v>193</v>
      </c>
      <c r="AX184" s="1" t="s">
        <v>193</v>
      </c>
      <c r="AY184" s="1" t="s">
        <v>193</v>
      </c>
      <c r="AZ184" s="1" t="s">
        <v>193</v>
      </c>
      <c r="BA184" s="1" t="s">
        <v>193</v>
      </c>
      <c r="BB184" s="1" t="s">
        <v>193</v>
      </c>
      <c r="BC184" s="1" t="s">
        <v>193</v>
      </c>
      <c r="BD184" s="1" t="s">
        <v>193</v>
      </c>
      <c r="BE184" s="1" t="s">
        <v>193</v>
      </c>
      <c r="BF184" s="1" t="s">
        <v>193</v>
      </c>
      <c r="BG184" s="1" t="s">
        <v>193</v>
      </c>
      <c r="BH184" s="1" t="s">
        <v>193</v>
      </c>
      <c r="BI184" s="1" t="s">
        <v>193</v>
      </c>
      <c r="BJ184" s="1" t="s">
        <v>193</v>
      </c>
      <c r="BK184" s="1" t="s">
        <v>193</v>
      </c>
      <c r="BL184" s="1" t="s">
        <v>193</v>
      </c>
      <c r="BM184" s="1" t="s">
        <v>193</v>
      </c>
      <c r="BN184" s="1" t="s">
        <v>193</v>
      </c>
      <c r="BO184" s="1" t="s">
        <v>193</v>
      </c>
      <c r="BP184" s="1" t="s">
        <v>193</v>
      </c>
      <c r="BQ184" s="1" t="s">
        <v>193</v>
      </c>
      <c r="BR184" s="1" t="s">
        <v>193</v>
      </c>
      <c r="BS184" s="1" t="s">
        <v>193</v>
      </c>
      <c r="BT184" s="1" t="s">
        <v>193</v>
      </c>
      <c r="BU184" s="1" t="s">
        <v>193</v>
      </c>
      <c r="BV184" s="1" t="s">
        <v>193</v>
      </c>
      <c r="BW184" s="1" t="s">
        <v>193</v>
      </c>
      <c r="BX184" s="1" t="s">
        <v>193</v>
      </c>
      <c r="BY184" s="1" t="s">
        <v>193</v>
      </c>
      <c r="BZ184" s="1" t="s">
        <v>193</v>
      </c>
      <c r="CA184" s="1" t="s">
        <v>193</v>
      </c>
      <c r="CB184" s="1" t="s">
        <v>193</v>
      </c>
      <c r="CC184" s="1" t="s">
        <v>193</v>
      </c>
      <c r="CD184" s="1" t="s">
        <v>193</v>
      </c>
      <c r="CE184" s="1" t="s">
        <v>193</v>
      </c>
      <c r="CF184" s="1" t="s">
        <v>193</v>
      </c>
      <c r="CG184" s="1" t="s">
        <v>193</v>
      </c>
      <c r="CH184" s="1" t="s">
        <v>193</v>
      </c>
      <c r="CI184" s="1" t="s">
        <v>193</v>
      </c>
      <c r="CJ184" s="1" t="s">
        <v>193</v>
      </c>
      <c r="CK184" s="1" t="s">
        <v>193</v>
      </c>
      <c r="CL184" s="1" t="s">
        <v>193</v>
      </c>
      <c r="CM184" s="1" t="s">
        <v>193</v>
      </c>
      <c r="CN184" s="1" t="s">
        <v>193</v>
      </c>
      <c r="CO184" s="1" t="s">
        <v>193</v>
      </c>
      <c r="CP184" s="1" t="s">
        <v>193</v>
      </c>
      <c r="CQ184" s="4">
        <v>0.17976851851851852</v>
      </c>
      <c r="CR184" s="5">
        <v>4.0</v>
      </c>
      <c r="CS184" s="1" t="s">
        <v>68</v>
      </c>
      <c r="CT184" s="1" t="s">
        <v>69</v>
      </c>
    </row>
    <row r="185">
      <c r="A185" s="2">
        <v>44809.0</v>
      </c>
      <c r="B185" s="1" t="s">
        <v>211</v>
      </c>
      <c r="C185" s="1" t="s">
        <v>1119</v>
      </c>
      <c r="D185" s="1" t="s">
        <v>1120</v>
      </c>
      <c r="E185" s="3"/>
      <c r="F185" s="2">
        <v>44859.0</v>
      </c>
      <c r="G185" s="4">
        <v>0.7114930555555555</v>
      </c>
      <c r="H185" s="1" t="s">
        <v>45</v>
      </c>
      <c r="I185" s="1" t="s">
        <v>46</v>
      </c>
      <c r="J185" s="4">
        <v>0.10575231481481481</v>
      </c>
      <c r="K185" s="1" t="s">
        <v>47</v>
      </c>
      <c r="L185" s="1" t="s">
        <v>46</v>
      </c>
      <c r="M185" s="4">
        <v>1.7361111111111112E-4</v>
      </c>
      <c r="N185" s="1" t="s">
        <v>48</v>
      </c>
      <c r="O185" s="1" t="s">
        <v>46</v>
      </c>
      <c r="P185" s="4">
        <v>9.259259259259259E-5</v>
      </c>
      <c r="Q185" s="1" t="s">
        <v>66</v>
      </c>
      <c r="R185" s="1" t="s">
        <v>56</v>
      </c>
      <c r="S185" s="4">
        <v>6.944444444444444E-5</v>
      </c>
      <c r="T185" s="1" t="s">
        <v>50</v>
      </c>
      <c r="U185" s="1" t="s">
        <v>46</v>
      </c>
      <c r="V185" s="4">
        <v>1.1574074074074075E-4</v>
      </c>
      <c r="W185" s="1" t="s">
        <v>51</v>
      </c>
      <c r="X185" s="1" t="s">
        <v>46</v>
      </c>
      <c r="Y185" s="4">
        <v>5.787037037037037E-5</v>
      </c>
      <c r="Z185" s="1" t="s">
        <v>52</v>
      </c>
      <c r="AA185" s="1" t="s">
        <v>46</v>
      </c>
      <c r="AB185" s="4">
        <v>4.6296296296296294E-5</v>
      </c>
      <c r="AC185" s="1" t="s">
        <v>53</v>
      </c>
      <c r="AD185" s="1" t="s">
        <v>46</v>
      </c>
      <c r="AE185" s="4">
        <v>1.0416666666666667E-4</v>
      </c>
      <c r="AF185" s="1" t="s">
        <v>54</v>
      </c>
      <c r="AG185" s="1" t="s">
        <v>46</v>
      </c>
      <c r="AH185" s="4">
        <v>6.944444444444444E-5</v>
      </c>
      <c r="AI185" s="1" t="s">
        <v>86</v>
      </c>
      <c r="AJ185" s="1" t="s">
        <v>56</v>
      </c>
      <c r="AK185" s="4">
        <v>5.787037037037037E-5</v>
      </c>
      <c r="AL185" s="1" t="s">
        <v>57</v>
      </c>
      <c r="AM185" s="1" t="s">
        <v>46</v>
      </c>
      <c r="AN185" s="4">
        <v>6.944444444444444E-5</v>
      </c>
      <c r="AO185" s="1" t="s">
        <v>409</v>
      </c>
      <c r="AP185" s="1" t="s">
        <v>56</v>
      </c>
      <c r="AQ185" s="4">
        <v>9.259259259259259E-5</v>
      </c>
      <c r="AR185" s="1" t="s">
        <v>59</v>
      </c>
      <c r="AS185" s="1" t="s">
        <v>46</v>
      </c>
      <c r="AT185" s="4">
        <v>4.166666666666667E-4</v>
      </c>
      <c r="AU185" s="1" t="s">
        <v>60</v>
      </c>
      <c r="AV185" s="1" t="s">
        <v>46</v>
      </c>
      <c r="AW185" s="4">
        <v>8.101851851851852E-5</v>
      </c>
      <c r="AX185" s="1" t="s">
        <v>283</v>
      </c>
      <c r="AY185" s="1" t="s">
        <v>56</v>
      </c>
      <c r="AZ185" s="4">
        <v>8.101851851851852E-5</v>
      </c>
      <c r="BA185" s="1" t="s">
        <v>90</v>
      </c>
      <c r="BB185" s="1" t="s">
        <v>46</v>
      </c>
      <c r="BC185" s="4">
        <v>1.388888888888889E-4</v>
      </c>
      <c r="BD185" s="1" t="s">
        <v>61</v>
      </c>
      <c r="BE185" s="1" t="s">
        <v>56</v>
      </c>
      <c r="BF185" s="4">
        <v>9.259259259259259E-5</v>
      </c>
      <c r="BG185" s="1" t="s">
        <v>61</v>
      </c>
      <c r="BH185" s="1" t="s">
        <v>56</v>
      </c>
      <c r="BI185" s="4">
        <v>0.0012152777777777778</v>
      </c>
      <c r="BJ185" s="1" t="s">
        <v>64</v>
      </c>
      <c r="BK185" s="1" t="s">
        <v>46</v>
      </c>
      <c r="BL185" s="4">
        <v>6.944444444444444E-5</v>
      </c>
      <c r="BM185" s="1" t="s">
        <v>261</v>
      </c>
      <c r="BN185" s="1" t="s">
        <v>46</v>
      </c>
      <c r="BO185" s="4">
        <v>6.944444444444444E-5</v>
      </c>
      <c r="BP185" s="1" t="s">
        <v>1121</v>
      </c>
      <c r="BQ185" s="1" t="s">
        <v>56</v>
      </c>
      <c r="BR185" s="4">
        <v>0.00619212962962963</v>
      </c>
      <c r="BS185" s="1" t="s">
        <v>61</v>
      </c>
      <c r="BT185" s="1" t="s">
        <v>56</v>
      </c>
      <c r="BU185" s="4">
        <v>1.1574074074074075E-4</v>
      </c>
      <c r="BV185" s="1" t="s">
        <v>61</v>
      </c>
      <c r="BW185" s="1" t="s">
        <v>56</v>
      </c>
      <c r="BX185" s="4">
        <v>6.944444444444444E-5</v>
      </c>
      <c r="BY185" s="1" t="s">
        <v>61</v>
      </c>
      <c r="BZ185" s="1" t="s">
        <v>56</v>
      </c>
      <c r="CA185" s="4">
        <v>4.6296296296296294E-5</v>
      </c>
      <c r="CB185" s="1" t="s">
        <v>61</v>
      </c>
      <c r="CC185" s="1" t="s">
        <v>56</v>
      </c>
      <c r="CD185" s="4">
        <v>9.259259259259259E-5</v>
      </c>
      <c r="CE185" s="1" t="s">
        <v>61</v>
      </c>
      <c r="CF185" s="1" t="s">
        <v>56</v>
      </c>
      <c r="CG185" s="4">
        <v>1.0416666666666667E-4</v>
      </c>
      <c r="CH185" s="1" t="s">
        <v>61</v>
      </c>
      <c r="CI185" s="1" t="s">
        <v>56</v>
      </c>
      <c r="CJ185" s="4">
        <v>4.6296296296296294E-5</v>
      </c>
      <c r="CK185" s="1" t="s">
        <v>61</v>
      </c>
      <c r="CL185" s="1" t="s">
        <v>56</v>
      </c>
      <c r="CM185" s="4">
        <v>1.1574074074074075E-4</v>
      </c>
      <c r="CN185" s="1" t="s">
        <v>61</v>
      </c>
      <c r="CO185" s="1" t="s">
        <v>56</v>
      </c>
      <c r="CP185" s="4">
        <v>5.787037037037037E-5</v>
      </c>
      <c r="CQ185" s="4">
        <v>0.11570601851851851</v>
      </c>
      <c r="CR185" s="5">
        <v>14.0</v>
      </c>
      <c r="CS185" s="1" t="s">
        <v>68</v>
      </c>
      <c r="CT185" s="1" t="s">
        <v>69</v>
      </c>
    </row>
    <row r="186">
      <c r="A186" s="2">
        <v>44809.0</v>
      </c>
      <c r="B186" s="1" t="s">
        <v>1122</v>
      </c>
      <c r="C186" s="1" t="s">
        <v>1123</v>
      </c>
      <c r="D186" s="1" t="s">
        <v>1124</v>
      </c>
      <c r="E186" s="3"/>
      <c r="F186" s="2">
        <v>44858.0</v>
      </c>
      <c r="G186" s="4">
        <v>0.7091087962962963</v>
      </c>
      <c r="H186" s="1" t="s">
        <v>45</v>
      </c>
      <c r="I186" s="1" t="s">
        <v>46</v>
      </c>
      <c r="J186" s="4">
        <v>0.0061805555555555555</v>
      </c>
      <c r="K186" s="1" t="s">
        <v>47</v>
      </c>
      <c r="L186" s="1" t="s">
        <v>46</v>
      </c>
      <c r="M186" s="4">
        <v>0.003912037037037037</v>
      </c>
      <c r="N186" s="1" t="s">
        <v>48</v>
      </c>
      <c r="O186" s="1" t="s">
        <v>46</v>
      </c>
      <c r="P186" s="4">
        <v>0.011157407407407408</v>
      </c>
      <c r="Q186" s="1" t="s">
        <v>49</v>
      </c>
      <c r="R186" s="1" t="s">
        <v>46</v>
      </c>
      <c r="S186" s="4">
        <v>0.0020601851851851853</v>
      </c>
      <c r="T186" s="1" t="s">
        <v>50</v>
      </c>
      <c r="U186" s="1" t="s">
        <v>46</v>
      </c>
      <c r="V186" s="4">
        <v>0.01173611111111111</v>
      </c>
      <c r="W186" s="1" t="s">
        <v>51</v>
      </c>
      <c r="X186" s="1" t="s">
        <v>46</v>
      </c>
      <c r="Y186" s="4">
        <v>0.002395833333333333</v>
      </c>
      <c r="Z186" s="1" t="s">
        <v>1125</v>
      </c>
      <c r="AA186" s="1" t="s">
        <v>56</v>
      </c>
      <c r="AB186" s="4">
        <v>0.0069328703703703705</v>
      </c>
      <c r="AC186" s="1" t="s">
        <v>197</v>
      </c>
      <c r="AD186" s="1" t="s">
        <v>56</v>
      </c>
      <c r="AE186" s="4">
        <v>0.0060648148148148145</v>
      </c>
      <c r="AF186" s="1" t="s">
        <v>1126</v>
      </c>
      <c r="AG186" s="1" t="s">
        <v>56</v>
      </c>
      <c r="AH186" s="4">
        <v>0.005150462962962963</v>
      </c>
      <c r="AI186" s="1" t="s">
        <v>55</v>
      </c>
      <c r="AJ186" s="1" t="s">
        <v>56</v>
      </c>
      <c r="AK186" s="4">
        <v>0.004768518518518518</v>
      </c>
      <c r="AL186" s="1" t="s">
        <v>248</v>
      </c>
      <c r="AM186" s="1" t="s">
        <v>56</v>
      </c>
      <c r="AN186" s="4">
        <v>0.004398148148148148</v>
      </c>
      <c r="AO186" s="1" t="s">
        <v>86</v>
      </c>
      <c r="AP186" s="1" t="s">
        <v>56</v>
      </c>
      <c r="AQ186" s="4">
        <v>0.0014351851851851852</v>
      </c>
      <c r="AR186" s="1" t="s">
        <v>59</v>
      </c>
      <c r="AS186" s="1" t="s">
        <v>46</v>
      </c>
      <c r="AT186" s="4">
        <v>0.001261574074074074</v>
      </c>
      <c r="AU186" s="1" t="s">
        <v>60</v>
      </c>
      <c r="AV186" s="1" t="s">
        <v>46</v>
      </c>
      <c r="AW186" s="4">
        <v>0.005393518518518519</v>
      </c>
      <c r="AX186" s="1" t="s">
        <v>167</v>
      </c>
      <c r="AY186" s="1" t="s">
        <v>56</v>
      </c>
      <c r="AZ186" s="4">
        <v>0.006388888888888889</v>
      </c>
      <c r="BA186" s="1" t="s">
        <v>819</v>
      </c>
      <c r="BB186" s="1" t="s">
        <v>56</v>
      </c>
      <c r="BC186" s="4">
        <v>8.217592592592593E-4</v>
      </c>
      <c r="BD186" s="1" t="s">
        <v>61</v>
      </c>
      <c r="BE186" s="1" t="s">
        <v>56</v>
      </c>
      <c r="BF186" s="4">
        <v>0.01545138888888889</v>
      </c>
      <c r="BG186" s="1" t="s">
        <v>61</v>
      </c>
      <c r="BH186" s="1" t="s">
        <v>56</v>
      </c>
      <c r="BI186" s="4">
        <v>0.0011689814814814816</v>
      </c>
      <c r="BJ186" s="1" t="s">
        <v>158</v>
      </c>
      <c r="BK186" s="1" t="s">
        <v>56</v>
      </c>
      <c r="BL186" s="4">
        <v>0.016377314814814813</v>
      </c>
      <c r="BM186" s="1" t="s">
        <v>371</v>
      </c>
      <c r="BN186" s="1" t="s">
        <v>56</v>
      </c>
      <c r="BO186" s="4">
        <v>0.0010648148148148149</v>
      </c>
      <c r="BP186" s="1" t="s">
        <v>64</v>
      </c>
      <c r="BQ186" s="1" t="s">
        <v>56</v>
      </c>
      <c r="BR186" s="4">
        <v>1.8518518518518518E-4</v>
      </c>
      <c r="BS186" s="1" t="s">
        <v>61</v>
      </c>
      <c r="BT186" s="1" t="s">
        <v>56</v>
      </c>
      <c r="BU186" s="4">
        <v>0.001851851851851852</v>
      </c>
      <c r="BV186" s="1" t="s">
        <v>958</v>
      </c>
      <c r="BW186" s="1" t="s">
        <v>56</v>
      </c>
      <c r="BX186" s="4">
        <v>0.007395833333333333</v>
      </c>
      <c r="BY186" s="1" t="s">
        <v>61</v>
      </c>
      <c r="BZ186" s="1" t="s">
        <v>56</v>
      </c>
      <c r="CA186" s="4">
        <v>0.0025578703703703705</v>
      </c>
      <c r="CB186" s="1" t="s">
        <v>61</v>
      </c>
      <c r="CC186" s="1" t="s">
        <v>56</v>
      </c>
      <c r="CD186" s="4">
        <v>7.986111111111112E-4</v>
      </c>
      <c r="CE186" s="1" t="s">
        <v>61</v>
      </c>
      <c r="CF186" s="1" t="s">
        <v>56</v>
      </c>
      <c r="CG186" s="4">
        <v>8.101851851851852E-5</v>
      </c>
      <c r="CH186" s="1" t="s">
        <v>61</v>
      </c>
      <c r="CI186" s="1" t="s">
        <v>56</v>
      </c>
      <c r="CJ186" s="4">
        <v>9.259259259259259E-5</v>
      </c>
      <c r="CK186" s="1" t="s">
        <v>61</v>
      </c>
      <c r="CL186" s="1" t="s">
        <v>56</v>
      </c>
      <c r="CM186" s="4">
        <v>1.1574074074074075E-4</v>
      </c>
      <c r="CN186" s="1" t="s">
        <v>61</v>
      </c>
      <c r="CO186" s="1" t="s">
        <v>56</v>
      </c>
      <c r="CP186" s="4">
        <v>5.787037037037037E-5</v>
      </c>
      <c r="CQ186" s="4">
        <v>0.12725694444444444</v>
      </c>
      <c r="CR186" s="5">
        <v>8.0</v>
      </c>
      <c r="CS186" s="1" t="s">
        <v>68</v>
      </c>
      <c r="CT186" s="1" t="s">
        <v>69</v>
      </c>
    </row>
    <row r="187">
      <c r="A187" s="2">
        <v>44809.0</v>
      </c>
      <c r="B187" s="1" t="s">
        <v>267</v>
      </c>
      <c r="C187" s="1" t="s">
        <v>1127</v>
      </c>
      <c r="D187" s="1" t="s">
        <v>1128</v>
      </c>
      <c r="E187" s="3"/>
      <c r="F187" s="2">
        <v>44862.0</v>
      </c>
      <c r="G187" s="4">
        <v>0.6688657407407408</v>
      </c>
      <c r="H187" s="1" t="s">
        <v>45</v>
      </c>
      <c r="I187" s="1" t="s">
        <v>46</v>
      </c>
      <c r="J187" s="4">
        <v>0.09641203703703703</v>
      </c>
      <c r="K187" s="1" t="s">
        <v>402</v>
      </c>
      <c r="L187" s="1" t="s">
        <v>56</v>
      </c>
      <c r="M187" s="4">
        <v>0.0030208333333333333</v>
      </c>
      <c r="N187" s="1" t="s">
        <v>49</v>
      </c>
      <c r="O187" s="1" t="s">
        <v>56</v>
      </c>
      <c r="P187" s="4">
        <v>6.944444444444444E-5</v>
      </c>
      <c r="Q187" s="1" t="s">
        <v>49</v>
      </c>
      <c r="R187" s="1" t="s">
        <v>46</v>
      </c>
      <c r="S187" s="4">
        <v>3.472222222222222E-5</v>
      </c>
      <c r="T187" s="1" t="s">
        <v>50</v>
      </c>
      <c r="U187" s="1" t="s">
        <v>46</v>
      </c>
      <c r="V187" s="4">
        <v>5.787037037037037E-5</v>
      </c>
      <c r="W187" s="1" t="s">
        <v>73</v>
      </c>
      <c r="X187" s="1" t="s">
        <v>56</v>
      </c>
      <c r="Y187" s="4">
        <v>3.472222222222222E-5</v>
      </c>
      <c r="Z187" s="1" t="s">
        <v>889</v>
      </c>
      <c r="AA187" s="1" t="s">
        <v>56</v>
      </c>
      <c r="AB187" s="4">
        <v>5.787037037037037E-5</v>
      </c>
      <c r="AC187" s="1" t="s">
        <v>816</v>
      </c>
      <c r="AD187" s="1" t="s">
        <v>56</v>
      </c>
      <c r="AE187" s="4">
        <v>1.8518518518518518E-4</v>
      </c>
      <c r="AF187" s="1" t="s">
        <v>61</v>
      </c>
      <c r="AG187" s="1" t="s">
        <v>56</v>
      </c>
      <c r="AH187" s="4">
        <v>3.356481481481481E-4</v>
      </c>
      <c r="AI187" s="1" t="s">
        <v>75</v>
      </c>
      <c r="AJ187" s="1" t="s">
        <v>46</v>
      </c>
      <c r="AK187" s="4">
        <v>4.6296296296296294E-5</v>
      </c>
      <c r="AL187" s="1" t="s">
        <v>87</v>
      </c>
      <c r="AM187" s="1" t="s">
        <v>56</v>
      </c>
      <c r="AN187" s="4">
        <v>9.259259259259259E-5</v>
      </c>
      <c r="AO187" s="1" t="s">
        <v>77</v>
      </c>
      <c r="AP187" s="1" t="s">
        <v>46</v>
      </c>
      <c r="AQ187" s="4">
        <v>1.0416666666666667E-4</v>
      </c>
      <c r="AR187" s="1" t="s">
        <v>59</v>
      </c>
      <c r="AS187" s="1" t="s">
        <v>46</v>
      </c>
      <c r="AT187" s="4">
        <v>8.101851851851852E-5</v>
      </c>
      <c r="AU187" s="1" t="s">
        <v>60</v>
      </c>
      <c r="AV187" s="1" t="s">
        <v>46</v>
      </c>
      <c r="AW187" s="4">
        <v>6.944444444444444E-5</v>
      </c>
      <c r="AX187" s="1" t="s">
        <v>826</v>
      </c>
      <c r="AY187" s="1" t="s">
        <v>56</v>
      </c>
      <c r="AZ187" s="4">
        <v>4.6296296296296294E-5</v>
      </c>
      <c r="BA187" s="1" t="s">
        <v>1129</v>
      </c>
      <c r="BB187" s="1" t="s">
        <v>56</v>
      </c>
      <c r="BC187" s="4">
        <v>1.1574074074074075E-4</v>
      </c>
      <c r="BD187" s="1" t="s">
        <v>180</v>
      </c>
      <c r="BE187" s="1" t="s">
        <v>56</v>
      </c>
      <c r="BF187" s="4">
        <v>1.0416666666666667E-4</v>
      </c>
      <c r="BG187" s="1" t="s">
        <v>61</v>
      </c>
      <c r="BH187" s="1" t="s">
        <v>56</v>
      </c>
      <c r="BI187" s="4">
        <v>3.472222222222222E-5</v>
      </c>
      <c r="BJ187" s="1" t="s">
        <v>73</v>
      </c>
      <c r="BK187" s="1" t="s">
        <v>56</v>
      </c>
      <c r="BL187" s="4">
        <v>8.101851851851852E-5</v>
      </c>
      <c r="BM187" s="1" t="s">
        <v>61</v>
      </c>
      <c r="BN187" s="1" t="s">
        <v>56</v>
      </c>
      <c r="BO187" s="4">
        <v>4.6296296296296294E-5</v>
      </c>
      <c r="BP187" s="1" t="s">
        <v>61</v>
      </c>
      <c r="BQ187" s="1" t="s">
        <v>56</v>
      </c>
      <c r="BR187" s="4">
        <v>1.1574074074074073E-5</v>
      </c>
      <c r="BS187" s="1" t="s">
        <v>61</v>
      </c>
      <c r="BT187" s="1" t="s">
        <v>56</v>
      </c>
      <c r="BU187" s="4">
        <v>3.472222222222222E-5</v>
      </c>
      <c r="BV187" s="1" t="s">
        <v>61</v>
      </c>
      <c r="BW187" s="1" t="s">
        <v>56</v>
      </c>
      <c r="BX187" s="4">
        <v>1.1574074074074073E-5</v>
      </c>
      <c r="BY187" s="1" t="s">
        <v>61</v>
      </c>
      <c r="BZ187" s="1" t="s">
        <v>56</v>
      </c>
      <c r="CA187" s="4">
        <v>4.6296296296296294E-5</v>
      </c>
      <c r="CB187" s="1" t="s">
        <v>61</v>
      </c>
      <c r="CC187" s="1" t="s">
        <v>56</v>
      </c>
      <c r="CD187" s="4">
        <v>1.1574074074074073E-5</v>
      </c>
      <c r="CE187" s="1" t="s">
        <v>61</v>
      </c>
      <c r="CF187" s="1" t="s">
        <v>56</v>
      </c>
      <c r="CG187" s="4">
        <v>3.472222222222222E-5</v>
      </c>
      <c r="CH187" s="1" t="s">
        <v>61</v>
      </c>
      <c r="CI187" s="1" t="s">
        <v>56</v>
      </c>
      <c r="CJ187" s="4">
        <v>6.944444444444444E-5</v>
      </c>
      <c r="CK187" s="1" t="s">
        <v>61</v>
      </c>
      <c r="CL187" s="1" t="s">
        <v>56</v>
      </c>
      <c r="CM187" s="4">
        <v>2.3148148148148147E-5</v>
      </c>
      <c r="CN187" s="1" t="s">
        <v>181</v>
      </c>
      <c r="CO187" s="1" t="s">
        <v>56</v>
      </c>
      <c r="CP187" s="4">
        <v>6.944444444444444E-5</v>
      </c>
      <c r="CQ187" s="4">
        <v>0.1013425925925926</v>
      </c>
      <c r="CR187" s="5">
        <v>7.0</v>
      </c>
      <c r="CS187" s="1" t="s">
        <v>68</v>
      </c>
      <c r="CT187" s="1" t="s">
        <v>69</v>
      </c>
    </row>
    <row r="188">
      <c r="A188" s="2">
        <v>44809.0</v>
      </c>
      <c r="B188" s="1" t="s">
        <v>562</v>
      </c>
      <c r="C188" s="1" t="s">
        <v>1130</v>
      </c>
      <c r="D188" s="1" t="s">
        <v>1131</v>
      </c>
      <c r="E188" s="1" t="s">
        <v>1014</v>
      </c>
      <c r="F188" s="2">
        <v>44860.0</v>
      </c>
      <c r="G188" s="4">
        <v>0.7129629629629629</v>
      </c>
      <c r="H188" s="1" t="s">
        <v>45</v>
      </c>
      <c r="I188" s="1" t="s">
        <v>46</v>
      </c>
      <c r="J188" s="4">
        <v>0.0894675925925926</v>
      </c>
      <c r="K188" s="1" t="s">
        <v>47</v>
      </c>
      <c r="L188" s="1" t="s">
        <v>46</v>
      </c>
      <c r="M188" s="4">
        <v>3.356481481481481E-4</v>
      </c>
      <c r="N188" s="1" t="s">
        <v>61</v>
      </c>
      <c r="O188" s="1" t="s">
        <v>56</v>
      </c>
      <c r="P188" s="4">
        <v>5.787037037037037E-5</v>
      </c>
      <c r="Q188" s="1" t="s">
        <v>158</v>
      </c>
      <c r="R188" s="1" t="s">
        <v>56</v>
      </c>
      <c r="S188" s="4">
        <v>8.101851851851852E-5</v>
      </c>
      <c r="T188" s="1" t="s">
        <v>50</v>
      </c>
      <c r="U188" s="1" t="s">
        <v>46</v>
      </c>
      <c r="V188" s="4">
        <v>1.0416666666666667E-4</v>
      </c>
      <c r="W188" s="1" t="s">
        <v>61</v>
      </c>
      <c r="X188" s="1" t="s">
        <v>56</v>
      </c>
      <c r="Y188" s="4">
        <v>4.6296296296296294E-5</v>
      </c>
      <c r="Z188" s="1" t="s">
        <v>173</v>
      </c>
      <c r="AA188" s="1" t="s">
        <v>56</v>
      </c>
      <c r="AB188" s="4">
        <v>9.259259259259259E-5</v>
      </c>
      <c r="AC188" s="1" t="s">
        <v>53</v>
      </c>
      <c r="AD188" s="1" t="s">
        <v>46</v>
      </c>
      <c r="AE188" s="4">
        <v>1.1574074074074075E-4</v>
      </c>
      <c r="AF188" s="1" t="s">
        <v>61</v>
      </c>
      <c r="AG188" s="1" t="s">
        <v>56</v>
      </c>
      <c r="AH188" s="4">
        <v>4.6296296296296294E-5</v>
      </c>
      <c r="AI188" s="1" t="s">
        <v>118</v>
      </c>
      <c r="AJ188" s="1" t="s">
        <v>56</v>
      </c>
      <c r="AK188" s="4">
        <v>6.944444444444444E-5</v>
      </c>
      <c r="AL188" s="1" t="s">
        <v>57</v>
      </c>
      <c r="AM188" s="1" t="s">
        <v>46</v>
      </c>
      <c r="AN188" s="4">
        <v>3.8194444444444446E-4</v>
      </c>
      <c r="AO188" s="1" t="s">
        <v>61</v>
      </c>
      <c r="AP188" s="1" t="s">
        <v>56</v>
      </c>
      <c r="AQ188" s="4">
        <v>5.787037037037037E-5</v>
      </c>
      <c r="AR188" s="1" t="s">
        <v>61</v>
      </c>
      <c r="AS188" s="1" t="s">
        <v>56</v>
      </c>
      <c r="AT188" s="4">
        <v>4.6296296296296294E-5</v>
      </c>
      <c r="AU188" s="1" t="s">
        <v>60</v>
      </c>
      <c r="AV188" s="1" t="s">
        <v>46</v>
      </c>
      <c r="AW188" s="4">
        <v>5.787037037037037E-5</v>
      </c>
      <c r="AX188" s="1" t="s">
        <v>61</v>
      </c>
      <c r="AY188" s="1" t="s">
        <v>56</v>
      </c>
      <c r="AZ188" s="4">
        <v>3.472222222222222E-5</v>
      </c>
      <c r="BA188" s="1" t="s">
        <v>61</v>
      </c>
      <c r="BB188" s="1" t="s">
        <v>56</v>
      </c>
      <c r="BC188" s="4">
        <v>2.3148148148148147E-5</v>
      </c>
      <c r="BD188" s="1" t="s">
        <v>61</v>
      </c>
      <c r="BE188" s="1" t="s">
        <v>56</v>
      </c>
      <c r="BF188" s="4">
        <v>8.101851851851852E-5</v>
      </c>
      <c r="BG188" s="1" t="s">
        <v>61</v>
      </c>
      <c r="BH188" s="1" t="s">
        <v>56</v>
      </c>
      <c r="BI188" s="4">
        <v>4.6296296296296294E-5</v>
      </c>
      <c r="BJ188" s="1" t="s">
        <v>61</v>
      </c>
      <c r="BK188" s="1" t="s">
        <v>56</v>
      </c>
      <c r="BL188" s="4">
        <v>3.472222222222222E-5</v>
      </c>
      <c r="BM188" s="1" t="s">
        <v>61</v>
      </c>
      <c r="BN188" s="1" t="s">
        <v>56</v>
      </c>
      <c r="BO188" s="4">
        <v>3.472222222222222E-5</v>
      </c>
      <c r="BP188" s="1" t="s">
        <v>61</v>
      </c>
      <c r="BQ188" s="1" t="s">
        <v>56</v>
      </c>
      <c r="BR188" s="4">
        <v>2.3148148148148147E-5</v>
      </c>
      <c r="BS188" s="1" t="s">
        <v>61</v>
      </c>
      <c r="BT188" s="1" t="s">
        <v>56</v>
      </c>
      <c r="BU188" s="4">
        <v>4.6296296296296294E-5</v>
      </c>
      <c r="BV188" s="1" t="s">
        <v>61</v>
      </c>
      <c r="BW188" s="1" t="s">
        <v>56</v>
      </c>
      <c r="BX188" s="4">
        <v>3.472222222222222E-5</v>
      </c>
      <c r="BY188" s="1" t="s">
        <v>61</v>
      </c>
      <c r="BZ188" s="1" t="s">
        <v>56</v>
      </c>
      <c r="CA188" s="4">
        <v>3.472222222222222E-5</v>
      </c>
      <c r="CB188" s="1" t="s">
        <v>61</v>
      </c>
      <c r="CC188" s="1" t="s">
        <v>56</v>
      </c>
      <c r="CD188" s="4">
        <v>6.944444444444444E-5</v>
      </c>
      <c r="CE188" s="1" t="s">
        <v>61</v>
      </c>
      <c r="CF188" s="1" t="s">
        <v>56</v>
      </c>
      <c r="CG188" s="4">
        <v>5.787037037037037E-5</v>
      </c>
      <c r="CH188" s="1" t="s">
        <v>1132</v>
      </c>
      <c r="CI188" s="1" t="s">
        <v>56</v>
      </c>
      <c r="CJ188" s="4">
        <v>8.101851851851852E-5</v>
      </c>
      <c r="CK188" s="1" t="s">
        <v>1133</v>
      </c>
      <c r="CL188" s="1" t="s">
        <v>56</v>
      </c>
      <c r="CM188" s="4">
        <v>4.6296296296296294E-5</v>
      </c>
      <c r="CN188" s="1" t="s">
        <v>1134</v>
      </c>
      <c r="CO188" s="1" t="s">
        <v>56</v>
      </c>
      <c r="CP188" s="4">
        <v>5.787037037037037E-5</v>
      </c>
      <c r="CQ188" s="4">
        <v>0.09166666666666666</v>
      </c>
      <c r="CR188" s="5">
        <v>6.0</v>
      </c>
      <c r="CS188" s="1" t="s">
        <v>68</v>
      </c>
      <c r="CT188" s="1" t="s">
        <v>69</v>
      </c>
    </row>
    <row r="189">
      <c r="A189" s="2">
        <v>44809.0</v>
      </c>
      <c r="B189" s="1" t="s">
        <v>1135</v>
      </c>
      <c r="C189" s="1" t="s">
        <v>1136</v>
      </c>
      <c r="D189" s="1" t="s">
        <v>1137</v>
      </c>
      <c r="E189" s="3"/>
      <c r="F189" s="2">
        <v>44865.0</v>
      </c>
      <c r="G189" s="4">
        <v>0.4919560185185185</v>
      </c>
      <c r="H189" s="1" t="s">
        <v>45</v>
      </c>
      <c r="I189" s="1" t="s">
        <v>46</v>
      </c>
      <c r="J189" s="4">
        <v>0.003715277777777778</v>
      </c>
      <c r="K189" s="1" t="s">
        <v>458</v>
      </c>
      <c r="L189" s="1" t="s">
        <v>56</v>
      </c>
      <c r="M189" s="4">
        <v>0.004756944444444445</v>
      </c>
      <c r="N189" s="1" t="s">
        <v>51</v>
      </c>
      <c r="O189" s="1" t="s">
        <v>56</v>
      </c>
      <c r="P189" s="4">
        <v>1.5046296296296297E-4</v>
      </c>
      <c r="Q189" s="1" t="s">
        <v>49</v>
      </c>
      <c r="R189" s="1" t="s">
        <v>46</v>
      </c>
      <c r="S189" s="4">
        <v>0.0017708333333333332</v>
      </c>
      <c r="T189" s="1" t="s">
        <v>141</v>
      </c>
      <c r="U189" s="1" t="s">
        <v>56</v>
      </c>
      <c r="V189" s="4">
        <v>1.0416666666666667E-4</v>
      </c>
      <c r="W189" s="1" t="s">
        <v>307</v>
      </c>
      <c r="X189" s="1" t="s">
        <v>56</v>
      </c>
      <c r="Y189" s="4">
        <v>1.273148148148148E-4</v>
      </c>
      <c r="Z189" s="1" t="s">
        <v>84</v>
      </c>
      <c r="AA189" s="1" t="s">
        <v>56</v>
      </c>
      <c r="AB189" s="4">
        <v>0.0036574074074074074</v>
      </c>
      <c r="AC189" s="1" t="s">
        <v>1138</v>
      </c>
      <c r="AD189" s="1" t="s">
        <v>56</v>
      </c>
      <c r="AE189" s="4">
        <v>0.001863425925925926</v>
      </c>
      <c r="AF189" s="1" t="s">
        <v>117</v>
      </c>
      <c r="AG189" s="1" t="s">
        <v>56</v>
      </c>
      <c r="AH189" s="4">
        <v>1.6203703703703703E-4</v>
      </c>
      <c r="AI189" s="1" t="s">
        <v>331</v>
      </c>
      <c r="AJ189" s="1" t="s">
        <v>56</v>
      </c>
      <c r="AK189" s="4">
        <v>0.0011805555555555556</v>
      </c>
      <c r="AL189" s="1" t="s">
        <v>57</v>
      </c>
      <c r="AM189" s="1" t="s">
        <v>46</v>
      </c>
      <c r="AN189" s="4">
        <v>6.828703703703704E-4</v>
      </c>
      <c r="AO189" s="1" t="s">
        <v>60</v>
      </c>
      <c r="AP189" s="1" t="s">
        <v>56</v>
      </c>
      <c r="AQ189" s="4">
        <v>1.0416666666666667E-4</v>
      </c>
      <c r="AR189" s="1" t="s">
        <v>59</v>
      </c>
      <c r="AS189" s="1" t="s">
        <v>46</v>
      </c>
      <c r="AT189" s="4">
        <v>6.134259259259259E-4</v>
      </c>
      <c r="AU189" s="1" t="s">
        <v>173</v>
      </c>
      <c r="AV189" s="1" t="s">
        <v>56</v>
      </c>
      <c r="AW189" s="4">
        <v>0.0011921296296296296</v>
      </c>
      <c r="AX189" s="1" t="s">
        <v>92</v>
      </c>
      <c r="AY189" s="1" t="s">
        <v>56</v>
      </c>
      <c r="AZ189" s="4">
        <v>6.944444444444444E-5</v>
      </c>
      <c r="BA189" s="1" t="s">
        <v>386</v>
      </c>
      <c r="BB189" s="1" t="s">
        <v>56</v>
      </c>
      <c r="BC189" s="4">
        <v>1.1574074074074075E-4</v>
      </c>
      <c r="BD189" s="1" t="s">
        <v>92</v>
      </c>
      <c r="BE189" s="1" t="s">
        <v>56</v>
      </c>
      <c r="BF189" s="4">
        <v>3.472222222222222E-5</v>
      </c>
      <c r="BG189" s="1" t="s">
        <v>1139</v>
      </c>
      <c r="BH189" s="1" t="s">
        <v>56</v>
      </c>
      <c r="BI189" s="4">
        <v>2.546296296296296E-4</v>
      </c>
      <c r="BJ189" s="1" t="s">
        <v>92</v>
      </c>
      <c r="BK189" s="1" t="s">
        <v>56</v>
      </c>
      <c r="BL189" s="4">
        <v>5.787037037037037E-5</v>
      </c>
      <c r="BM189" s="1" t="s">
        <v>92</v>
      </c>
      <c r="BN189" s="1" t="s">
        <v>56</v>
      </c>
      <c r="BO189" s="4">
        <v>2.3148148148148147E-5</v>
      </c>
      <c r="BP189" s="1" t="s">
        <v>92</v>
      </c>
      <c r="BQ189" s="1" t="s">
        <v>56</v>
      </c>
      <c r="BR189" s="4">
        <v>2.3148148148148147E-5</v>
      </c>
      <c r="BS189" s="1" t="s">
        <v>92</v>
      </c>
      <c r="BT189" s="1" t="s">
        <v>56</v>
      </c>
      <c r="BU189" s="4">
        <v>5.787037037037037E-5</v>
      </c>
      <c r="BV189" s="1" t="s">
        <v>92</v>
      </c>
      <c r="BW189" s="1" t="s">
        <v>56</v>
      </c>
      <c r="BX189" s="4">
        <v>1.1574074074074073E-5</v>
      </c>
      <c r="BY189" s="1" t="s">
        <v>92</v>
      </c>
      <c r="BZ189" s="1" t="s">
        <v>56</v>
      </c>
      <c r="CA189" s="4">
        <v>3.472222222222222E-5</v>
      </c>
      <c r="CB189" s="1" t="s">
        <v>92</v>
      </c>
      <c r="CC189" s="1" t="s">
        <v>56</v>
      </c>
      <c r="CD189" s="4">
        <v>1.1574074074074073E-5</v>
      </c>
      <c r="CE189" s="1" t="s">
        <v>92</v>
      </c>
      <c r="CF189" s="1" t="s">
        <v>56</v>
      </c>
      <c r="CG189" s="4">
        <v>3.472222222222222E-5</v>
      </c>
      <c r="CH189" s="1" t="s">
        <v>92</v>
      </c>
      <c r="CI189" s="1" t="s">
        <v>56</v>
      </c>
      <c r="CJ189" s="4">
        <v>2.3148148148148147E-5</v>
      </c>
      <c r="CK189" s="1" t="s">
        <v>92</v>
      </c>
      <c r="CL189" s="1" t="s">
        <v>56</v>
      </c>
      <c r="CM189" s="4">
        <v>2.3148148148148147E-5</v>
      </c>
      <c r="CN189" s="1" t="s">
        <v>92</v>
      </c>
      <c r="CO189" s="1" t="s">
        <v>56</v>
      </c>
      <c r="CP189" s="4">
        <v>2.3148148148148147E-5</v>
      </c>
      <c r="CQ189" s="4">
        <v>0.02087962962962963</v>
      </c>
      <c r="CR189" s="5">
        <v>4.0</v>
      </c>
      <c r="CS189" s="1" t="s">
        <v>68</v>
      </c>
      <c r="CT189" s="1" t="s">
        <v>69</v>
      </c>
    </row>
    <row r="190">
      <c r="A190" s="2">
        <v>44809.0</v>
      </c>
      <c r="B190" s="1" t="s">
        <v>1140</v>
      </c>
      <c r="C190" s="1" t="s">
        <v>1141</v>
      </c>
      <c r="D190" s="1" t="s">
        <v>1142</v>
      </c>
      <c r="E190" s="3"/>
      <c r="F190" s="2">
        <v>44883.0</v>
      </c>
      <c r="G190" s="4">
        <v>0.7182175925925925</v>
      </c>
      <c r="H190" s="1" t="s">
        <v>45</v>
      </c>
      <c r="I190" s="1" t="s">
        <v>46</v>
      </c>
      <c r="J190" s="4">
        <v>0.17217592592592593</v>
      </c>
      <c r="K190" s="1" t="s">
        <v>47</v>
      </c>
      <c r="L190" s="1" t="s">
        <v>46</v>
      </c>
      <c r="M190" s="4">
        <v>1.1574074074074075E-4</v>
      </c>
      <c r="N190" s="1" t="s">
        <v>49</v>
      </c>
      <c r="O190" s="1" t="s">
        <v>56</v>
      </c>
      <c r="P190" s="4">
        <v>1.0416666666666667E-4</v>
      </c>
      <c r="Q190" s="1" t="s">
        <v>66</v>
      </c>
      <c r="R190" s="1" t="s">
        <v>56</v>
      </c>
      <c r="S190" s="4">
        <v>9.259259259259259E-5</v>
      </c>
      <c r="T190" s="1" t="s">
        <v>50</v>
      </c>
      <c r="U190" s="1" t="s">
        <v>46</v>
      </c>
      <c r="V190" s="4">
        <v>1.1574074074074075E-4</v>
      </c>
      <c r="W190" s="1" t="s">
        <v>51</v>
      </c>
      <c r="X190" s="1" t="s">
        <v>46</v>
      </c>
      <c r="Y190" s="4">
        <v>6.944444444444444E-5</v>
      </c>
      <c r="Z190" s="1" t="s">
        <v>565</v>
      </c>
      <c r="AA190" s="1" t="s">
        <v>56</v>
      </c>
      <c r="AB190" s="4">
        <v>6.597222222222222E-4</v>
      </c>
      <c r="AC190" s="1" t="s">
        <v>153</v>
      </c>
      <c r="AD190" s="1" t="s">
        <v>56</v>
      </c>
      <c r="AE190" s="4">
        <v>1.5046296296296297E-4</v>
      </c>
      <c r="AF190" s="1" t="s">
        <v>407</v>
      </c>
      <c r="AG190" s="1" t="s">
        <v>56</v>
      </c>
      <c r="AH190" s="4">
        <v>1.1574074074074075E-4</v>
      </c>
      <c r="AI190" s="1" t="s">
        <v>1143</v>
      </c>
      <c r="AJ190" s="1" t="s">
        <v>56</v>
      </c>
      <c r="AK190" s="4">
        <v>2.0833333333333335E-4</v>
      </c>
      <c r="AL190" s="1" t="s">
        <v>57</v>
      </c>
      <c r="AM190" s="1" t="s">
        <v>46</v>
      </c>
      <c r="AN190" s="4">
        <v>9.259259259259259E-5</v>
      </c>
      <c r="AO190" s="1" t="s">
        <v>409</v>
      </c>
      <c r="AP190" s="1" t="s">
        <v>56</v>
      </c>
      <c r="AQ190" s="4">
        <v>9.259259259259259E-5</v>
      </c>
      <c r="AR190" s="1" t="s">
        <v>59</v>
      </c>
      <c r="AS190" s="1" t="s">
        <v>46</v>
      </c>
      <c r="AT190" s="4">
        <v>6.944444444444444E-5</v>
      </c>
      <c r="AU190" s="1" t="s">
        <v>60</v>
      </c>
      <c r="AV190" s="1" t="s">
        <v>46</v>
      </c>
      <c r="AW190" s="4">
        <v>8.101851851851852E-5</v>
      </c>
      <c r="AX190" s="1" t="s">
        <v>60</v>
      </c>
      <c r="AY190" s="1" t="s">
        <v>46</v>
      </c>
      <c r="AZ190" s="4">
        <v>5.787037037037037E-5</v>
      </c>
      <c r="BA190" s="1" t="s">
        <v>90</v>
      </c>
      <c r="BB190" s="1" t="s">
        <v>46</v>
      </c>
      <c r="BC190" s="4">
        <v>2.8935185185185184E-4</v>
      </c>
      <c r="BD190" s="1" t="s">
        <v>62</v>
      </c>
      <c r="BE190" s="1" t="s">
        <v>46</v>
      </c>
      <c r="BF190" s="4">
        <v>1.8518518518518518E-4</v>
      </c>
      <c r="BG190" s="1" t="s">
        <v>92</v>
      </c>
      <c r="BH190" s="1" t="s">
        <v>56</v>
      </c>
      <c r="BI190" s="4">
        <v>6.944444444444444E-5</v>
      </c>
      <c r="BJ190" s="1" t="s">
        <v>92</v>
      </c>
      <c r="BK190" s="1" t="s">
        <v>56</v>
      </c>
      <c r="BL190" s="4">
        <v>4.6296296296296294E-5</v>
      </c>
      <c r="BM190" s="1" t="s">
        <v>92</v>
      </c>
      <c r="BN190" s="1" t="s">
        <v>56</v>
      </c>
      <c r="BO190" s="4">
        <v>3.472222222222222E-5</v>
      </c>
      <c r="BP190" s="1" t="s">
        <v>92</v>
      </c>
      <c r="BQ190" s="1" t="s">
        <v>56</v>
      </c>
      <c r="BR190" s="4">
        <v>3.472222222222222E-5</v>
      </c>
      <c r="BS190" s="1" t="s">
        <v>92</v>
      </c>
      <c r="BT190" s="1" t="s">
        <v>56</v>
      </c>
      <c r="BU190" s="4">
        <v>5.787037037037037E-5</v>
      </c>
      <c r="BV190" s="1" t="s">
        <v>449</v>
      </c>
      <c r="BW190" s="1" t="s">
        <v>56</v>
      </c>
      <c r="BX190" s="4">
        <v>5.787037037037037E-5</v>
      </c>
      <c r="BY190" s="1" t="s">
        <v>92</v>
      </c>
      <c r="BZ190" s="1" t="s">
        <v>56</v>
      </c>
      <c r="CA190" s="4">
        <v>1.0416666666666667E-4</v>
      </c>
      <c r="CB190" s="1" t="s">
        <v>168</v>
      </c>
      <c r="CC190" s="1" t="s">
        <v>46</v>
      </c>
      <c r="CD190" s="4">
        <v>2.0833333333333335E-4</v>
      </c>
      <c r="CE190" s="1" t="s">
        <v>92</v>
      </c>
      <c r="CF190" s="1" t="s">
        <v>56</v>
      </c>
      <c r="CG190" s="4">
        <v>6.944444444444444E-5</v>
      </c>
      <c r="CH190" s="1" t="s">
        <v>92</v>
      </c>
      <c r="CI190" s="1" t="s">
        <v>56</v>
      </c>
      <c r="CJ190" s="4">
        <v>5.787037037037037E-5</v>
      </c>
      <c r="CK190" s="1" t="s">
        <v>92</v>
      </c>
      <c r="CL190" s="1" t="s">
        <v>56</v>
      </c>
      <c r="CM190" s="4">
        <v>3.472222222222222E-5</v>
      </c>
      <c r="CN190" s="1" t="s">
        <v>92</v>
      </c>
      <c r="CO190" s="1" t="s">
        <v>56</v>
      </c>
      <c r="CP190" s="4">
        <v>2.3148148148148147E-5</v>
      </c>
      <c r="CQ190" s="4">
        <v>0.17548611111111112</v>
      </c>
      <c r="CR190" s="5">
        <v>11.0</v>
      </c>
      <c r="CS190" s="1" t="s">
        <v>68</v>
      </c>
      <c r="CT190" s="1" t="s">
        <v>69</v>
      </c>
    </row>
    <row r="191">
      <c r="A191" s="2">
        <v>44809.0</v>
      </c>
      <c r="B191" s="1" t="s">
        <v>194</v>
      </c>
      <c r="C191" s="1" t="s">
        <v>1144</v>
      </c>
      <c r="D191" s="1" t="s">
        <v>1145</v>
      </c>
      <c r="E191" s="3"/>
      <c r="F191" s="2">
        <v>44858.0</v>
      </c>
      <c r="G191" s="4">
        <v>0.7100462962962963</v>
      </c>
      <c r="H191" s="1" t="s">
        <v>45</v>
      </c>
      <c r="I191" s="1" t="s">
        <v>46</v>
      </c>
      <c r="J191" s="4">
        <v>0.002650462962962963</v>
      </c>
      <c r="K191" s="1" t="s">
        <v>327</v>
      </c>
      <c r="L191" s="1" t="s">
        <v>56</v>
      </c>
      <c r="M191" s="4">
        <v>0.004201388888888889</v>
      </c>
      <c r="N191" s="1" t="s">
        <v>291</v>
      </c>
      <c r="O191" s="1" t="s">
        <v>56</v>
      </c>
      <c r="P191" s="4">
        <v>0.007650462962962963</v>
      </c>
      <c r="Q191" s="1" t="s">
        <v>49</v>
      </c>
      <c r="R191" s="1" t="s">
        <v>46</v>
      </c>
      <c r="S191" s="4">
        <v>0.0022800925925925927</v>
      </c>
      <c r="T191" s="1" t="s">
        <v>50</v>
      </c>
      <c r="U191" s="1" t="s">
        <v>46</v>
      </c>
      <c r="V191" s="4">
        <v>0.0052662037037037035</v>
      </c>
      <c r="W191" s="1" t="s">
        <v>1146</v>
      </c>
      <c r="X191" s="1" t="s">
        <v>56</v>
      </c>
      <c r="Y191" s="4">
        <v>0.00125</v>
      </c>
      <c r="Z191" s="1" t="s">
        <v>52</v>
      </c>
      <c r="AA191" s="1" t="s">
        <v>46</v>
      </c>
      <c r="AB191" s="4">
        <v>0.004594907407407408</v>
      </c>
      <c r="AC191" s="1" t="s">
        <v>53</v>
      </c>
      <c r="AD191" s="1" t="s">
        <v>46</v>
      </c>
      <c r="AE191" s="4">
        <v>0.003125</v>
      </c>
      <c r="AF191" s="1" t="s">
        <v>1147</v>
      </c>
      <c r="AG191" s="1" t="s">
        <v>56</v>
      </c>
      <c r="AH191" s="4">
        <v>0.0015625</v>
      </c>
      <c r="AI191" s="1" t="s">
        <v>75</v>
      </c>
      <c r="AJ191" s="1" t="s">
        <v>46</v>
      </c>
      <c r="AK191" s="4">
        <v>0.0016898148148148148</v>
      </c>
      <c r="AL191" s="1" t="s">
        <v>57</v>
      </c>
      <c r="AM191" s="1" t="s">
        <v>46</v>
      </c>
      <c r="AN191" s="4">
        <v>0.002662037037037037</v>
      </c>
      <c r="AO191" s="1" t="s">
        <v>88</v>
      </c>
      <c r="AP191" s="1" t="s">
        <v>56</v>
      </c>
      <c r="AQ191" s="4">
        <v>0.0028935185185185184</v>
      </c>
      <c r="AR191" s="1" t="s">
        <v>59</v>
      </c>
      <c r="AS191" s="1" t="s">
        <v>46</v>
      </c>
      <c r="AT191" s="4">
        <v>0.003587962962962963</v>
      </c>
      <c r="AU191" s="1" t="s">
        <v>329</v>
      </c>
      <c r="AV191" s="1" t="s">
        <v>56</v>
      </c>
      <c r="AW191" s="4">
        <v>4.166666666666667E-4</v>
      </c>
      <c r="AX191" s="1" t="s">
        <v>96</v>
      </c>
      <c r="AY191" s="1" t="s">
        <v>56</v>
      </c>
      <c r="AZ191" s="4">
        <v>0.0022337962962962962</v>
      </c>
      <c r="BA191" s="1" t="s">
        <v>379</v>
      </c>
      <c r="BB191" s="1" t="s">
        <v>56</v>
      </c>
      <c r="BC191" s="4">
        <v>0.005694444444444445</v>
      </c>
      <c r="BD191" s="1" t="s">
        <v>1148</v>
      </c>
      <c r="BE191" s="1" t="s">
        <v>56</v>
      </c>
      <c r="BF191" s="4">
        <v>0.001388888888888889</v>
      </c>
      <c r="BG191" s="1" t="s">
        <v>1149</v>
      </c>
      <c r="BH191" s="1" t="s">
        <v>56</v>
      </c>
      <c r="BI191" s="4">
        <v>0.0032291666666666666</v>
      </c>
      <c r="BJ191" s="1" t="s">
        <v>64</v>
      </c>
      <c r="BK191" s="1" t="s">
        <v>46</v>
      </c>
      <c r="BL191" s="4">
        <v>0.007326388888888889</v>
      </c>
      <c r="BM191" s="1" t="s">
        <v>217</v>
      </c>
      <c r="BN191" s="1" t="s">
        <v>56</v>
      </c>
      <c r="BO191" s="4">
        <v>7.986111111111112E-4</v>
      </c>
      <c r="BP191" s="1" t="s">
        <v>51</v>
      </c>
      <c r="BQ191" s="1" t="s">
        <v>56</v>
      </c>
      <c r="BR191" s="4">
        <v>2.662037037037037E-4</v>
      </c>
      <c r="BS191" s="1" t="s">
        <v>75</v>
      </c>
      <c r="BT191" s="1" t="s">
        <v>56</v>
      </c>
      <c r="BU191" s="4">
        <v>0.006782407407407407</v>
      </c>
      <c r="BV191" s="1" t="s">
        <v>209</v>
      </c>
      <c r="BW191" s="1" t="s">
        <v>56</v>
      </c>
      <c r="BX191" s="4">
        <v>0.004386574074074074</v>
      </c>
      <c r="BY191" s="1" t="s">
        <v>331</v>
      </c>
      <c r="BZ191" s="1" t="s">
        <v>56</v>
      </c>
      <c r="CA191" s="4">
        <v>0.001585648148148148</v>
      </c>
      <c r="CB191" s="1" t="s">
        <v>61</v>
      </c>
      <c r="CC191" s="1" t="s">
        <v>56</v>
      </c>
      <c r="CD191" s="4">
        <v>1.388888888888889E-4</v>
      </c>
      <c r="CE191" s="1" t="s">
        <v>61</v>
      </c>
      <c r="CF191" s="1" t="s">
        <v>56</v>
      </c>
      <c r="CG191" s="4">
        <v>9.259259259259259E-5</v>
      </c>
      <c r="CH191" s="1" t="s">
        <v>61</v>
      </c>
      <c r="CI191" s="1" t="s">
        <v>56</v>
      </c>
      <c r="CJ191" s="4">
        <v>6.944444444444444E-5</v>
      </c>
      <c r="CK191" s="1" t="s">
        <v>61</v>
      </c>
      <c r="CL191" s="1" t="s">
        <v>56</v>
      </c>
      <c r="CM191" s="4">
        <v>5.787037037037037E-5</v>
      </c>
      <c r="CN191" s="1" t="s">
        <v>61</v>
      </c>
      <c r="CO191" s="1" t="s">
        <v>56</v>
      </c>
      <c r="CP191" s="4">
        <v>4.6296296296296294E-5</v>
      </c>
      <c r="CQ191" s="4">
        <v>0.07792824074074074</v>
      </c>
      <c r="CR191" s="5">
        <v>9.0</v>
      </c>
      <c r="CS191" s="1" t="s">
        <v>68</v>
      </c>
      <c r="CT191" s="1" t="s">
        <v>69</v>
      </c>
    </row>
    <row r="192">
      <c r="A192" s="2">
        <v>44809.0</v>
      </c>
      <c r="B192" s="1" t="s">
        <v>1150</v>
      </c>
      <c r="C192" s="1" t="s">
        <v>1151</v>
      </c>
      <c r="D192" s="1" t="s">
        <v>1152</v>
      </c>
      <c r="E192" s="3"/>
      <c r="F192" s="2">
        <v>44860.0</v>
      </c>
      <c r="G192" s="4">
        <v>0.6871180555555556</v>
      </c>
      <c r="H192" s="1" t="s">
        <v>45</v>
      </c>
      <c r="I192" s="1" t="s">
        <v>46</v>
      </c>
      <c r="J192" s="4">
        <v>0.0032291666666666666</v>
      </c>
      <c r="K192" s="1" t="s">
        <v>327</v>
      </c>
      <c r="L192" s="1" t="s">
        <v>56</v>
      </c>
      <c r="M192" s="4">
        <v>0.0028587962962962963</v>
      </c>
      <c r="N192" s="1" t="s">
        <v>73</v>
      </c>
      <c r="O192" s="1" t="s">
        <v>56</v>
      </c>
      <c r="P192" s="4">
        <v>0.0017708333333333332</v>
      </c>
      <c r="Q192" s="1" t="s">
        <v>66</v>
      </c>
      <c r="R192" s="1" t="s">
        <v>56</v>
      </c>
      <c r="S192" s="4">
        <v>0.0024305555555555556</v>
      </c>
      <c r="T192" s="1" t="s">
        <v>50</v>
      </c>
      <c r="U192" s="1" t="s">
        <v>46</v>
      </c>
      <c r="V192" s="4">
        <v>0.0034837962962962965</v>
      </c>
      <c r="W192" s="1" t="s">
        <v>1153</v>
      </c>
      <c r="X192" s="1" t="s">
        <v>56</v>
      </c>
      <c r="Y192" s="4">
        <v>0.001099537037037037</v>
      </c>
      <c r="Z192" s="1" t="s">
        <v>52</v>
      </c>
      <c r="AA192" s="1" t="s">
        <v>46</v>
      </c>
      <c r="AB192" s="4">
        <v>0.005416666666666667</v>
      </c>
      <c r="AC192" s="1" t="s">
        <v>197</v>
      </c>
      <c r="AD192" s="1" t="s">
        <v>56</v>
      </c>
      <c r="AE192" s="4">
        <v>0.00375</v>
      </c>
      <c r="AF192" s="1" t="s">
        <v>1153</v>
      </c>
      <c r="AG192" s="1" t="s">
        <v>56</v>
      </c>
      <c r="AH192" s="4">
        <v>1.9675925925925926E-4</v>
      </c>
      <c r="AI192" s="1" t="s">
        <v>55</v>
      </c>
      <c r="AJ192" s="1" t="s">
        <v>56</v>
      </c>
      <c r="AK192" s="4">
        <v>0.002349537037037037</v>
      </c>
      <c r="AL192" s="1" t="s">
        <v>57</v>
      </c>
      <c r="AM192" s="1" t="s">
        <v>46</v>
      </c>
      <c r="AN192" s="4">
        <v>0.001863425925925926</v>
      </c>
      <c r="AO192" s="1" t="s">
        <v>1153</v>
      </c>
      <c r="AP192" s="1" t="s">
        <v>56</v>
      </c>
      <c r="AQ192" s="4">
        <v>4.976851851851852E-4</v>
      </c>
      <c r="AR192" s="1" t="s">
        <v>295</v>
      </c>
      <c r="AS192" s="1" t="s">
        <v>56</v>
      </c>
      <c r="AT192" s="4">
        <v>0.0010532407407407407</v>
      </c>
      <c r="AU192" s="1" t="s">
        <v>60</v>
      </c>
      <c r="AV192" s="1" t="s">
        <v>46</v>
      </c>
      <c r="AW192" s="4">
        <v>0.006782407407407407</v>
      </c>
      <c r="AX192" s="1" t="s">
        <v>1153</v>
      </c>
      <c r="AY192" s="1" t="s">
        <v>56</v>
      </c>
      <c r="AZ192" s="4">
        <v>1.9675925925925926E-4</v>
      </c>
      <c r="BA192" s="1" t="s">
        <v>159</v>
      </c>
      <c r="BB192" s="1" t="s">
        <v>56</v>
      </c>
      <c r="BC192" s="4">
        <v>9.490740740740741E-4</v>
      </c>
      <c r="BD192" s="1" t="s">
        <v>1153</v>
      </c>
      <c r="BE192" s="1" t="s">
        <v>56</v>
      </c>
      <c r="BF192" s="4">
        <v>6.134259259259259E-4</v>
      </c>
      <c r="BG192" s="1" t="s">
        <v>1154</v>
      </c>
      <c r="BH192" s="1" t="s">
        <v>56</v>
      </c>
      <c r="BI192" s="4">
        <v>0.0027430555555555554</v>
      </c>
      <c r="BJ192" s="1" t="s">
        <v>1153</v>
      </c>
      <c r="BK192" s="1" t="s">
        <v>56</v>
      </c>
      <c r="BL192" s="4">
        <v>1.388888888888889E-4</v>
      </c>
      <c r="BM192" s="1" t="s">
        <v>1153</v>
      </c>
      <c r="BN192" s="1" t="s">
        <v>56</v>
      </c>
      <c r="BO192" s="4">
        <v>3.0092592592592595E-4</v>
      </c>
      <c r="BP192" s="1" t="s">
        <v>1153</v>
      </c>
      <c r="BQ192" s="1" t="s">
        <v>56</v>
      </c>
      <c r="BR192" s="4">
        <v>6.944444444444444E-5</v>
      </c>
      <c r="BS192" s="1" t="s">
        <v>228</v>
      </c>
      <c r="BT192" s="1" t="s">
        <v>56</v>
      </c>
      <c r="BU192" s="4">
        <v>0.0019328703703703704</v>
      </c>
      <c r="BV192" s="1" t="s">
        <v>1155</v>
      </c>
      <c r="BW192" s="1" t="s">
        <v>56</v>
      </c>
      <c r="BX192" s="4">
        <v>0.001851851851851852</v>
      </c>
      <c r="BY192" s="1" t="s">
        <v>1153</v>
      </c>
      <c r="BZ192" s="1" t="s">
        <v>56</v>
      </c>
      <c r="CA192" s="4">
        <v>5.555555555555556E-4</v>
      </c>
      <c r="CB192" s="1" t="s">
        <v>1153</v>
      </c>
      <c r="CC192" s="1" t="s">
        <v>56</v>
      </c>
      <c r="CD192" s="4">
        <v>1.7361111111111112E-4</v>
      </c>
      <c r="CE192" s="1" t="s">
        <v>1153</v>
      </c>
      <c r="CF192" s="1" t="s">
        <v>56</v>
      </c>
      <c r="CG192" s="4">
        <v>1.6203703703703703E-4</v>
      </c>
      <c r="CH192" s="1" t="s">
        <v>1153</v>
      </c>
      <c r="CI192" s="1" t="s">
        <v>56</v>
      </c>
      <c r="CJ192" s="4">
        <v>9.259259259259259E-5</v>
      </c>
      <c r="CK192" s="1" t="s">
        <v>1153</v>
      </c>
      <c r="CL192" s="1" t="s">
        <v>56</v>
      </c>
      <c r="CM192" s="4">
        <v>1.0416666666666667E-4</v>
      </c>
      <c r="CN192" s="1" t="s">
        <v>1153</v>
      </c>
      <c r="CO192" s="1" t="s">
        <v>56</v>
      </c>
      <c r="CP192" s="4">
        <v>6.944444444444444E-5</v>
      </c>
      <c r="CQ192" s="4">
        <v>0.04673611111111111</v>
      </c>
      <c r="CR192" s="5">
        <v>5.0</v>
      </c>
      <c r="CS192" s="1" t="s">
        <v>68</v>
      </c>
      <c r="CT192" s="1" t="s">
        <v>69</v>
      </c>
    </row>
    <row r="193">
      <c r="A193" s="2">
        <v>44809.0</v>
      </c>
      <c r="B193" s="1" t="s">
        <v>301</v>
      </c>
      <c r="C193" s="1" t="s">
        <v>1156</v>
      </c>
      <c r="D193" s="1" t="s">
        <v>1157</v>
      </c>
      <c r="E193" s="1" t="s">
        <v>176</v>
      </c>
      <c r="F193" s="2">
        <v>44860.0</v>
      </c>
      <c r="G193" s="4">
        <v>0.7116782407407407</v>
      </c>
      <c r="H193" s="1" t="s">
        <v>45</v>
      </c>
      <c r="I193" s="1" t="s">
        <v>46</v>
      </c>
      <c r="J193" s="4">
        <v>0.10892361111111111</v>
      </c>
      <c r="K193" s="1" t="s">
        <v>47</v>
      </c>
      <c r="L193" s="1" t="s">
        <v>46</v>
      </c>
      <c r="M193" s="4">
        <v>1.8518518518518518E-4</v>
      </c>
      <c r="N193" s="1" t="s">
        <v>48</v>
      </c>
      <c r="O193" s="1" t="s">
        <v>46</v>
      </c>
      <c r="P193" s="4">
        <v>1.8518518518518518E-4</v>
      </c>
      <c r="Q193" s="1" t="s">
        <v>66</v>
      </c>
      <c r="R193" s="1" t="s">
        <v>56</v>
      </c>
      <c r="S193" s="4">
        <v>1.6203703703703703E-4</v>
      </c>
      <c r="T193" s="1" t="s">
        <v>50</v>
      </c>
      <c r="U193" s="1" t="s">
        <v>46</v>
      </c>
      <c r="V193" s="4">
        <v>8.101851851851852E-5</v>
      </c>
      <c r="W193" s="1" t="s">
        <v>51</v>
      </c>
      <c r="X193" s="1" t="s">
        <v>46</v>
      </c>
      <c r="Y193" s="4">
        <v>6.944444444444444E-5</v>
      </c>
      <c r="Z193" s="1" t="s">
        <v>52</v>
      </c>
      <c r="AA193" s="1" t="s">
        <v>46</v>
      </c>
      <c r="AB193" s="4">
        <v>1.0416666666666667E-4</v>
      </c>
      <c r="AC193" s="1" t="s">
        <v>53</v>
      </c>
      <c r="AD193" s="1" t="s">
        <v>46</v>
      </c>
      <c r="AE193" s="4">
        <v>9.259259259259259E-5</v>
      </c>
      <c r="AF193" s="1" t="s">
        <v>54</v>
      </c>
      <c r="AG193" s="1" t="s">
        <v>46</v>
      </c>
      <c r="AH193" s="4">
        <v>1.1574074074074075E-4</v>
      </c>
      <c r="AI193" s="1" t="s">
        <v>75</v>
      </c>
      <c r="AJ193" s="1" t="s">
        <v>46</v>
      </c>
      <c r="AK193" s="4">
        <v>6.944444444444444E-5</v>
      </c>
      <c r="AL193" s="1" t="s">
        <v>57</v>
      </c>
      <c r="AM193" s="1" t="s">
        <v>46</v>
      </c>
      <c r="AN193" s="4">
        <v>1.0416666666666667E-4</v>
      </c>
      <c r="AO193" s="1" t="s">
        <v>77</v>
      </c>
      <c r="AP193" s="1" t="s">
        <v>46</v>
      </c>
      <c r="AQ193" s="4">
        <v>1.7361111111111112E-4</v>
      </c>
      <c r="AR193" s="1" t="s">
        <v>59</v>
      </c>
      <c r="AS193" s="1" t="s">
        <v>46</v>
      </c>
      <c r="AT193" s="4">
        <v>5.787037037037037E-5</v>
      </c>
      <c r="AU193" s="1" t="s">
        <v>60</v>
      </c>
      <c r="AV193" s="1" t="s">
        <v>46</v>
      </c>
      <c r="AW193" s="4">
        <v>9.259259259259259E-5</v>
      </c>
      <c r="AX193" s="1" t="s">
        <v>233</v>
      </c>
      <c r="AY193" s="1" t="s">
        <v>56</v>
      </c>
      <c r="AZ193" s="4">
        <v>6.944444444444444E-5</v>
      </c>
      <c r="BA193" s="1" t="s">
        <v>90</v>
      </c>
      <c r="BB193" s="1" t="s">
        <v>46</v>
      </c>
      <c r="BC193" s="4">
        <v>2.314814814814815E-4</v>
      </c>
      <c r="BD193" s="1" t="s">
        <v>62</v>
      </c>
      <c r="BE193" s="1" t="s">
        <v>46</v>
      </c>
      <c r="BF193" s="4">
        <v>3.356481481481481E-4</v>
      </c>
      <c r="BG193" s="1" t="s">
        <v>233</v>
      </c>
      <c r="BH193" s="1" t="s">
        <v>56</v>
      </c>
      <c r="BI193" s="4">
        <v>8.101851851851852E-5</v>
      </c>
      <c r="BJ193" s="1" t="s">
        <v>64</v>
      </c>
      <c r="BK193" s="1" t="s">
        <v>46</v>
      </c>
      <c r="BL193" s="4">
        <v>1.0416666666666667E-4</v>
      </c>
      <c r="BM193" s="1" t="s">
        <v>233</v>
      </c>
      <c r="BN193" s="1" t="s">
        <v>56</v>
      </c>
      <c r="BO193" s="4">
        <v>8.101851851851852E-5</v>
      </c>
      <c r="BP193" s="1" t="s">
        <v>233</v>
      </c>
      <c r="BQ193" s="1" t="s">
        <v>56</v>
      </c>
      <c r="BR193" s="4">
        <v>1.1574074074074073E-5</v>
      </c>
      <c r="BS193" s="1" t="s">
        <v>75</v>
      </c>
      <c r="BT193" s="1" t="s">
        <v>56</v>
      </c>
      <c r="BU193" s="4">
        <v>8.101851851851852E-5</v>
      </c>
      <c r="BV193" s="1" t="s">
        <v>167</v>
      </c>
      <c r="BW193" s="1" t="s">
        <v>46</v>
      </c>
      <c r="BX193" s="4">
        <v>6.944444444444444E-5</v>
      </c>
      <c r="BY193" s="1" t="s">
        <v>233</v>
      </c>
      <c r="BZ193" s="1" t="s">
        <v>56</v>
      </c>
      <c r="CA193" s="4">
        <v>3.472222222222222E-5</v>
      </c>
      <c r="CB193" s="1" t="s">
        <v>233</v>
      </c>
      <c r="CC193" s="1" t="s">
        <v>56</v>
      </c>
      <c r="CD193" s="4">
        <v>2.3148148148148147E-5</v>
      </c>
      <c r="CE193" s="1" t="s">
        <v>233</v>
      </c>
      <c r="CF193" s="1" t="s">
        <v>56</v>
      </c>
      <c r="CG193" s="4">
        <v>2.3148148148148147E-5</v>
      </c>
      <c r="CH193" s="1" t="s">
        <v>233</v>
      </c>
      <c r="CI193" s="1" t="s">
        <v>56</v>
      </c>
      <c r="CJ193" s="4">
        <v>2.3148148148148147E-5</v>
      </c>
      <c r="CK193" s="1" t="s">
        <v>233</v>
      </c>
      <c r="CL193" s="1" t="s">
        <v>56</v>
      </c>
      <c r="CM193" s="4">
        <v>2.3148148148148147E-5</v>
      </c>
      <c r="CN193" s="1" t="s">
        <v>233</v>
      </c>
      <c r="CO193" s="1" t="s">
        <v>56</v>
      </c>
      <c r="CP193" s="4">
        <v>2.3148148148148147E-5</v>
      </c>
      <c r="CQ193" s="4">
        <v>0.11163194444444445</v>
      </c>
      <c r="CR193" s="5">
        <v>17.0</v>
      </c>
      <c r="CS193" s="1" t="s">
        <v>68</v>
      </c>
      <c r="CT193" s="1" t="s">
        <v>69</v>
      </c>
    </row>
    <row r="194">
      <c r="A194" s="2">
        <v>44809.0</v>
      </c>
      <c r="B194" s="1" t="s">
        <v>113</v>
      </c>
      <c r="C194" s="1" t="s">
        <v>1158</v>
      </c>
      <c r="D194" s="1" t="s">
        <v>1159</v>
      </c>
      <c r="E194" s="3"/>
      <c r="F194" s="2">
        <v>44865.0</v>
      </c>
      <c r="G194" s="4">
        <v>0.33945601851851853</v>
      </c>
      <c r="H194" s="1" t="s">
        <v>45</v>
      </c>
      <c r="I194" s="1" t="s">
        <v>46</v>
      </c>
      <c r="J194" s="4">
        <v>0.003263888888888889</v>
      </c>
      <c r="K194" s="1" t="s">
        <v>47</v>
      </c>
      <c r="L194" s="1" t="s">
        <v>46</v>
      </c>
      <c r="M194" s="4">
        <v>0.004652777777777777</v>
      </c>
      <c r="N194" s="1" t="s">
        <v>48</v>
      </c>
      <c r="O194" s="1" t="s">
        <v>46</v>
      </c>
      <c r="P194" s="4">
        <v>0.007222222222222222</v>
      </c>
      <c r="Q194" s="1" t="s">
        <v>49</v>
      </c>
      <c r="R194" s="1" t="s">
        <v>46</v>
      </c>
      <c r="S194" s="4">
        <v>0.0012268518518518518</v>
      </c>
      <c r="T194" s="1" t="s">
        <v>74</v>
      </c>
      <c r="U194" s="1" t="s">
        <v>56</v>
      </c>
      <c r="V194" s="4">
        <v>0.0042592592592592595</v>
      </c>
      <c r="W194" s="1" t="s">
        <v>51</v>
      </c>
      <c r="X194" s="1" t="s">
        <v>46</v>
      </c>
      <c r="Y194" s="4">
        <v>0.001863425925925926</v>
      </c>
      <c r="Z194" s="1" t="s">
        <v>52</v>
      </c>
      <c r="AA194" s="1" t="s">
        <v>46</v>
      </c>
      <c r="AB194" s="4">
        <v>0.0027314814814814814</v>
      </c>
      <c r="AC194" s="1" t="s">
        <v>53</v>
      </c>
      <c r="AD194" s="1" t="s">
        <v>46</v>
      </c>
      <c r="AE194" s="4">
        <v>0.004421296296296296</v>
      </c>
      <c r="AF194" s="1" t="s">
        <v>54</v>
      </c>
      <c r="AG194" s="1" t="s">
        <v>46</v>
      </c>
      <c r="AH194" s="4">
        <v>0.011643518518518518</v>
      </c>
      <c r="AI194" s="1" t="s">
        <v>75</v>
      </c>
      <c r="AJ194" s="1" t="s">
        <v>46</v>
      </c>
      <c r="AK194" s="4">
        <v>0.0035185185185185185</v>
      </c>
      <c r="AL194" s="1" t="s">
        <v>57</v>
      </c>
      <c r="AM194" s="1" t="s">
        <v>46</v>
      </c>
      <c r="AN194" s="4">
        <v>0.0012152777777777778</v>
      </c>
      <c r="AO194" s="1" t="s">
        <v>409</v>
      </c>
      <c r="AP194" s="1" t="s">
        <v>56</v>
      </c>
      <c r="AQ194" s="4">
        <v>0.0026967592592592594</v>
      </c>
      <c r="AR194" s="1" t="s">
        <v>59</v>
      </c>
      <c r="AS194" s="1" t="s">
        <v>46</v>
      </c>
      <c r="AT194" s="4">
        <v>0.0011805555555555556</v>
      </c>
      <c r="AU194" s="1" t="s">
        <v>60</v>
      </c>
      <c r="AV194" s="1" t="s">
        <v>46</v>
      </c>
      <c r="AW194" s="4">
        <v>0.010277777777777778</v>
      </c>
      <c r="AX194" s="1" t="s">
        <v>60</v>
      </c>
      <c r="AY194" s="1" t="s">
        <v>46</v>
      </c>
      <c r="AZ194" s="4">
        <v>0.015578703703703704</v>
      </c>
      <c r="BA194" s="1" t="s">
        <v>90</v>
      </c>
      <c r="BB194" s="1" t="s">
        <v>46</v>
      </c>
      <c r="BC194" s="4">
        <v>0.006446759259259259</v>
      </c>
      <c r="BD194" s="1" t="s">
        <v>1160</v>
      </c>
      <c r="BE194" s="1" t="s">
        <v>56</v>
      </c>
      <c r="BF194" s="4">
        <v>0.007083333333333333</v>
      </c>
      <c r="BG194" s="1" t="s">
        <v>63</v>
      </c>
      <c r="BH194" s="1" t="s">
        <v>46</v>
      </c>
      <c r="BI194" s="4">
        <v>0.00962962962962963</v>
      </c>
      <c r="BJ194" s="1" t="s">
        <v>64</v>
      </c>
      <c r="BK194" s="1" t="s">
        <v>46</v>
      </c>
      <c r="BL194" s="4">
        <v>0.005925925925925926</v>
      </c>
      <c r="BM194" s="1" t="s">
        <v>95</v>
      </c>
      <c r="BN194" s="1" t="s">
        <v>56</v>
      </c>
      <c r="BO194" s="4">
        <v>0.003993055555555555</v>
      </c>
      <c r="BP194" s="1" t="s">
        <v>235</v>
      </c>
      <c r="BQ194" s="1" t="s">
        <v>56</v>
      </c>
      <c r="BR194" s="4">
        <v>0.007743055555555556</v>
      </c>
      <c r="BS194" s="1" t="s">
        <v>83</v>
      </c>
      <c r="BT194" s="1" t="s">
        <v>56</v>
      </c>
      <c r="BU194" s="4">
        <v>0.009467592592592593</v>
      </c>
      <c r="BV194" s="1" t="s">
        <v>1161</v>
      </c>
      <c r="BW194" s="1" t="s">
        <v>56</v>
      </c>
      <c r="BX194" s="4">
        <v>0.013668981481481482</v>
      </c>
      <c r="BY194" s="1" t="s">
        <v>217</v>
      </c>
      <c r="BZ194" s="1" t="s">
        <v>56</v>
      </c>
      <c r="CA194" s="4">
        <v>0.010023148148148147</v>
      </c>
      <c r="CB194" s="1" t="s">
        <v>235</v>
      </c>
      <c r="CC194" s="1" t="s">
        <v>56</v>
      </c>
      <c r="CD194" s="4">
        <v>8.101851851851852E-5</v>
      </c>
      <c r="CE194" s="1" t="s">
        <v>235</v>
      </c>
      <c r="CF194" s="1" t="s">
        <v>56</v>
      </c>
      <c r="CG194" s="4">
        <v>6.944444444444444E-5</v>
      </c>
      <c r="CH194" s="1" t="s">
        <v>235</v>
      </c>
      <c r="CI194" s="1" t="s">
        <v>56</v>
      </c>
      <c r="CJ194" s="4">
        <v>4.6296296296296294E-5</v>
      </c>
      <c r="CK194" s="1" t="s">
        <v>235</v>
      </c>
      <c r="CL194" s="1" t="s">
        <v>56</v>
      </c>
      <c r="CM194" s="4">
        <v>4.6296296296296294E-5</v>
      </c>
      <c r="CN194" s="1" t="s">
        <v>235</v>
      </c>
      <c r="CO194" s="1" t="s">
        <v>56</v>
      </c>
      <c r="CP194" s="4">
        <v>4.6296296296296294E-5</v>
      </c>
      <c r="CQ194" s="4">
        <v>0.15003472222222222</v>
      </c>
      <c r="CR194" s="5">
        <v>16.0</v>
      </c>
      <c r="CS194" s="1" t="s">
        <v>68</v>
      </c>
      <c r="CT194" s="1" t="s">
        <v>69</v>
      </c>
    </row>
    <row r="195">
      <c r="A195" s="2">
        <v>44809.0</v>
      </c>
      <c r="B195" s="1" t="s">
        <v>42</v>
      </c>
      <c r="C195" s="1" t="s">
        <v>1162</v>
      </c>
      <c r="D195" s="1" t="s">
        <v>1163</v>
      </c>
      <c r="E195" s="3"/>
      <c r="F195" s="2">
        <v>44866.0</v>
      </c>
      <c r="G195" s="4">
        <v>0.8085532407407408</v>
      </c>
      <c r="H195" s="1" t="s">
        <v>45</v>
      </c>
      <c r="I195" s="1" t="s">
        <v>46</v>
      </c>
      <c r="J195" s="4">
        <v>1.0416666666666667E-4</v>
      </c>
      <c r="K195" s="1" t="s">
        <v>47</v>
      </c>
      <c r="L195" s="1" t="s">
        <v>46</v>
      </c>
      <c r="M195" s="4">
        <v>6.944444444444444E-5</v>
      </c>
      <c r="N195" s="1" t="s">
        <v>48</v>
      </c>
      <c r="O195" s="1" t="s">
        <v>46</v>
      </c>
      <c r="P195" s="4">
        <v>3.472222222222222E-5</v>
      </c>
      <c r="Q195" s="1" t="s">
        <v>49</v>
      </c>
      <c r="R195" s="1" t="s">
        <v>46</v>
      </c>
      <c r="S195" s="4">
        <v>5.787037037037037E-5</v>
      </c>
      <c r="T195" s="1" t="s">
        <v>50</v>
      </c>
      <c r="U195" s="1" t="s">
        <v>46</v>
      </c>
      <c r="V195" s="4">
        <v>5.787037037037037E-5</v>
      </c>
      <c r="W195" s="1" t="s">
        <v>61</v>
      </c>
      <c r="X195" s="1" t="s">
        <v>56</v>
      </c>
      <c r="Y195" s="4">
        <v>2.3148148148148147E-5</v>
      </c>
      <c r="Z195" s="1" t="s">
        <v>52</v>
      </c>
      <c r="AA195" s="1" t="s">
        <v>46</v>
      </c>
      <c r="AB195" s="4">
        <v>5.787037037037037E-5</v>
      </c>
      <c r="AC195" s="1" t="s">
        <v>53</v>
      </c>
      <c r="AD195" s="1" t="s">
        <v>46</v>
      </c>
      <c r="AE195" s="4">
        <v>5.787037037037037E-5</v>
      </c>
      <c r="AF195" s="1" t="s">
        <v>61</v>
      </c>
      <c r="AG195" s="1" t="s">
        <v>56</v>
      </c>
      <c r="AH195" s="4">
        <v>2.3148148148148147E-5</v>
      </c>
      <c r="AI195" s="1" t="s">
        <v>75</v>
      </c>
      <c r="AJ195" s="1" t="s">
        <v>46</v>
      </c>
      <c r="AK195" s="4">
        <v>4.6296296296296294E-5</v>
      </c>
      <c r="AL195" s="1" t="s">
        <v>57</v>
      </c>
      <c r="AM195" s="1" t="s">
        <v>46</v>
      </c>
      <c r="AN195" s="4">
        <v>5.787037037037037E-5</v>
      </c>
      <c r="AO195" s="1" t="s">
        <v>77</v>
      </c>
      <c r="AP195" s="1" t="s">
        <v>46</v>
      </c>
      <c r="AQ195" s="4">
        <v>1.0416666666666667E-4</v>
      </c>
      <c r="AR195" s="1" t="s">
        <v>59</v>
      </c>
      <c r="AS195" s="1" t="s">
        <v>46</v>
      </c>
      <c r="AT195" s="4">
        <v>2.3148148148148147E-5</v>
      </c>
      <c r="AU195" s="1" t="s">
        <v>60</v>
      </c>
      <c r="AV195" s="1" t="s">
        <v>46</v>
      </c>
      <c r="AW195" s="4">
        <v>5.787037037037037E-5</v>
      </c>
      <c r="AX195" s="1" t="s">
        <v>61</v>
      </c>
      <c r="AY195" s="1" t="s">
        <v>56</v>
      </c>
      <c r="AZ195" s="4">
        <v>5.787037037037037E-5</v>
      </c>
      <c r="BA195" s="1" t="s">
        <v>90</v>
      </c>
      <c r="BB195" s="1" t="s">
        <v>46</v>
      </c>
      <c r="BC195" s="4">
        <v>1.388888888888889E-4</v>
      </c>
      <c r="BD195" s="1" t="s">
        <v>61</v>
      </c>
      <c r="BE195" s="1" t="s">
        <v>56</v>
      </c>
      <c r="BF195" s="4">
        <v>1.7361111111111112E-4</v>
      </c>
      <c r="BG195" s="1" t="s">
        <v>63</v>
      </c>
      <c r="BH195" s="1" t="s">
        <v>46</v>
      </c>
      <c r="BI195" s="4">
        <v>1.1574074074074075E-4</v>
      </c>
      <c r="BJ195" s="1" t="s">
        <v>61</v>
      </c>
      <c r="BK195" s="1" t="s">
        <v>56</v>
      </c>
      <c r="BL195" s="4">
        <v>3.472222222222222E-5</v>
      </c>
      <c r="BM195" s="1" t="s">
        <v>61</v>
      </c>
      <c r="BN195" s="1" t="s">
        <v>56</v>
      </c>
      <c r="BO195" s="4">
        <v>1.1574074074074073E-5</v>
      </c>
      <c r="BP195" s="1" t="s">
        <v>61</v>
      </c>
      <c r="BQ195" s="1" t="s">
        <v>56</v>
      </c>
      <c r="BR195" s="4">
        <v>2.3148148148148147E-5</v>
      </c>
      <c r="BS195" s="1" t="s">
        <v>61</v>
      </c>
      <c r="BT195" s="1" t="s">
        <v>56</v>
      </c>
      <c r="BU195" s="4">
        <v>5.787037037037037E-5</v>
      </c>
      <c r="BV195" s="1" t="s">
        <v>845</v>
      </c>
      <c r="BW195" s="1" t="s">
        <v>56</v>
      </c>
      <c r="BX195" s="4">
        <v>8.564814814814815E-4</v>
      </c>
      <c r="BY195" s="1" t="s">
        <v>64</v>
      </c>
      <c r="BZ195" s="1" t="s">
        <v>56</v>
      </c>
      <c r="CA195" s="4">
        <v>0.0010416666666666667</v>
      </c>
      <c r="CB195" s="1" t="s">
        <v>1164</v>
      </c>
      <c r="CC195" s="1" t="s">
        <v>56</v>
      </c>
      <c r="CD195" s="4">
        <v>1.273148148148148E-4</v>
      </c>
      <c r="CE195" s="1" t="s">
        <v>61</v>
      </c>
      <c r="CF195" s="1" t="s">
        <v>56</v>
      </c>
      <c r="CG195" s="4">
        <v>6.944444444444444E-5</v>
      </c>
      <c r="CH195" s="1" t="s">
        <v>61</v>
      </c>
      <c r="CI195" s="1" t="s">
        <v>56</v>
      </c>
      <c r="CJ195" s="4">
        <v>1.1574074074074073E-5</v>
      </c>
      <c r="CK195" s="1" t="s">
        <v>61</v>
      </c>
      <c r="CL195" s="1" t="s">
        <v>56</v>
      </c>
      <c r="CM195" s="4">
        <v>2.3148148148148147E-5</v>
      </c>
      <c r="CN195" s="1" t="s">
        <v>61</v>
      </c>
      <c r="CO195" s="1" t="s">
        <v>56</v>
      </c>
      <c r="CP195" s="4">
        <v>1.1574074074074073E-5</v>
      </c>
      <c r="CQ195" s="4">
        <v>0.0035300925925925925</v>
      </c>
      <c r="CR195" s="5">
        <v>14.0</v>
      </c>
      <c r="CS195" s="1" t="s">
        <v>68</v>
      </c>
      <c r="CT195" s="1" t="s">
        <v>69</v>
      </c>
    </row>
    <row r="196">
      <c r="A196" s="2">
        <v>44809.0</v>
      </c>
      <c r="B196" s="1" t="s">
        <v>399</v>
      </c>
      <c r="C196" s="1" t="s">
        <v>1165</v>
      </c>
      <c r="D196" s="1" t="s">
        <v>1166</v>
      </c>
      <c r="E196" s="3"/>
      <c r="F196" s="2">
        <v>44864.0</v>
      </c>
      <c r="G196" s="4">
        <v>0.5037037037037037</v>
      </c>
      <c r="H196" s="1" t="s">
        <v>45</v>
      </c>
      <c r="I196" s="1" t="s">
        <v>46</v>
      </c>
      <c r="J196" s="4">
        <v>0.0024305555555555556</v>
      </c>
      <c r="K196" s="1" t="s">
        <v>402</v>
      </c>
      <c r="L196" s="1" t="s">
        <v>56</v>
      </c>
      <c r="M196" s="4">
        <v>0.019780092592592592</v>
      </c>
      <c r="N196" s="1" t="s">
        <v>48</v>
      </c>
      <c r="O196" s="1" t="s">
        <v>46</v>
      </c>
      <c r="P196" s="4">
        <v>0.026018518518518517</v>
      </c>
      <c r="Q196" s="1" t="s">
        <v>66</v>
      </c>
      <c r="R196" s="1" t="s">
        <v>56</v>
      </c>
      <c r="S196" s="4">
        <v>0.0025694444444444445</v>
      </c>
      <c r="T196" s="1" t="s">
        <v>61</v>
      </c>
      <c r="U196" s="1" t="s">
        <v>56</v>
      </c>
      <c r="V196" s="4">
        <v>0.04586805555555556</v>
      </c>
      <c r="W196" s="1" t="s">
        <v>329</v>
      </c>
      <c r="X196" s="1" t="s">
        <v>56</v>
      </c>
      <c r="Y196" s="4">
        <v>0.002361111111111111</v>
      </c>
      <c r="Z196" s="1" t="s">
        <v>173</v>
      </c>
      <c r="AA196" s="1" t="s">
        <v>56</v>
      </c>
      <c r="AB196" s="4">
        <v>0.006782407407407407</v>
      </c>
      <c r="AC196" s="1" t="s">
        <v>53</v>
      </c>
      <c r="AD196" s="1" t="s">
        <v>46</v>
      </c>
      <c r="AE196" s="4">
        <v>0.0036689814814814814</v>
      </c>
      <c r="AF196" s="1" t="s">
        <v>61</v>
      </c>
      <c r="AG196" s="1" t="s">
        <v>56</v>
      </c>
      <c r="AH196" s="4">
        <v>0.0028587962962962963</v>
      </c>
      <c r="AI196" s="1" t="s">
        <v>75</v>
      </c>
      <c r="AJ196" s="1" t="s">
        <v>46</v>
      </c>
      <c r="AK196" s="4">
        <v>0.006053240740740741</v>
      </c>
      <c r="AL196" s="1" t="s">
        <v>57</v>
      </c>
      <c r="AM196" s="1" t="s">
        <v>46</v>
      </c>
      <c r="AN196" s="4">
        <v>0.0012268518518518518</v>
      </c>
      <c r="AO196" s="1" t="s">
        <v>1167</v>
      </c>
      <c r="AP196" s="1" t="s">
        <v>56</v>
      </c>
      <c r="AQ196" s="4">
        <v>0.00474537037037037</v>
      </c>
      <c r="AR196" s="1" t="s">
        <v>66</v>
      </c>
      <c r="AS196" s="1" t="s">
        <v>56</v>
      </c>
      <c r="AT196" s="4">
        <v>0.005046296296296296</v>
      </c>
      <c r="AU196" s="1" t="s">
        <v>229</v>
      </c>
      <c r="AV196" s="1" t="s">
        <v>56</v>
      </c>
      <c r="AW196" s="4">
        <v>0.010092592592592592</v>
      </c>
      <c r="AX196" s="1" t="s">
        <v>61</v>
      </c>
      <c r="AY196" s="1" t="s">
        <v>56</v>
      </c>
      <c r="AZ196" s="4">
        <v>2.314814814814815E-4</v>
      </c>
      <c r="BA196" s="1" t="s">
        <v>159</v>
      </c>
      <c r="BB196" s="1" t="s">
        <v>56</v>
      </c>
      <c r="BC196" s="4">
        <v>0.0024189814814814816</v>
      </c>
      <c r="BD196" s="1" t="s">
        <v>61</v>
      </c>
      <c r="BE196" s="1" t="s">
        <v>56</v>
      </c>
      <c r="BF196" s="4">
        <v>0.0010763888888888889</v>
      </c>
      <c r="BG196" s="1" t="s">
        <v>1168</v>
      </c>
      <c r="BH196" s="1" t="s">
        <v>56</v>
      </c>
      <c r="BI196" s="4">
        <v>0.005925925925925926</v>
      </c>
      <c r="BJ196" s="1" t="s">
        <v>64</v>
      </c>
      <c r="BK196" s="1" t="s">
        <v>46</v>
      </c>
      <c r="BL196" s="4">
        <v>0.0036574074074074074</v>
      </c>
      <c r="BM196" s="1" t="s">
        <v>235</v>
      </c>
      <c r="BN196" s="1" t="s">
        <v>56</v>
      </c>
      <c r="BO196" s="4">
        <v>0.005891203703703704</v>
      </c>
      <c r="BP196" s="1" t="s">
        <v>371</v>
      </c>
      <c r="BQ196" s="1" t="s">
        <v>56</v>
      </c>
      <c r="BR196" s="4">
        <v>0.004525462962962963</v>
      </c>
      <c r="BS196" s="1" t="s">
        <v>61</v>
      </c>
      <c r="BT196" s="1" t="s">
        <v>56</v>
      </c>
      <c r="BU196" s="4">
        <v>1.1574074074074075E-4</v>
      </c>
      <c r="BV196" s="1" t="s">
        <v>86</v>
      </c>
      <c r="BW196" s="1" t="s">
        <v>56</v>
      </c>
      <c r="BX196" s="4">
        <v>0.0018171296296296297</v>
      </c>
      <c r="BY196" s="1" t="s">
        <v>61</v>
      </c>
      <c r="BZ196" s="1" t="s">
        <v>56</v>
      </c>
      <c r="CA196" s="4">
        <v>8.564814814814815E-4</v>
      </c>
      <c r="CB196" s="1" t="s">
        <v>61</v>
      </c>
      <c r="CC196" s="1" t="s">
        <v>56</v>
      </c>
      <c r="CD196" s="4">
        <v>2.546296296296296E-4</v>
      </c>
      <c r="CE196" s="1" t="s">
        <v>61</v>
      </c>
      <c r="CF196" s="1" t="s">
        <v>56</v>
      </c>
      <c r="CG196" s="4">
        <v>1.8518518518518518E-4</v>
      </c>
      <c r="CH196" s="1" t="s">
        <v>61</v>
      </c>
      <c r="CI196" s="1" t="s">
        <v>56</v>
      </c>
      <c r="CJ196" s="4">
        <v>1.1574074074074075E-4</v>
      </c>
      <c r="CK196" s="1" t="s">
        <v>61</v>
      </c>
      <c r="CL196" s="1" t="s">
        <v>56</v>
      </c>
      <c r="CM196" s="4">
        <v>2.4305555555555555E-4</v>
      </c>
      <c r="CN196" s="1" t="s">
        <v>61</v>
      </c>
      <c r="CO196" s="1" t="s">
        <v>56</v>
      </c>
      <c r="CP196" s="4">
        <v>9.259259259259259E-5</v>
      </c>
      <c r="CQ196" s="4">
        <v>0.1669212962962963</v>
      </c>
      <c r="CR196" s="5">
        <v>6.0</v>
      </c>
      <c r="CS196" s="1" t="s">
        <v>68</v>
      </c>
      <c r="CT196" s="1" t="s">
        <v>69</v>
      </c>
    </row>
    <row r="197">
      <c r="A197" s="2">
        <v>44809.0</v>
      </c>
      <c r="B197" s="1" t="s">
        <v>1169</v>
      </c>
      <c r="C197" s="1" t="s">
        <v>1170</v>
      </c>
      <c r="D197" s="1" t="s">
        <v>1171</v>
      </c>
      <c r="E197" s="3"/>
      <c r="F197" s="2">
        <v>44860.0</v>
      </c>
      <c r="G197" s="4">
        <v>0.6905324074074074</v>
      </c>
      <c r="H197" s="1" t="s">
        <v>45</v>
      </c>
      <c r="I197" s="1" t="s">
        <v>46</v>
      </c>
      <c r="J197" s="4">
        <v>0.011168981481481481</v>
      </c>
      <c r="K197" s="1" t="s">
        <v>857</v>
      </c>
      <c r="L197" s="1" t="s">
        <v>56</v>
      </c>
      <c r="M197" s="4">
        <v>0.008449074074074074</v>
      </c>
      <c r="N197" s="1" t="s">
        <v>1172</v>
      </c>
      <c r="O197" s="1" t="s">
        <v>56</v>
      </c>
      <c r="P197" s="4">
        <v>0.001400462962962963</v>
      </c>
      <c r="Q197" s="1" t="s">
        <v>1173</v>
      </c>
      <c r="R197" s="1" t="s">
        <v>56</v>
      </c>
      <c r="S197" s="4">
        <v>0.006851851851851852</v>
      </c>
      <c r="T197" s="1" t="s">
        <v>61</v>
      </c>
      <c r="U197" s="1" t="s">
        <v>56</v>
      </c>
      <c r="V197" s="4">
        <v>8.101851851851852E-4</v>
      </c>
      <c r="W197" s="1" t="s">
        <v>51</v>
      </c>
      <c r="X197" s="1" t="s">
        <v>46</v>
      </c>
      <c r="Y197" s="4">
        <v>0.013368055555555555</v>
      </c>
      <c r="Z197" s="1" t="s">
        <v>117</v>
      </c>
      <c r="AA197" s="1" t="s">
        <v>56</v>
      </c>
      <c r="AB197" s="4">
        <v>0.003310185185185185</v>
      </c>
      <c r="AC197" s="1" t="s">
        <v>1174</v>
      </c>
      <c r="AD197" s="1" t="s">
        <v>56</v>
      </c>
      <c r="AE197" s="4">
        <v>0.0013194444444444445</v>
      </c>
      <c r="AF197" s="1" t="s">
        <v>61</v>
      </c>
      <c r="AG197" s="1" t="s">
        <v>56</v>
      </c>
      <c r="AH197" s="4">
        <v>3.472222222222222E-5</v>
      </c>
      <c r="AI197" s="1" t="s">
        <v>61</v>
      </c>
      <c r="AJ197" s="1" t="s">
        <v>56</v>
      </c>
      <c r="AK197" s="4">
        <v>2.3148148148148147E-5</v>
      </c>
      <c r="AL197" s="1" t="s">
        <v>61</v>
      </c>
      <c r="AM197" s="1" t="s">
        <v>56</v>
      </c>
      <c r="AN197" s="4">
        <v>1.1574074074074073E-5</v>
      </c>
      <c r="AO197" s="1" t="s">
        <v>61</v>
      </c>
      <c r="AP197" s="1" t="s">
        <v>56</v>
      </c>
      <c r="AQ197" s="4">
        <v>3.472222222222222E-5</v>
      </c>
      <c r="AR197" s="1" t="s">
        <v>59</v>
      </c>
      <c r="AS197" s="1" t="s">
        <v>46</v>
      </c>
      <c r="AT197" s="4">
        <v>0.0011458333333333333</v>
      </c>
      <c r="AU197" s="1" t="s">
        <v>235</v>
      </c>
      <c r="AV197" s="1" t="s">
        <v>56</v>
      </c>
      <c r="AW197" s="4">
        <v>0.0019328703703703704</v>
      </c>
      <c r="AX197" s="1" t="s">
        <v>61</v>
      </c>
      <c r="AY197" s="1" t="s">
        <v>56</v>
      </c>
      <c r="AZ197" s="4">
        <v>1.0416666666666667E-4</v>
      </c>
      <c r="BA197" s="1" t="s">
        <v>61</v>
      </c>
      <c r="BB197" s="1" t="s">
        <v>56</v>
      </c>
      <c r="BC197" s="4">
        <v>3.472222222222222E-5</v>
      </c>
      <c r="BD197" s="1" t="s">
        <v>61</v>
      </c>
      <c r="BE197" s="1" t="s">
        <v>56</v>
      </c>
      <c r="BF197" s="4">
        <v>6.944444444444444E-5</v>
      </c>
      <c r="BG197" s="1" t="s">
        <v>478</v>
      </c>
      <c r="BH197" s="1" t="s">
        <v>56</v>
      </c>
      <c r="BI197" s="4">
        <v>0.0019328703703703704</v>
      </c>
      <c r="BJ197" s="1" t="s">
        <v>61</v>
      </c>
      <c r="BK197" s="1" t="s">
        <v>56</v>
      </c>
      <c r="BL197" s="4">
        <v>5.787037037037037E-5</v>
      </c>
      <c r="BM197" s="1" t="s">
        <v>61</v>
      </c>
      <c r="BN197" s="1" t="s">
        <v>56</v>
      </c>
      <c r="BO197" s="4">
        <v>3.472222222222222E-5</v>
      </c>
      <c r="BP197" s="1" t="s">
        <v>61</v>
      </c>
      <c r="BQ197" s="1" t="s">
        <v>56</v>
      </c>
      <c r="BR197" s="4">
        <v>3.472222222222222E-5</v>
      </c>
      <c r="BS197" s="1" t="s">
        <v>61</v>
      </c>
      <c r="BT197" s="1" t="s">
        <v>56</v>
      </c>
      <c r="BU197" s="4">
        <v>3.472222222222222E-5</v>
      </c>
      <c r="BV197" s="1" t="s">
        <v>61</v>
      </c>
      <c r="BW197" s="1" t="s">
        <v>56</v>
      </c>
      <c r="BX197" s="4">
        <v>1.1574074074074073E-5</v>
      </c>
      <c r="BY197" s="1" t="s">
        <v>61</v>
      </c>
      <c r="BZ197" s="1" t="s">
        <v>56</v>
      </c>
      <c r="CA197" s="4">
        <v>2.3148148148148147E-5</v>
      </c>
      <c r="CB197" s="1" t="s">
        <v>61</v>
      </c>
      <c r="CC197" s="1" t="s">
        <v>56</v>
      </c>
      <c r="CD197" s="4">
        <v>1.1574074074074073E-5</v>
      </c>
      <c r="CE197" s="1" t="s">
        <v>61</v>
      </c>
      <c r="CF197" s="1" t="s">
        <v>56</v>
      </c>
      <c r="CG197" s="4">
        <v>3.472222222222222E-5</v>
      </c>
      <c r="CH197" s="1" t="s">
        <v>61</v>
      </c>
      <c r="CI197" s="1" t="s">
        <v>56</v>
      </c>
      <c r="CJ197" s="4">
        <v>3.472222222222222E-5</v>
      </c>
      <c r="CK197" s="1" t="s">
        <v>61</v>
      </c>
      <c r="CL197" s="1" t="s">
        <v>56</v>
      </c>
      <c r="CM197" s="4">
        <v>4.6296296296296294E-5</v>
      </c>
      <c r="CN197" s="1" t="s">
        <v>61</v>
      </c>
      <c r="CO197" s="1" t="s">
        <v>56</v>
      </c>
      <c r="CP197" s="4">
        <v>3.472222222222222E-5</v>
      </c>
      <c r="CQ197" s="4">
        <v>0.05236111111111111</v>
      </c>
      <c r="CR197" s="5">
        <v>3.0</v>
      </c>
      <c r="CS197" s="1" t="s">
        <v>68</v>
      </c>
      <c r="CT197" s="1" t="s">
        <v>69</v>
      </c>
    </row>
    <row r="198">
      <c r="A198" s="2">
        <v>44809.0</v>
      </c>
      <c r="B198" s="1" t="s">
        <v>505</v>
      </c>
      <c r="C198" s="1" t="s">
        <v>1175</v>
      </c>
      <c r="D198" s="1" t="s">
        <v>1176</v>
      </c>
      <c r="E198" s="3"/>
      <c r="F198" s="2">
        <v>44858.0</v>
      </c>
      <c r="G198" s="4">
        <v>0.7126157407407407</v>
      </c>
      <c r="H198" s="1" t="s">
        <v>45</v>
      </c>
      <c r="I198" s="1" t="s">
        <v>46</v>
      </c>
      <c r="J198" s="4">
        <v>0.0025810185185185185</v>
      </c>
      <c r="K198" s="1" t="s">
        <v>47</v>
      </c>
      <c r="L198" s="1" t="s">
        <v>46</v>
      </c>
      <c r="M198" s="4">
        <v>0.005740740740740741</v>
      </c>
      <c r="N198" s="1" t="s">
        <v>73</v>
      </c>
      <c r="O198" s="1" t="s">
        <v>56</v>
      </c>
      <c r="P198" s="4">
        <v>0.006921296296296296</v>
      </c>
      <c r="Q198" s="1" t="s">
        <v>66</v>
      </c>
      <c r="R198" s="1" t="s">
        <v>56</v>
      </c>
      <c r="S198" s="4">
        <v>0.003935185185185185</v>
      </c>
      <c r="T198" s="1" t="s">
        <v>50</v>
      </c>
      <c r="U198" s="1" t="s">
        <v>46</v>
      </c>
      <c r="V198" s="4">
        <v>0.01965277777777778</v>
      </c>
      <c r="W198" s="1" t="s">
        <v>51</v>
      </c>
      <c r="X198" s="1" t="s">
        <v>46</v>
      </c>
      <c r="Y198" s="4">
        <v>0.0071643518518518514</v>
      </c>
      <c r="Z198" s="1" t="s">
        <v>187</v>
      </c>
      <c r="AA198" s="1" t="s">
        <v>56</v>
      </c>
      <c r="AB198" s="4">
        <v>0.004189814814814815</v>
      </c>
      <c r="AC198" s="1" t="s">
        <v>53</v>
      </c>
      <c r="AD198" s="1" t="s">
        <v>46</v>
      </c>
      <c r="AE198" s="4">
        <v>0.020289351851851854</v>
      </c>
      <c r="AF198" s="1" t="s">
        <v>611</v>
      </c>
      <c r="AG198" s="1" t="s">
        <v>56</v>
      </c>
      <c r="AH198" s="4">
        <v>0.01659722222222222</v>
      </c>
      <c r="AI198" s="1" t="s">
        <v>75</v>
      </c>
      <c r="AJ198" s="1" t="s">
        <v>46</v>
      </c>
      <c r="AK198" s="4">
        <v>0.007719907407407407</v>
      </c>
      <c r="AL198" s="1" t="s">
        <v>57</v>
      </c>
      <c r="AM198" s="1" t="s">
        <v>46</v>
      </c>
      <c r="AN198" s="4">
        <v>0.0010185185185185184</v>
      </c>
      <c r="AO198" s="1" t="s">
        <v>61</v>
      </c>
      <c r="AP198" s="1" t="s">
        <v>56</v>
      </c>
      <c r="AQ198" s="4">
        <v>0.012638888888888889</v>
      </c>
      <c r="AR198" s="1" t="s">
        <v>59</v>
      </c>
      <c r="AS198" s="1" t="s">
        <v>46</v>
      </c>
      <c r="AT198" s="4">
        <v>0.0014930555555555556</v>
      </c>
      <c r="AU198" s="1" t="s">
        <v>1147</v>
      </c>
      <c r="AV198" s="1" t="s">
        <v>56</v>
      </c>
      <c r="AW198" s="4">
        <v>3.2407407407407406E-4</v>
      </c>
      <c r="AX198" s="1" t="s">
        <v>60</v>
      </c>
      <c r="AY198" s="1" t="s">
        <v>46</v>
      </c>
      <c r="AZ198" s="4">
        <v>0.0028935185185185184</v>
      </c>
      <c r="BA198" s="1" t="s">
        <v>61</v>
      </c>
      <c r="BB198" s="1" t="s">
        <v>56</v>
      </c>
      <c r="BC198" s="4">
        <v>0.0019097222222222222</v>
      </c>
      <c r="BD198" s="1" t="s">
        <v>61</v>
      </c>
      <c r="BE198" s="1" t="s">
        <v>56</v>
      </c>
      <c r="BF198" s="4">
        <v>7.754629629629629E-4</v>
      </c>
      <c r="BG198" s="1" t="s">
        <v>1177</v>
      </c>
      <c r="BH198" s="1" t="s">
        <v>56</v>
      </c>
      <c r="BI198" s="4">
        <v>0.0067708333333333336</v>
      </c>
      <c r="BJ198" s="1" t="s">
        <v>61</v>
      </c>
      <c r="BK198" s="1" t="s">
        <v>56</v>
      </c>
      <c r="BL198" s="4">
        <v>1.6203703703703703E-4</v>
      </c>
      <c r="BM198" s="1" t="s">
        <v>61</v>
      </c>
      <c r="BN198" s="1" t="s">
        <v>56</v>
      </c>
      <c r="BO198" s="4">
        <v>1.9675925925925926E-4</v>
      </c>
      <c r="BP198" s="1" t="s">
        <v>61</v>
      </c>
      <c r="BQ198" s="1" t="s">
        <v>56</v>
      </c>
      <c r="BR198" s="4">
        <v>4.6296296296296294E-5</v>
      </c>
      <c r="BS198" s="1" t="s">
        <v>61</v>
      </c>
      <c r="BT198" s="1" t="s">
        <v>56</v>
      </c>
      <c r="BU198" s="4">
        <v>0.007094907407407407</v>
      </c>
      <c r="BV198" s="1" t="s">
        <v>61</v>
      </c>
      <c r="BW198" s="1" t="s">
        <v>56</v>
      </c>
      <c r="BX198" s="4">
        <v>1.7361111111111112E-4</v>
      </c>
      <c r="BY198" s="1" t="s">
        <v>61</v>
      </c>
      <c r="BZ198" s="1" t="s">
        <v>56</v>
      </c>
      <c r="CA198" s="4">
        <v>1.1574074074074073E-5</v>
      </c>
      <c r="CB198" s="1" t="s">
        <v>61</v>
      </c>
      <c r="CC198" s="1" t="s">
        <v>56</v>
      </c>
      <c r="CD198" s="4">
        <v>3.935185185185185E-4</v>
      </c>
      <c r="CE198" s="1" t="s">
        <v>61</v>
      </c>
      <c r="CF198" s="1" t="s">
        <v>56</v>
      </c>
      <c r="CG198" s="4">
        <v>5.787037037037037E-5</v>
      </c>
      <c r="CH198" s="1" t="s">
        <v>61</v>
      </c>
      <c r="CI198" s="1" t="s">
        <v>56</v>
      </c>
      <c r="CJ198" s="4">
        <v>2.3148148148148147E-5</v>
      </c>
      <c r="CK198" s="1" t="s">
        <v>61</v>
      </c>
      <c r="CL198" s="1" t="s">
        <v>56</v>
      </c>
      <c r="CM198" s="4">
        <v>2.3148148148148147E-5</v>
      </c>
      <c r="CN198" s="1" t="s">
        <v>61</v>
      </c>
      <c r="CO198" s="1" t="s">
        <v>56</v>
      </c>
      <c r="CP198" s="4">
        <v>2.3148148148148147E-5</v>
      </c>
      <c r="CQ198" s="4">
        <v>0.13082175925925926</v>
      </c>
      <c r="CR198" s="5">
        <v>9.0</v>
      </c>
      <c r="CS198" s="1" t="s">
        <v>68</v>
      </c>
      <c r="CT198" s="1" t="s">
        <v>69</v>
      </c>
    </row>
    <row r="199">
      <c r="A199" s="2">
        <v>44809.0</v>
      </c>
      <c r="B199" s="1" t="s">
        <v>562</v>
      </c>
      <c r="C199" s="1" t="s">
        <v>1178</v>
      </c>
      <c r="D199" s="1" t="s">
        <v>1179</v>
      </c>
      <c r="E199" s="3"/>
      <c r="F199" s="2">
        <v>44862.0</v>
      </c>
      <c r="G199" s="4">
        <v>0.6703009259259259</v>
      </c>
      <c r="H199" s="1" t="s">
        <v>45</v>
      </c>
      <c r="I199" s="1" t="s">
        <v>46</v>
      </c>
      <c r="J199" s="4">
        <v>0.11457175925925926</v>
      </c>
      <c r="K199" s="1" t="s">
        <v>327</v>
      </c>
      <c r="L199" s="1" t="s">
        <v>56</v>
      </c>
      <c r="M199" s="4">
        <v>0.0043055555555555555</v>
      </c>
      <c r="N199" s="1" t="s">
        <v>73</v>
      </c>
      <c r="O199" s="1" t="s">
        <v>56</v>
      </c>
      <c r="P199" s="4">
        <v>4.6296296296296294E-5</v>
      </c>
      <c r="Q199" s="1" t="s">
        <v>66</v>
      </c>
      <c r="R199" s="1" t="s">
        <v>56</v>
      </c>
      <c r="S199" s="4">
        <v>5.787037037037037E-5</v>
      </c>
      <c r="T199" s="1" t="s">
        <v>50</v>
      </c>
      <c r="U199" s="1" t="s">
        <v>46</v>
      </c>
      <c r="V199" s="4">
        <v>1.388888888888889E-4</v>
      </c>
      <c r="W199" s="1" t="s">
        <v>51</v>
      </c>
      <c r="X199" s="1" t="s">
        <v>46</v>
      </c>
      <c r="Y199" s="4">
        <v>2.0833333333333335E-4</v>
      </c>
      <c r="Z199" s="1" t="s">
        <v>52</v>
      </c>
      <c r="AA199" s="1" t="s">
        <v>46</v>
      </c>
      <c r="AB199" s="4">
        <v>9.259259259259259E-5</v>
      </c>
      <c r="AC199" s="1" t="s">
        <v>197</v>
      </c>
      <c r="AD199" s="1" t="s">
        <v>56</v>
      </c>
      <c r="AE199" s="4">
        <v>2.546296296296296E-4</v>
      </c>
      <c r="AF199" s="1" t="s">
        <v>187</v>
      </c>
      <c r="AG199" s="1" t="s">
        <v>56</v>
      </c>
      <c r="AH199" s="4">
        <v>1.273148148148148E-4</v>
      </c>
      <c r="AI199" s="1" t="s">
        <v>55</v>
      </c>
      <c r="AJ199" s="1" t="s">
        <v>56</v>
      </c>
      <c r="AK199" s="4">
        <v>6.944444444444444E-5</v>
      </c>
      <c r="AL199" s="1" t="s">
        <v>57</v>
      </c>
      <c r="AM199" s="1" t="s">
        <v>46</v>
      </c>
      <c r="AN199" s="4">
        <v>6.944444444444444E-5</v>
      </c>
      <c r="AO199" s="1" t="s">
        <v>409</v>
      </c>
      <c r="AP199" s="1" t="s">
        <v>56</v>
      </c>
      <c r="AQ199" s="4">
        <v>1.0416666666666667E-4</v>
      </c>
      <c r="AR199" s="1" t="s">
        <v>59</v>
      </c>
      <c r="AS199" s="1" t="s">
        <v>46</v>
      </c>
      <c r="AT199" s="4">
        <v>1.5046296296296297E-4</v>
      </c>
      <c r="AU199" s="1" t="s">
        <v>60</v>
      </c>
      <c r="AV199" s="1" t="s">
        <v>46</v>
      </c>
      <c r="AW199" s="4">
        <v>6.944444444444444E-5</v>
      </c>
      <c r="AX199" s="1" t="s">
        <v>210</v>
      </c>
      <c r="AY199" s="1" t="s">
        <v>56</v>
      </c>
      <c r="AZ199" s="4">
        <v>8.101851851851852E-5</v>
      </c>
      <c r="BA199" s="1" t="s">
        <v>90</v>
      </c>
      <c r="BB199" s="1" t="s">
        <v>46</v>
      </c>
      <c r="BC199" s="4">
        <v>6.597222222222222E-4</v>
      </c>
      <c r="BD199" s="1" t="s">
        <v>1180</v>
      </c>
      <c r="BE199" s="1" t="s">
        <v>56</v>
      </c>
      <c r="BF199" s="4">
        <v>2.199074074074074E-4</v>
      </c>
      <c r="BG199" s="1" t="s">
        <v>1181</v>
      </c>
      <c r="BH199" s="1" t="s">
        <v>56</v>
      </c>
      <c r="BI199" s="4">
        <v>2.546296296296296E-4</v>
      </c>
      <c r="BJ199" s="1" t="s">
        <v>61</v>
      </c>
      <c r="BK199" s="1" t="s">
        <v>56</v>
      </c>
      <c r="BL199" s="4">
        <v>1.6203703703703703E-4</v>
      </c>
      <c r="BM199" s="1" t="s">
        <v>61</v>
      </c>
      <c r="BN199" s="1" t="s">
        <v>56</v>
      </c>
      <c r="BO199" s="4">
        <v>4.6296296296296294E-5</v>
      </c>
      <c r="BP199" s="1" t="s">
        <v>61</v>
      </c>
      <c r="BQ199" s="1" t="s">
        <v>56</v>
      </c>
      <c r="BR199" s="4">
        <v>4.6296296296296294E-5</v>
      </c>
      <c r="BS199" s="1" t="s">
        <v>61</v>
      </c>
      <c r="BT199" s="1" t="s">
        <v>56</v>
      </c>
      <c r="BU199" s="4">
        <v>3.472222222222222E-5</v>
      </c>
      <c r="BV199" s="1" t="s">
        <v>61</v>
      </c>
      <c r="BW199" s="1" t="s">
        <v>56</v>
      </c>
      <c r="BX199" s="4">
        <v>9.259259259259259E-5</v>
      </c>
      <c r="BY199" s="1" t="s">
        <v>158</v>
      </c>
      <c r="BZ199" s="1" t="s">
        <v>56</v>
      </c>
      <c r="CA199" s="4">
        <v>2.546296296296296E-4</v>
      </c>
      <c r="CB199" s="1" t="s">
        <v>61</v>
      </c>
      <c r="CC199" s="1" t="s">
        <v>56</v>
      </c>
      <c r="CD199" s="4">
        <v>1.0416666666666667E-4</v>
      </c>
      <c r="CE199" s="1" t="s">
        <v>291</v>
      </c>
      <c r="CF199" s="1" t="s">
        <v>56</v>
      </c>
      <c r="CG199" s="4">
        <v>0.008703703703703703</v>
      </c>
      <c r="CH199" s="1" t="s">
        <v>98</v>
      </c>
      <c r="CI199" s="1" t="s">
        <v>46</v>
      </c>
      <c r="CJ199" s="4">
        <v>1.6203703703703703E-4</v>
      </c>
      <c r="CK199" s="1" t="s">
        <v>61</v>
      </c>
      <c r="CL199" s="1" t="s">
        <v>56</v>
      </c>
      <c r="CM199" s="4">
        <v>1.388888888888889E-4</v>
      </c>
      <c r="CN199" s="1" t="s">
        <v>61</v>
      </c>
      <c r="CO199" s="1" t="s">
        <v>56</v>
      </c>
      <c r="CP199" s="4">
        <v>1.0416666666666667E-4</v>
      </c>
      <c r="CQ199" s="4">
        <v>0.13133101851851853</v>
      </c>
      <c r="CR199" s="5">
        <v>9.0</v>
      </c>
      <c r="CS199" s="1" t="s">
        <v>68</v>
      </c>
      <c r="CT199" s="1" t="s">
        <v>69</v>
      </c>
    </row>
    <row r="200">
      <c r="A200" s="2">
        <v>44809.0</v>
      </c>
      <c r="B200" s="1" t="s">
        <v>399</v>
      </c>
      <c r="C200" s="1" t="s">
        <v>1182</v>
      </c>
      <c r="D200" s="1" t="s">
        <v>1183</v>
      </c>
      <c r="E200" s="3"/>
      <c r="F200" s="2">
        <v>44862.0</v>
      </c>
      <c r="G200" s="4">
        <v>0.669074074074074</v>
      </c>
      <c r="H200" s="1" t="s">
        <v>45</v>
      </c>
      <c r="I200" s="1" t="s">
        <v>46</v>
      </c>
      <c r="J200" s="4">
        <v>0.1271064814814815</v>
      </c>
      <c r="K200" s="1" t="s">
        <v>391</v>
      </c>
      <c r="L200" s="1" t="s">
        <v>56</v>
      </c>
      <c r="M200" s="4">
        <v>1.7361111111111112E-4</v>
      </c>
      <c r="N200" s="1" t="s">
        <v>73</v>
      </c>
      <c r="O200" s="1" t="s">
        <v>56</v>
      </c>
      <c r="P200" s="4">
        <v>8.101851851851852E-5</v>
      </c>
      <c r="Q200" s="1" t="s">
        <v>49</v>
      </c>
      <c r="R200" s="1" t="s">
        <v>46</v>
      </c>
      <c r="S200" s="4">
        <v>1.5046296296296297E-4</v>
      </c>
      <c r="T200" s="1" t="s">
        <v>742</v>
      </c>
      <c r="U200" s="1" t="s">
        <v>56</v>
      </c>
      <c r="V200" s="4">
        <v>1.9675925925925926E-4</v>
      </c>
      <c r="W200" s="1" t="s">
        <v>1184</v>
      </c>
      <c r="X200" s="1" t="s">
        <v>56</v>
      </c>
      <c r="Y200" s="4">
        <v>9.259259259259259E-5</v>
      </c>
      <c r="Z200" s="1" t="s">
        <v>187</v>
      </c>
      <c r="AA200" s="1" t="s">
        <v>56</v>
      </c>
      <c r="AB200" s="4">
        <v>1.0416666666666667E-4</v>
      </c>
      <c r="AC200" s="1" t="s">
        <v>53</v>
      </c>
      <c r="AD200" s="1" t="s">
        <v>46</v>
      </c>
      <c r="AE200" s="4">
        <v>1.6203703703703703E-4</v>
      </c>
      <c r="AF200" s="1" t="s">
        <v>233</v>
      </c>
      <c r="AG200" s="1" t="s">
        <v>56</v>
      </c>
      <c r="AH200" s="4">
        <v>1.0416666666666667E-4</v>
      </c>
      <c r="AI200" s="1" t="s">
        <v>75</v>
      </c>
      <c r="AJ200" s="1" t="s">
        <v>46</v>
      </c>
      <c r="AK200" s="4">
        <v>1.8518518518518518E-4</v>
      </c>
      <c r="AL200" s="1" t="s">
        <v>248</v>
      </c>
      <c r="AM200" s="1" t="s">
        <v>56</v>
      </c>
      <c r="AN200" s="4">
        <v>1.6203703703703703E-4</v>
      </c>
      <c r="AO200" s="1" t="s">
        <v>1185</v>
      </c>
      <c r="AP200" s="1" t="s">
        <v>56</v>
      </c>
      <c r="AQ200" s="4">
        <v>1.0416666666666667E-4</v>
      </c>
      <c r="AR200" s="1" t="s">
        <v>59</v>
      </c>
      <c r="AS200" s="1" t="s">
        <v>46</v>
      </c>
      <c r="AT200" s="4">
        <v>1.388888888888889E-4</v>
      </c>
      <c r="AU200" s="1" t="s">
        <v>94</v>
      </c>
      <c r="AV200" s="1" t="s">
        <v>56</v>
      </c>
      <c r="AW200" s="4">
        <v>6.944444444444444E-5</v>
      </c>
      <c r="AX200" s="1" t="s">
        <v>235</v>
      </c>
      <c r="AY200" s="1" t="s">
        <v>56</v>
      </c>
      <c r="AZ200" s="4">
        <v>1.273148148148148E-4</v>
      </c>
      <c r="BA200" s="1" t="s">
        <v>64</v>
      </c>
      <c r="BB200" s="1" t="s">
        <v>56</v>
      </c>
      <c r="BC200" s="4">
        <v>1.6203703703703703E-4</v>
      </c>
      <c r="BD200" s="1" t="s">
        <v>1186</v>
      </c>
      <c r="BE200" s="1" t="s">
        <v>56</v>
      </c>
      <c r="BF200" s="4">
        <v>7.060185185185185E-4</v>
      </c>
      <c r="BG200" s="1" t="s">
        <v>1187</v>
      </c>
      <c r="BH200" s="1" t="s">
        <v>56</v>
      </c>
      <c r="BI200" s="4">
        <v>4.2824074074074075E-4</v>
      </c>
      <c r="BJ200" s="1" t="s">
        <v>94</v>
      </c>
      <c r="BK200" s="1" t="s">
        <v>56</v>
      </c>
      <c r="BL200" s="4">
        <v>1.1574074074074075E-4</v>
      </c>
      <c r="BM200" s="1" t="s">
        <v>295</v>
      </c>
      <c r="BN200" s="1" t="s">
        <v>56</v>
      </c>
      <c r="BO200" s="4">
        <v>1.1574074074074075E-4</v>
      </c>
      <c r="BP200" s="1" t="s">
        <v>94</v>
      </c>
      <c r="BQ200" s="1" t="s">
        <v>56</v>
      </c>
      <c r="BR200" s="4">
        <v>6.944444444444444E-5</v>
      </c>
      <c r="BS200" s="1" t="s">
        <v>228</v>
      </c>
      <c r="BT200" s="1" t="s">
        <v>56</v>
      </c>
      <c r="BU200" s="4">
        <v>8.101851851851852E-5</v>
      </c>
      <c r="BV200" s="1" t="s">
        <v>59</v>
      </c>
      <c r="BW200" s="1" t="s">
        <v>56</v>
      </c>
      <c r="BX200" s="4">
        <v>0.021967592592592594</v>
      </c>
      <c r="BY200" s="1" t="s">
        <v>158</v>
      </c>
      <c r="BZ200" s="1" t="s">
        <v>56</v>
      </c>
      <c r="CA200" s="4">
        <v>6.944444444444444E-5</v>
      </c>
      <c r="CB200" s="1" t="s">
        <v>117</v>
      </c>
      <c r="CC200" s="1" t="s">
        <v>56</v>
      </c>
      <c r="CD200" s="4">
        <v>9.259259259259259E-5</v>
      </c>
      <c r="CE200" s="1" t="s">
        <v>1188</v>
      </c>
      <c r="CF200" s="1" t="s">
        <v>56</v>
      </c>
      <c r="CG200" s="4">
        <v>0.004166666666666667</v>
      </c>
      <c r="CH200" s="1" t="s">
        <v>1189</v>
      </c>
      <c r="CI200" s="1" t="s">
        <v>56</v>
      </c>
      <c r="CJ200" s="4">
        <v>3.2407407407407406E-4</v>
      </c>
      <c r="CK200" s="1" t="s">
        <v>1190</v>
      </c>
      <c r="CL200" s="1" t="s">
        <v>56</v>
      </c>
      <c r="CM200" s="4">
        <v>0.007083333333333333</v>
      </c>
      <c r="CN200" s="1" t="s">
        <v>1191</v>
      </c>
      <c r="CO200" s="1" t="s">
        <v>56</v>
      </c>
      <c r="CP200" s="4">
        <v>7.986111111111112E-4</v>
      </c>
      <c r="CQ200" s="4">
        <v>0.1651388888888889</v>
      </c>
      <c r="CR200" s="5">
        <v>5.0</v>
      </c>
      <c r="CS200" s="1" t="s">
        <v>68</v>
      </c>
      <c r="CT200" s="1" t="s">
        <v>69</v>
      </c>
    </row>
    <row r="201">
      <c r="A201" s="2">
        <v>44809.0</v>
      </c>
      <c r="B201" s="1" t="s">
        <v>1192</v>
      </c>
      <c r="C201" s="1" t="s">
        <v>505</v>
      </c>
      <c r="D201" s="1" t="s">
        <v>1193</v>
      </c>
      <c r="E201" s="3"/>
      <c r="F201" s="2">
        <v>44859.0</v>
      </c>
      <c r="G201" s="4">
        <v>0.8093865740740741</v>
      </c>
      <c r="H201" s="1" t="s">
        <v>45</v>
      </c>
      <c r="I201" s="1" t="s">
        <v>46</v>
      </c>
      <c r="J201" s="4">
        <v>0.002037037037037037</v>
      </c>
      <c r="K201" s="1" t="s">
        <v>47</v>
      </c>
      <c r="L201" s="1" t="s">
        <v>46</v>
      </c>
      <c r="M201" s="4">
        <v>0.0043287037037037035</v>
      </c>
      <c r="N201" s="1" t="s">
        <v>73</v>
      </c>
      <c r="O201" s="1" t="s">
        <v>56</v>
      </c>
      <c r="P201" s="4">
        <v>0.004097222222222223</v>
      </c>
      <c r="Q201" s="1" t="s">
        <v>49</v>
      </c>
      <c r="R201" s="1" t="s">
        <v>46</v>
      </c>
      <c r="S201" s="4">
        <v>0.0011921296296296296</v>
      </c>
      <c r="T201" s="1" t="s">
        <v>50</v>
      </c>
      <c r="U201" s="1" t="s">
        <v>46</v>
      </c>
      <c r="V201" s="4">
        <v>0.001712962962962963</v>
      </c>
      <c r="W201" s="1" t="s">
        <v>210</v>
      </c>
      <c r="X201" s="1" t="s">
        <v>56</v>
      </c>
      <c r="Y201" s="4">
        <v>0.005046296296296296</v>
      </c>
      <c r="Z201" s="1" t="s">
        <v>235</v>
      </c>
      <c r="AA201" s="1" t="s">
        <v>56</v>
      </c>
      <c r="AB201" s="4">
        <v>0.004097222222222223</v>
      </c>
      <c r="AC201" s="1" t="s">
        <v>153</v>
      </c>
      <c r="AD201" s="1" t="s">
        <v>56</v>
      </c>
      <c r="AE201" s="4">
        <v>0.007210648148148148</v>
      </c>
      <c r="AF201" s="1" t="s">
        <v>1194</v>
      </c>
      <c r="AG201" s="1" t="s">
        <v>56</v>
      </c>
      <c r="AH201" s="4">
        <v>0.007673611111111111</v>
      </c>
      <c r="AI201" s="1" t="s">
        <v>1195</v>
      </c>
      <c r="AJ201" s="1" t="s">
        <v>56</v>
      </c>
      <c r="AK201" s="4">
        <v>0.0025925925925925925</v>
      </c>
      <c r="AL201" s="1" t="s">
        <v>408</v>
      </c>
      <c r="AM201" s="1" t="s">
        <v>56</v>
      </c>
      <c r="AN201" s="4">
        <v>9.25925925925926E-4</v>
      </c>
      <c r="AO201" s="1" t="s">
        <v>192</v>
      </c>
      <c r="AP201" s="1" t="s">
        <v>56</v>
      </c>
      <c r="AQ201" s="4">
        <v>0.0015509259259259259</v>
      </c>
      <c r="AR201" s="1" t="s">
        <v>173</v>
      </c>
      <c r="AS201" s="1" t="s">
        <v>56</v>
      </c>
      <c r="AT201" s="4">
        <v>4.976851851851852E-4</v>
      </c>
      <c r="AU201" s="1" t="s">
        <v>1196</v>
      </c>
      <c r="AV201" s="1" t="s">
        <v>56</v>
      </c>
      <c r="AW201" s="4">
        <v>0.0021412037037037038</v>
      </c>
      <c r="AX201" s="1" t="s">
        <v>322</v>
      </c>
      <c r="AY201" s="1" t="s">
        <v>56</v>
      </c>
      <c r="AZ201" s="4">
        <v>2.546296296296296E-4</v>
      </c>
      <c r="BA201" s="1" t="s">
        <v>228</v>
      </c>
      <c r="BB201" s="1" t="s">
        <v>56</v>
      </c>
      <c r="BC201" s="4">
        <v>0.0013773148148148147</v>
      </c>
      <c r="BD201" s="1" t="s">
        <v>1197</v>
      </c>
      <c r="BE201" s="1" t="s">
        <v>56</v>
      </c>
      <c r="BF201" s="4">
        <v>0.009085648148148148</v>
      </c>
      <c r="BG201" s="1" t="s">
        <v>61</v>
      </c>
      <c r="BH201" s="1" t="s">
        <v>56</v>
      </c>
      <c r="BI201" s="4">
        <v>0.0017592592592592592</v>
      </c>
      <c r="BJ201" s="1" t="s">
        <v>273</v>
      </c>
      <c r="BK201" s="1" t="s">
        <v>56</v>
      </c>
      <c r="BL201" s="4">
        <v>0.0014583333333333334</v>
      </c>
      <c r="BM201" s="1" t="s">
        <v>86</v>
      </c>
      <c r="BN201" s="1" t="s">
        <v>56</v>
      </c>
      <c r="BO201" s="4">
        <v>0.0012268518518518518</v>
      </c>
      <c r="BP201" s="1" t="s">
        <v>307</v>
      </c>
      <c r="BQ201" s="1" t="s">
        <v>56</v>
      </c>
      <c r="BR201" s="4">
        <v>0.002488425925925926</v>
      </c>
      <c r="BS201" s="1" t="s">
        <v>371</v>
      </c>
      <c r="BT201" s="1" t="s">
        <v>56</v>
      </c>
      <c r="BU201" s="4">
        <v>0.004039351851851852</v>
      </c>
      <c r="BV201" s="1" t="s">
        <v>73</v>
      </c>
      <c r="BW201" s="1" t="s">
        <v>56</v>
      </c>
      <c r="BX201" s="4">
        <v>0.0032291666666666666</v>
      </c>
      <c r="BY201" s="1" t="s">
        <v>61</v>
      </c>
      <c r="BZ201" s="1" t="s">
        <v>56</v>
      </c>
      <c r="CA201" s="4">
        <v>0.0014351851851851852</v>
      </c>
      <c r="CB201" s="1" t="s">
        <v>217</v>
      </c>
      <c r="CC201" s="1" t="s">
        <v>56</v>
      </c>
      <c r="CD201" s="4">
        <v>0.011296296296296296</v>
      </c>
      <c r="CE201" s="1" t="s">
        <v>61</v>
      </c>
      <c r="CF201" s="1" t="s">
        <v>56</v>
      </c>
      <c r="CG201" s="4">
        <v>1.5046296296296297E-4</v>
      </c>
      <c r="CH201" s="1" t="s">
        <v>61</v>
      </c>
      <c r="CI201" s="1" t="s">
        <v>56</v>
      </c>
      <c r="CJ201" s="4">
        <v>4.6296296296296294E-5</v>
      </c>
      <c r="CK201" s="1" t="s">
        <v>1198</v>
      </c>
      <c r="CL201" s="1" t="s">
        <v>56</v>
      </c>
      <c r="CM201" s="4">
        <v>0.0060416666666666665</v>
      </c>
      <c r="CN201" s="1" t="s">
        <v>235</v>
      </c>
      <c r="CO201" s="1" t="s">
        <v>56</v>
      </c>
      <c r="CP201" s="4">
        <v>8.101851851851852E-5</v>
      </c>
      <c r="CQ201" s="4">
        <v>0.08907407407407407</v>
      </c>
      <c r="CR201" s="5">
        <v>4.0</v>
      </c>
      <c r="CS201" s="1" t="s">
        <v>68</v>
      </c>
      <c r="CT201" s="1" t="s">
        <v>69</v>
      </c>
    </row>
    <row r="202">
      <c r="A202" s="2">
        <v>44809.0</v>
      </c>
      <c r="B202" s="1" t="s">
        <v>1097</v>
      </c>
      <c r="C202" s="1" t="s">
        <v>1199</v>
      </c>
      <c r="D202" s="1" t="s">
        <v>1200</v>
      </c>
      <c r="E202" s="3"/>
      <c r="F202" s="2">
        <v>44860.0</v>
      </c>
      <c r="G202" s="4">
        <v>0.7111805555555556</v>
      </c>
      <c r="H202" s="1" t="s">
        <v>45</v>
      </c>
      <c r="I202" s="1" t="s">
        <v>46</v>
      </c>
      <c r="J202" s="4">
        <v>0.10519675925925925</v>
      </c>
      <c r="K202" s="1" t="s">
        <v>47</v>
      </c>
      <c r="L202" s="1" t="s">
        <v>46</v>
      </c>
      <c r="M202" s="4">
        <v>1.1574074074074075E-4</v>
      </c>
      <c r="N202" s="1" t="s">
        <v>48</v>
      </c>
      <c r="O202" s="1" t="s">
        <v>46</v>
      </c>
      <c r="P202" s="4">
        <v>3.472222222222222E-5</v>
      </c>
      <c r="Q202" s="1" t="s">
        <v>66</v>
      </c>
      <c r="R202" s="1" t="s">
        <v>56</v>
      </c>
      <c r="S202" s="4">
        <v>5.787037037037037E-5</v>
      </c>
      <c r="T202" s="1" t="s">
        <v>50</v>
      </c>
      <c r="U202" s="1" t="s">
        <v>46</v>
      </c>
      <c r="V202" s="4">
        <v>3.472222222222222E-5</v>
      </c>
      <c r="W202" s="1" t="s">
        <v>117</v>
      </c>
      <c r="X202" s="1" t="s">
        <v>56</v>
      </c>
      <c r="Y202" s="4">
        <v>3.472222222222222E-5</v>
      </c>
      <c r="Z202" s="1" t="s">
        <v>52</v>
      </c>
      <c r="AA202" s="1" t="s">
        <v>46</v>
      </c>
      <c r="AB202" s="4">
        <v>3.472222222222222E-5</v>
      </c>
      <c r="AC202" s="1" t="s">
        <v>53</v>
      </c>
      <c r="AD202" s="1" t="s">
        <v>46</v>
      </c>
      <c r="AE202" s="4">
        <v>5.787037037037037E-5</v>
      </c>
      <c r="AF202" s="1" t="s">
        <v>1201</v>
      </c>
      <c r="AG202" s="1" t="s">
        <v>56</v>
      </c>
      <c r="AH202" s="4">
        <v>4.6296296296296294E-5</v>
      </c>
      <c r="AI202" s="1" t="s">
        <v>75</v>
      </c>
      <c r="AJ202" s="1" t="s">
        <v>46</v>
      </c>
      <c r="AK202" s="4">
        <v>9.259259259259259E-5</v>
      </c>
      <c r="AL202" s="1" t="s">
        <v>57</v>
      </c>
      <c r="AM202" s="1" t="s">
        <v>46</v>
      </c>
      <c r="AN202" s="4">
        <v>1.5046296296296297E-4</v>
      </c>
      <c r="AO202" s="1" t="s">
        <v>409</v>
      </c>
      <c r="AP202" s="1" t="s">
        <v>56</v>
      </c>
      <c r="AQ202" s="4">
        <v>9.259259259259259E-5</v>
      </c>
      <c r="AR202" s="1" t="s">
        <v>59</v>
      </c>
      <c r="AS202" s="1" t="s">
        <v>46</v>
      </c>
      <c r="AT202" s="4">
        <v>4.6296296296296294E-5</v>
      </c>
      <c r="AU202" s="1" t="s">
        <v>60</v>
      </c>
      <c r="AV202" s="1" t="s">
        <v>46</v>
      </c>
      <c r="AW202" s="4">
        <v>9.259259259259259E-5</v>
      </c>
      <c r="AX202" s="1" t="s">
        <v>86</v>
      </c>
      <c r="AY202" s="1" t="s">
        <v>56</v>
      </c>
      <c r="AZ202" s="4">
        <v>3.0092592592592595E-4</v>
      </c>
      <c r="BA202" s="1" t="s">
        <v>90</v>
      </c>
      <c r="BB202" s="1" t="s">
        <v>46</v>
      </c>
      <c r="BC202" s="4">
        <v>1.273148148148148E-4</v>
      </c>
      <c r="BD202" s="1" t="s">
        <v>62</v>
      </c>
      <c r="BE202" s="1" t="s">
        <v>46</v>
      </c>
      <c r="BF202" s="4">
        <v>1.5046296296296297E-4</v>
      </c>
      <c r="BG202" s="1" t="s">
        <v>1202</v>
      </c>
      <c r="BH202" s="1" t="s">
        <v>56</v>
      </c>
      <c r="BI202" s="4">
        <v>6.944444444444444E-5</v>
      </c>
      <c r="BJ202" s="1" t="s">
        <v>64</v>
      </c>
      <c r="BK202" s="1" t="s">
        <v>46</v>
      </c>
      <c r="BL202" s="4">
        <v>5.787037037037037E-5</v>
      </c>
      <c r="BM202" s="1" t="s">
        <v>1203</v>
      </c>
      <c r="BN202" s="1" t="s">
        <v>56</v>
      </c>
      <c r="BO202" s="4">
        <v>4.6296296296296294E-5</v>
      </c>
      <c r="BP202" s="1" t="s">
        <v>989</v>
      </c>
      <c r="BQ202" s="1" t="s">
        <v>56</v>
      </c>
      <c r="BR202" s="4">
        <v>1.388888888888889E-4</v>
      </c>
      <c r="BS202" s="1" t="s">
        <v>86</v>
      </c>
      <c r="BT202" s="1" t="s">
        <v>56</v>
      </c>
      <c r="BU202" s="4">
        <v>1.1574074074074075E-4</v>
      </c>
      <c r="BV202" s="1" t="s">
        <v>167</v>
      </c>
      <c r="BW202" s="1" t="s">
        <v>46</v>
      </c>
      <c r="BX202" s="4">
        <v>3.472222222222222E-5</v>
      </c>
      <c r="BY202" s="1" t="s">
        <v>66</v>
      </c>
      <c r="BZ202" s="1" t="s">
        <v>46</v>
      </c>
      <c r="CA202" s="4">
        <v>2.3148148148148147E-5</v>
      </c>
      <c r="CB202" s="1" t="s">
        <v>61</v>
      </c>
      <c r="CC202" s="1" t="s">
        <v>56</v>
      </c>
      <c r="CD202" s="4">
        <v>4.6296296296296294E-5</v>
      </c>
      <c r="CE202" s="1" t="s">
        <v>61</v>
      </c>
      <c r="CF202" s="1" t="s">
        <v>56</v>
      </c>
      <c r="CG202" s="4">
        <v>3.472222222222222E-5</v>
      </c>
      <c r="CH202" s="1" t="s">
        <v>61</v>
      </c>
      <c r="CI202" s="1" t="s">
        <v>56</v>
      </c>
      <c r="CJ202" s="4">
        <v>2.3148148148148147E-5</v>
      </c>
      <c r="CK202" s="1" t="s">
        <v>61</v>
      </c>
      <c r="CL202" s="1" t="s">
        <v>56</v>
      </c>
      <c r="CM202" s="4">
        <v>1.1574074074074073E-5</v>
      </c>
      <c r="CN202" s="1" t="s">
        <v>61</v>
      </c>
      <c r="CO202" s="1" t="s">
        <v>56</v>
      </c>
      <c r="CP202" s="4">
        <v>2.3148148148148147E-5</v>
      </c>
      <c r="CQ202" s="4">
        <v>0.10729166666666666</v>
      </c>
      <c r="CR202" s="5">
        <v>15.0</v>
      </c>
      <c r="CS202" s="1" t="s">
        <v>68</v>
      </c>
      <c r="CT202" s="1" t="s">
        <v>69</v>
      </c>
    </row>
    <row r="203">
      <c r="A203" s="2">
        <v>44809.0</v>
      </c>
      <c r="B203" s="1" t="s">
        <v>324</v>
      </c>
      <c r="C203" s="1" t="s">
        <v>1204</v>
      </c>
      <c r="D203" s="1" t="s">
        <v>1205</v>
      </c>
      <c r="E203" s="3"/>
      <c r="F203" s="2">
        <v>44860.0</v>
      </c>
      <c r="G203" s="4">
        <v>0.6724652777777778</v>
      </c>
      <c r="H203" s="1" t="s">
        <v>45</v>
      </c>
      <c r="I203" s="1" t="s">
        <v>46</v>
      </c>
      <c r="J203" s="4">
        <v>0.029421296296296296</v>
      </c>
      <c r="K203" s="1" t="s">
        <v>47</v>
      </c>
      <c r="L203" s="1" t="s">
        <v>46</v>
      </c>
      <c r="M203" s="4">
        <v>0.00880787037037037</v>
      </c>
      <c r="N203" s="1" t="s">
        <v>48</v>
      </c>
      <c r="O203" s="1" t="s">
        <v>46</v>
      </c>
      <c r="P203" s="4">
        <v>0.013159722222222222</v>
      </c>
      <c r="Q203" s="1" t="s">
        <v>66</v>
      </c>
      <c r="R203" s="1" t="s">
        <v>56</v>
      </c>
      <c r="S203" s="4">
        <v>0.002199074074074074</v>
      </c>
      <c r="T203" s="1" t="s">
        <v>50</v>
      </c>
      <c r="U203" s="1" t="s">
        <v>46</v>
      </c>
      <c r="V203" s="4">
        <v>0.005300925925925926</v>
      </c>
      <c r="W203" s="1" t="s">
        <v>181</v>
      </c>
      <c r="X203" s="1" t="s">
        <v>56</v>
      </c>
      <c r="Y203" s="4">
        <v>2.4305555555555555E-4</v>
      </c>
      <c r="Z203" s="1" t="s">
        <v>187</v>
      </c>
      <c r="AA203" s="1" t="s">
        <v>56</v>
      </c>
      <c r="AB203" s="4">
        <v>0.004363425925925926</v>
      </c>
      <c r="AC203" s="1" t="s">
        <v>300</v>
      </c>
      <c r="AD203" s="1" t="s">
        <v>56</v>
      </c>
      <c r="AE203" s="4">
        <v>0.01324074074074074</v>
      </c>
      <c r="AF203" s="1" t="s">
        <v>95</v>
      </c>
      <c r="AG203" s="1" t="s">
        <v>56</v>
      </c>
      <c r="AH203" s="4">
        <v>1.273148148148148E-4</v>
      </c>
      <c r="AI203" s="1" t="s">
        <v>75</v>
      </c>
      <c r="AJ203" s="1" t="s">
        <v>46</v>
      </c>
      <c r="AK203" s="4">
        <v>0.004976851851851852</v>
      </c>
      <c r="AL203" s="1" t="s">
        <v>57</v>
      </c>
      <c r="AM203" s="1" t="s">
        <v>46</v>
      </c>
      <c r="AN203" s="4">
        <v>0.0021875</v>
      </c>
      <c r="AO203" s="1" t="s">
        <v>77</v>
      </c>
      <c r="AP203" s="1" t="s">
        <v>46</v>
      </c>
      <c r="AQ203" s="4">
        <v>0.00625</v>
      </c>
      <c r="AR203" s="1" t="s">
        <v>59</v>
      </c>
      <c r="AS203" s="1" t="s">
        <v>46</v>
      </c>
      <c r="AT203" s="4">
        <v>0.0018865740740740742</v>
      </c>
      <c r="AU203" s="1" t="s">
        <v>60</v>
      </c>
      <c r="AV203" s="1" t="s">
        <v>46</v>
      </c>
      <c r="AW203" s="4">
        <v>0.003993055555555555</v>
      </c>
      <c r="AX203" s="1" t="s">
        <v>1206</v>
      </c>
      <c r="AY203" s="1" t="s">
        <v>56</v>
      </c>
      <c r="AZ203" s="4">
        <v>2.314814814814815E-4</v>
      </c>
      <c r="BA203" s="1" t="s">
        <v>90</v>
      </c>
      <c r="BB203" s="1" t="s">
        <v>46</v>
      </c>
      <c r="BC203" s="4">
        <v>0.003287037037037037</v>
      </c>
      <c r="BD203" s="1" t="s">
        <v>62</v>
      </c>
      <c r="BE203" s="1" t="s">
        <v>46</v>
      </c>
      <c r="BF203" s="4">
        <v>0.009907407407407408</v>
      </c>
      <c r="BG203" s="1" t="s">
        <v>94</v>
      </c>
      <c r="BH203" s="1" t="s">
        <v>56</v>
      </c>
      <c r="BI203" s="4">
        <v>6.944444444444444E-5</v>
      </c>
      <c r="BJ203" s="1" t="s">
        <v>59</v>
      </c>
      <c r="BK203" s="1" t="s">
        <v>56</v>
      </c>
      <c r="BL203" s="4">
        <v>0.005138888888888889</v>
      </c>
      <c r="BM203" s="1" t="s">
        <v>49</v>
      </c>
      <c r="BN203" s="1" t="s">
        <v>56</v>
      </c>
      <c r="BO203" s="4">
        <v>4.6296296296296294E-5</v>
      </c>
      <c r="BP203" s="1" t="s">
        <v>95</v>
      </c>
      <c r="BQ203" s="1" t="s">
        <v>56</v>
      </c>
      <c r="BR203" s="4">
        <v>3.472222222222222E-5</v>
      </c>
      <c r="BS203" s="1" t="s">
        <v>295</v>
      </c>
      <c r="BT203" s="1" t="s">
        <v>56</v>
      </c>
      <c r="BU203" s="4">
        <v>2.314814814814815E-4</v>
      </c>
      <c r="BV203" s="1" t="s">
        <v>167</v>
      </c>
      <c r="BW203" s="1" t="s">
        <v>46</v>
      </c>
      <c r="BX203" s="4">
        <v>0.006759259259259259</v>
      </c>
      <c r="BY203" s="1" t="s">
        <v>261</v>
      </c>
      <c r="BZ203" s="1" t="s">
        <v>56</v>
      </c>
      <c r="CA203" s="4">
        <v>0.016967592592592593</v>
      </c>
      <c r="CB203" s="1" t="s">
        <v>168</v>
      </c>
      <c r="CC203" s="1" t="s">
        <v>46</v>
      </c>
      <c r="CD203" s="4">
        <v>0.014699074074074074</v>
      </c>
      <c r="CE203" s="1" t="s">
        <v>95</v>
      </c>
      <c r="CF203" s="1" t="s">
        <v>56</v>
      </c>
      <c r="CG203" s="4">
        <v>1.388888888888889E-4</v>
      </c>
      <c r="CH203" s="1" t="s">
        <v>94</v>
      </c>
      <c r="CI203" s="1" t="s">
        <v>56</v>
      </c>
      <c r="CJ203" s="4">
        <v>3.472222222222222E-5</v>
      </c>
      <c r="CK203" s="1" t="s">
        <v>261</v>
      </c>
      <c r="CL203" s="1" t="s">
        <v>56</v>
      </c>
      <c r="CM203" s="4">
        <v>3.472222222222222E-5</v>
      </c>
      <c r="CN203" s="1" t="s">
        <v>295</v>
      </c>
      <c r="CO203" s="1" t="s">
        <v>56</v>
      </c>
      <c r="CP203" s="4">
        <v>3.472222222222222E-5</v>
      </c>
      <c r="CQ203" s="4">
        <v>0.15377314814814816</v>
      </c>
      <c r="CR203" s="5">
        <v>13.0</v>
      </c>
      <c r="CS203" s="1" t="s">
        <v>68</v>
      </c>
      <c r="CT203" s="1" t="s">
        <v>69</v>
      </c>
    </row>
    <row r="204">
      <c r="A204" s="2">
        <v>44809.0</v>
      </c>
      <c r="B204" s="1" t="s">
        <v>1207</v>
      </c>
      <c r="C204" s="1" t="s">
        <v>1208</v>
      </c>
      <c r="D204" s="1" t="s">
        <v>1209</v>
      </c>
      <c r="E204" s="3"/>
      <c r="F204" s="2">
        <v>44868.0</v>
      </c>
      <c r="G204" s="4">
        <v>0.5646180555555556</v>
      </c>
      <c r="H204" s="1" t="s">
        <v>45</v>
      </c>
      <c r="I204" s="1" t="s">
        <v>46</v>
      </c>
      <c r="J204" s="4">
        <v>0.12016203703703704</v>
      </c>
      <c r="K204" s="1" t="s">
        <v>47</v>
      </c>
      <c r="L204" s="1" t="s">
        <v>46</v>
      </c>
      <c r="M204" s="4">
        <v>1.0416666666666667E-4</v>
      </c>
      <c r="N204" s="1" t="s">
        <v>73</v>
      </c>
      <c r="O204" s="1" t="s">
        <v>56</v>
      </c>
      <c r="P204" s="4">
        <v>0.005300925925925926</v>
      </c>
      <c r="Q204" s="1" t="s">
        <v>49</v>
      </c>
      <c r="R204" s="1" t="s">
        <v>46</v>
      </c>
      <c r="S204" s="4">
        <v>1.273148148148148E-4</v>
      </c>
      <c r="T204" s="1" t="s">
        <v>50</v>
      </c>
      <c r="U204" s="1" t="s">
        <v>46</v>
      </c>
      <c r="V204" s="4">
        <v>5.324074074074074E-4</v>
      </c>
      <c r="W204" s="1" t="s">
        <v>329</v>
      </c>
      <c r="X204" s="1" t="s">
        <v>56</v>
      </c>
      <c r="Y204" s="4">
        <v>6.944444444444444E-5</v>
      </c>
      <c r="Z204" s="1" t="s">
        <v>52</v>
      </c>
      <c r="AA204" s="1" t="s">
        <v>46</v>
      </c>
      <c r="AB204" s="4">
        <v>1.273148148148148E-4</v>
      </c>
      <c r="AC204" s="1" t="s">
        <v>1210</v>
      </c>
      <c r="AD204" s="1" t="s">
        <v>56</v>
      </c>
      <c r="AE204" s="4">
        <v>1.0416666666666667E-4</v>
      </c>
      <c r="AF204" s="1" t="s">
        <v>61</v>
      </c>
      <c r="AG204" s="1" t="s">
        <v>56</v>
      </c>
      <c r="AH204" s="4">
        <v>1.5046296296296297E-4</v>
      </c>
      <c r="AI204" s="1" t="s">
        <v>75</v>
      </c>
      <c r="AJ204" s="1" t="s">
        <v>46</v>
      </c>
      <c r="AK204" s="4">
        <v>4.2824074074074075E-4</v>
      </c>
      <c r="AL204" s="1" t="s">
        <v>57</v>
      </c>
      <c r="AM204" s="1" t="s">
        <v>46</v>
      </c>
      <c r="AN204" s="4">
        <v>4.861111111111111E-4</v>
      </c>
      <c r="AO204" s="1" t="s">
        <v>77</v>
      </c>
      <c r="AP204" s="1" t="s">
        <v>46</v>
      </c>
      <c r="AQ204" s="4">
        <v>2.546296296296296E-4</v>
      </c>
      <c r="AR204" s="1" t="s">
        <v>59</v>
      </c>
      <c r="AS204" s="1" t="s">
        <v>46</v>
      </c>
      <c r="AT204" s="4">
        <v>1.1574074074074075E-4</v>
      </c>
      <c r="AU204" s="1" t="s">
        <v>60</v>
      </c>
      <c r="AV204" s="1" t="s">
        <v>46</v>
      </c>
      <c r="AW204" s="4">
        <v>2.4305555555555555E-4</v>
      </c>
      <c r="AX204" s="1" t="s">
        <v>61</v>
      </c>
      <c r="AY204" s="1" t="s">
        <v>56</v>
      </c>
      <c r="AZ204" s="4">
        <v>6.944444444444444E-5</v>
      </c>
      <c r="BA204" s="1" t="s">
        <v>90</v>
      </c>
      <c r="BB204" s="1" t="s">
        <v>46</v>
      </c>
      <c r="BC204" s="4">
        <v>3.4722222222222224E-4</v>
      </c>
      <c r="BD204" s="1" t="s">
        <v>1211</v>
      </c>
      <c r="BE204" s="1" t="s">
        <v>56</v>
      </c>
      <c r="BF204" s="4">
        <v>0.008194444444444445</v>
      </c>
      <c r="BG204" s="1" t="s">
        <v>61</v>
      </c>
      <c r="BH204" s="1" t="s">
        <v>56</v>
      </c>
      <c r="BI204" s="4">
        <v>0.020891203703703703</v>
      </c>
      <c r="BJ204" s="1" t="s">
        <v>61</v>
      </c>
      <c r="BK204" s="1" t="s">
        <v>56</v>
      </c>
      <c r="BL204" s="4">
        <v>2.3148148148148147E-5</v>
      </c>
      <c r="BM204" s="1" t="s">
        <v>61</v>
      </c>
      <c r="BN204" s="1" t="s">
        <v>56</v>
      </c>
      <c r="BO204" s="4">
        <v>2.3148148148148147E-5</v>
      </c>
      <c r="BP204" s="1" t="s">
        <v>61</v>
      </c>
      <c r="BQ204" s="1" t="s">
        <v>56</v>
      </c>
      <c r="BR204" s="4">
        <v>2.3148148148148147E-5</v>
      </c>
      <c r="BS204" s="1" t="s">
        <v>61</v>
      </c>
      <c r="BT204" s="1" t="s">
        <v>56</v>
      </c>
      <c r="BU204" s="4">
        <v>2.3148148148148147E-5</v>
      </c>
      <c r="BV204" s="1" t="s">
        <v>1212</v>
      </c>
      <c r="BW204" s="1" t="s">
        <v>56</v>
      </c>
      <c r="BX204" s="4">
        <v>1.388888888888889E-4</v>
      </c>
      <c r="BY204" s="1" t="s">
        <v>1213</v>
      </c>
      <c r="BZ204" s="1" t="s">
        <v>56</v>
      </c>
      <c r="CA204" s="4">
        <v>0.012719907407407407</v>
      </c>
      <c r="CB204" s="1" t="s">
        <v>61</v>
      </c>
      <c r="CC204" s="1" t="s">
        <v>56</v>
      </c>
      <c r="CD204" s="4">
        <v>6.944444444444444E-5</v>
      </c>
      <c r="CE204" s="1" t="s">
        <v>61</v>
      </c>
      <c r="CF204" s="1" t="s">
        <v>56</v>
      </c>
      <c r="CG204" s="4">
        <v>5.787037037037037E-5</v>
      </c>
      <c r="CH204" s="1" t="s">
        <v>61</v>
      </c>
      <c r="CI204" s="1" t="s">
        <v>56</v>
      </c>
      <c r="CJ204" s="4">
        <v>3.472222222222222E-5</v>
      </c>
      <c r="CK204" s="1" t="s">
        <v>61</v>
      </c>
      <c r="CL204" s="1" t="s">
        <v>56</v>
      </c>
      <c r="CM204" s="4">
        <v>3.472222222222222E-5</v>
      </c>
      <c r="CN204" s="1" t="s">
        <v>61</v>
      </c>
      <c r="CO204" s="1" t="s">
        <v>56</v>
      </c>
      <c r="CP204" s="4">
        <v>1.1574074074074073E-5</v>
      </c>
      <c r="CQ204" s="4">
        <v>0.17087962962962963</v>
      </c>
      <c r="CR204" s="5">
        <v>11.0</v>
      </c>
      <c r="CS204" s="1" t="s">
        <v>68</v>
      </c>
      <c r="CT204" s="1" t="s">
        <v>69</v>
      </c>
    </row>
    <row r="205">
      <c r="A205" s="2">
        <v>44809.0</v>
      </c>
      <c r="B205" s="1" t="s">
        <v>1214</v>
      </c>
      <c r="C205" s="1" t="s">
        <v>1215</v>
      </c>
      <c r="D205" s="1" t="s">
        <v>1216</v>
      </c>
      <c r="E205" s="3"/>
      <c r="F205" s="2">
        <v>44859.0</v>
      </c>
      <c r="G205" s="4">
        <v>0.4611458333333333</v>
      </c>
      <c r="H205" s="1" t="s">
        <v>45</v>
      </c>
      <c r="I205" s="1" t="s">
        <v>46</v>
      </c>
      <c r="J205" s="4">
        <v>0.06173611111111111</v>
      </c>
      <c r="K205" s="1" t="s">
        <v>47</v>
      </c>
      <c r="L205" s="1" t="s">
        <v>46</v>
      </c>
      <c r="M205" s="4">
        <v>1.273148148148148E-4</v>
      </c>
      <c r="N205" s="1" t="s">
        <v>48</v>
      </c>
      <c r="O205" s="1" t="s">
        <v>46</v>
      </c>
      <c r="P205" s="4">
        <v>1.0416666666666667E-4</v>
      </c>
      <c r="Q205" s="1" t="s">
        <v>49</v>
      </c>
      <c r="R205" s="1" t="s">
        <v>46</v>
      </c>
      <c r="S205" s="4">
        <v>1.9675925925925926E-4</v>
      </c>
      <c r="T205" s="1" t="s">
        <v>686</v>
      </c>
      <c r="U205" s="1" t="s">
        <v>56</v>
      </c>
      <c r="V205" s="4">
        <v>0.0013310185185185185</v>
      </c>
      <c r="W205" s="1" t="s">
        <v>51</v>
      </c>
      <c r="X205" s="1" t="s">
        <v>46</v>
      </c>
      <c r="Y205" s="4">
        <v>1.0416666666666667E-4</v>
      </c>
      <c r="Z205" s="1" t="s">
        <v>187</v>
      </c>
      <c r="AA205" s="1" t="s">
        <v>56</v>
      </c>
      <c r="AB205" s="4">
        <v>4.398148148148148E-4</v>
      </c>
      <c r="AC205" s="1" t="s">
        <v>766</v>
      </c>
      <c r="AD205" s="1" t="s">
        <v>56</v>
      </c>
      <c r="AE205" s="4">
        <v>2.8935185185185184E-4</v>
      </c>
      <c r="AF205" s="1" t="s">
        <v>61</v>
      </c>
      <c r="AG205" s="1" t="s">
        <v>56</v>
      </c>
      <c r="AH205" s="4">
        <v>1.5046296296296297E-4</v>
      </c>
      <c r="AI205" s="1" t="s">
        <v>75</v>
      </c>
      <c r="AJ205" s="1" t="s">
        <v>46</v>
      </c>
      <c r="AK205" s="4">
        <v>1.1574074074074075E-4</v>
      </c>
      <c r="AL205" s="1" t="s">
        <v>57</v>
      </c>
      <c r="AM205" s="1" t="s">
        <v>46</v>
      </c>
      <c r="AN205" s="4">
        <v>0.001712962962962963</v>
      </c>
      <c r="AO205" s="1" t="s">
        <v>61</v>
      </c>
      <c r="AP205" s="1" t="s">
        <v>56</v>
      </c>
      <c r="AQ205" s="4">
        <v>2.662037037037037E-4</v>
      </c>
      <c r="AR205" s="1" t="s">
        <v>59</v>
      </c>
      <c r="AS205" s="1" t="s">
        <v>46</v>
      </c>
      <c r="AT205" s="4">
        <v>3.125E-4</v>
      </c>
      <c r="AU205" s="1" t="s">
        <v>283</v>
      </c>
      <c r="AV205" s="1" t="s">
        <v>56</v>
      </c>
      <c r="AW205" s="4">
        <v>6.944444444444444E-5</v>
      </c>
      <c r="AX205" s="1" t="s">
        <v>61</v>
      </c>
      <c r="AY205" s="1" t="s">
        <v>56</v>
      </c>
      <c r="AZ205" s="4">
        <v>1.0416666666666667E-4</v>
      </c>
      <c r="BA205" s="1" t="s">
        <v>61</v>
      </c>
      <c r="BB205" s="1" t="s">
        <v>56</v>
      </c>
      <c r="BC205" s="4">
        <v>3.472222222222222E-5</v>
      </c>
      <c r="BD205" s="1" t="s">
        <v>1217</v>
      </c>
      <c r="BE205" s="1" t="s">
        <v>56</v>
      </c>
      <c r="BF205" s="4">
        <v>0.005798611111111111</v>
      </c>
      <c r="BG205" s="1" t="s">
        <v>61</v>
      </c>
      <c r="BH205" s="1" t="s">
        <v>56</v>
      </c>
      <c r="BI205" s="4">
        <v>8.101851851851852E-5</v>
      </c>
      <c r="BJ205" s="1" t="s">
        <v>61</v>
      </c>
      <c r="BK205" s="1" t="s">
        <v>56</v>
      </c>
      <c r="BL205" s="4">
        <v>1.9675925925925926E-4</v>
      </c>
      <c r="BM205" s="1" t="s">
        <v>61</v>
      </c>
      <c r="BN205" s="1" t="s">
        <v>56</v>
      </c>
      <c r="BO205" s="4">
        <v>2.3148148148148147E-5</v>
      </c>
      <c r="BP205" s="1" t="s">
        <v>61</v>
      </c>
      <c r="BQ205" s="1" t="s">
        <v>56</v>
      </c>
      <c r="BR205" s="4">
        <v>1.1574074074074073E-5</v>
      </c>
      <c r="BS205" s="1" t="s">
        <v>1218</v>
      </c>
      <c r="BT205" s="1" t="s">
        <v>56</v>
      </c>
      <c r="BU205" s="4">
        <v>9.259259259259259E-5</v>
      </c>
      <c r="BV205" s="1" t="s">
        <v>61</v>
      </c>
      <c r="BW205" s="1" t="s">
        <v>56</v>
      </c>
      <c r="BX205" s="4">
        <v>2.3148148148148147E-5</v>
      </c>
      <c r="BY205" s="1" t="s">
        <v>61</v>
      </c>
      <c r="BZ205" s="1" t="s">
        <v>56</v>
      </c>
      <c r="CA205" s="4">
        <v>2.3148148148148147E-5</v>
      </c>
      <c r="CB205" s="1" t="s">
        <v>61</v>
      </c>
      <c r="CC205" s="1" t="s">
        <v>56</v>
      </c>
      <c r="CD205" s="4">
        <v>1.1574074074074073E-5</v>
      </c>
      <c r="CE205" s="1" t="s">
        <v>61</v>
      </c>
      <c r="CF205" s="1" t="s">
        <v>56</v>
      </c>
      <c r="CG205" s="4">
        <v>2.3148148148148147E-5</v>
      </c>
      <c r="CH205" s="1" t="s">
        <v>61</v>
      </c>
      <c r="CI205" s="1" t="s">
        <v>56</v>
      </c>
      <c r="CJ205" s="4">
        <v>3.472222222222222E-5</v>
      </c>
      <c r="CK205" s="1" t="s">
        <v>61</v>
      </c>
      <c r="CL205" s="1" t="s">
        <v>56</v>
      </c>
      <c r="CM205" s="4">
        <v>1.1574074074074073E-5</v>
      </c>
      <c r="CN205" s="1" t="s">
        <v>61</v>
      </c>
      <c r="CO205" s="1" t="s">
        <v>56</v>
      </c>
      <c r="CP205" s="4">
        <v>2.3148148148148147E-5</v>
      </c>
      <c r="CQ205" s="4">
        <v>0.07344907407407407</v>
      </c>
      <c r="CR205" s="5">
        <v>8.0</v>
      </c>
      <c r="CS205" s="1" t="s">
        <v>68</v>
      </c>
      <c r="CT205" s="1" t="s">
        <v>69</v>
      </c>
    </row>
    <row r="206">
      <c r="A206" s="2">
        <v>44809.0</v>
      </c>
      <c r="B206" s="1" t="s">
        <v>1214</v>
      </c>
      <c r="C206" s="1" t="s">
        <v>1219</v>
      </c>
      <c r="D206" s="1" t="s">
        <v>1220</v>
      </c>
      <c r="E206" s="3"/>
      <c r="F206" s="2">
        <v>44867.0</v>
      </c>
      <c r="G206" s="4">
        <v>0.6575810185185185</v>
      </c>
      <c r="H206" s="1" t="s">
        <v>45</v>
      </c>
      <c r="I206" s="1" t="s">
        <v>46</v>
      </c>
      <c r="J206" s="4">
        <v>0.12755787037037036</v>
      </c>
      <c r="K206" s="1" t="s">
        <v>47</v>
      </c>
      <c r="L206" s="1" t="s">
        <v>46</v>
      </c>
      <c r="M206" s="4">
        <v>2.662037037037037E-4</v>
      </c>
      <c r="N206" s="1" t="s">
        <v>61</v>
      </c>
      <c r="O206" s="1" t="s">
        <v>56</v>
      </c>
      <c r="P206" s="4">
        <v>1.273148148148148E-4</v>
      </c>
      <c r="Q206" s="1" t="s">
        <v>158</v>
      </c>
      <c r="R206" s="1" t="s">
        <v>56</v>
      </c>
      <c r="S206" s="4">
        <v>1.8518518518518518E-4</v>
      </c>
      <c r="T206" s="1" t="s">
        <v>50</v>
      </c>
      <c r="U206" s="1" t="s">
        <v>46</v>
      </c>
      <c r="V206" s="4">
        <v>1.9675925925925926E-4</v>
      </c>
      <c r="W206" s="1" t="s">
        <v>61</v>
      </c>
      <c r="X206" s="1" t="s">
        <v>56</v>
      </c>
      <c r="Y206" s="4">
        <v>1.1574074074074075E-4</v>
      </c>
      <c r="Z206" s="1" t="s">
        <v>52</v>
      </c>
      <c r="AA206" s="1" t="s">
        <v>46</v>
      </c>
      <c r="AB206" s="4">
        <v>1.273148148148148E-4</v>
      </c>
      <c r="AC206" s="1" t="s">
        <v>197</v>
      </c>
      <c r="AD206" s="1" t="s">
        <v>56</v>
      </c>
      <c r="AE206" s="4">
        <v>1.5046296296296297E-4</v>
      </c>
      <c r="AF206" s="1" t="s">
        <v>61</v>
      </c>
      <c r="AG206" s="1" t="s">
        <v>56</v>
      </c>
      <c r="AH206" s="4">
        <v>1.0416666666666667E-4</v>
      </c>
      <c r="AI206" s="1" t="s">
        <v>55</v>
      </c>
      <c r="AJ206" s="1" t="s">
        <v>56</v>
      </c>
      <c r="AK206" s="4">
        <v>8.101851851851852E-5</v>
      </c>
      <c r="AL206" s="1" t="s">
        <v>1221</v>
      </c>
      <c r="AM206" s="1" t="s">
        <v>56</v>
      </c>
      <c r="AN206" s="4">
        <v>1.273148148148148E-4</v>
      </c>
      <c r="AO206" s="1" t="s">
        <v>1222</v>
      </c>
      <c r="AP206" s="1" t="s">
        <v>56</v>
      </c>
      <c r="AQ206" s="4">
        <v>2.546296296296296E-4</v>
      </c>
      <c r="AR206" s="1" t="s">
        <v>59</v>
      </c>
      <c r="AS206" s="1" t="s">
        <v>46</v>
      </c>
      <c r="AT206" s="4">
        <v>1.1574074074074075E-4</v>
      </c>
      <c r="AU206" s="1" t="s">
        <v>233</v>
      </c>
      <c r="AV206" s="1" t="s">
        <v>56</v>
      </c>
      <c r="AW206" s="4">
        <v>9.259259259259259E-5</v>
      </c>
      <c r="AX206" s="1" t="s">
        <v>61</v>
      </c>
      <c r="AY206" s="1" t="s">
        <v>56</v>
      </c>
      <c r="AZ206" s="4">
        <v>1.6203703703703703E-4</v>
      </c>
      <c r="BA206" s="1" t="s">
        <v>61</v>
      </c>
      <c r="BB206" s="1" t="s">
        <v>56</v>
      </c>
      <c r="BC206" s="4">
        <v>2.3148148148148147E-5</v>
      </c>
      <c r="BD206" s="1" t="s">
        <v>420</v>
      </c>
      <c r="BE206" s="1" t="s">
        <v>56</v>
      </c>
      <c r="BF206" s="4">
        <v>2.199074074074074E-4</v>
      </c>
      <c r="BG206" s="1" t="s">
        <v>61</v>
      </c>
      <c r="BH206" s="1" t="s">
        <v>56</v>
      </c>
      <c r="BI206" s="4">
        <v>3.472222222222222E-5</v>
      </c>
      <c r="BJ206" s="1" t="s">
        <v>61</v>
      </c>
      <c r="BK206" s="1" t="s">
        <v>56</v>
      </c>
      <c r="BL206" s="4">
        <v>3.472222222222222E-5</v>
      </c>
      <c r="BM206" s="1" t="s">
        <v>61</v>
      </c>
      <c r="BN206" s="1" t="s">
        <v>56</v>
      </c>
      <c r="BO206" s="4">
        <v>2.3148148148148147E-5</v>
      </c>
      <c r="BP206" s="1" t="s">
        <v>61</v>
      </c>
      <c r="BQ206" s="1" t="s">
        <v>56</v>
      </c>
      <c r="BR206" s="4">
        <v>4.6296296296296294E-5</v>
      </c>
      <c r="BS206" s="1" t="s">
        <v>61</v>
      </c>
      <c r="BT206" s="1" t="s">
        <v>56</v>
      </c>
      <c r="BU206" s="4">
        <v>1.0416666666666667E-4</v>
      </c>
      <c r="BV206" s="1" t="s">
        <v>61</v>
      </c>
      <c r="BW206" s="1" t="s">
        <v>56</v>
      </c>
      <c r="BX206" s="4">
        <v>1.0416666666666667E-4</v>
      </c>
      <c r="BY206" s="1" t="s">
        <v>86</v>
      </c>
      <c r="BZ206" s="1" t="s">
        <v>56</v>
      </c>
      <c r="CA206" s="4">
        <v>4.861111111111111E-4</v>
      </c>
      <c r="CB206" s="1" t="s">
        <v>61</v>
      </c>
      <c r="CC206" s="1" t="s">
        <v>56</v>
      </c>
      <c r="CD206" s="4">
        <v>3.472222222222222E-5</v>
      </c>
      <c r="CE206" s="1" t="s">
        <v>61</v>
      </c>
      <c r="CF206" s="1" t="s">
        <v>56</v>
      </c>
      <c r="CG206" s="4">
        <v>4.6296296296296294E-5</v>
      </c>
      <c r="CH206" s="1" t="s">
        <v>61</v>
      </c>
      <c r="CI206" s="1" t="s">
        <v>56</v>
      </c>
      <c r="CJ206" s="4">
        <v>2.3148148148148147E-5</v>
      </c>
      <c r="CK206" s="1" t="s">
        <v>61</v>
      </c>
      <c r="CL206" s="1" t="s">
        <v>56</v>
      </c>
      <c r="CM206" s="4">
        <v>2.3148148148148147E-5</v>
      </c>
      <c r="CN206" s="1" t="s">
        <v>61</v>
      </c>
      <c r="CO206" s="1" t="s">
        <v>56</v>
      </c>
      <c r="CP206" s="4">
        <v>1.1574074074074073E-5</v>
      </c>
      <c r="CQ206" s="4">
        <v>0.13087962962962962</v>
      </c>
      <c r="CR206" s="5">
        <v>5.0</v>
      </c>
      <c r="CS206" s="1" t="s">
        <v>68</v>
      </c>
      <c r="CT206" s="1" t="s">
        <v>69</v>
      </c>
    </row>
    <row r="207">
      <c r="A207" s="2">
        <v>44809.0</v>
      </c>
      <c r="B207" s="1" t="s">
        <v>733</v>
      </c>
      <c r="C207" s="1" t="s">
        <v>1223</v>
      </c>
      <c r="D207" s="1" t="s">
        <v>1224</v>
      </c>
      <c r="E207" s="3"/>
      <c r="F207" s="2">
        <v>44860.0</v>
      </c>
      <c r="G207" s="4">
        <v>0.7120023148148148</v>
      </c>
      <c r="H207" s="1" t="s">
        <v>45</v>
      </c>
      <c r="I207" s="1" t="s">
        <v>46</v>
      </c>
      <c r="J207" s="4">
        <v>0.16783564814814814</v>
      </c>
      <c r="K207" s="1" t="s">
        <v>47</v>
      </c>
      <c r="L207" s="1" t="s">
        <v>46</v>
      </c>
      <c r="M207" s="4">
        <v>1.1574074074074075E-4</v>
      </c>
      <c r="N207" s="1" t="s">
        <v>48</v>
      </c>
      <c r="O207" s="1" t="s">
        <v>46</v>
      </c>
      <c r="P207" s="4">
        <v>1.388888888888889E-4</v>
      </c>
      <c r="Q207" s="1" t="s">
        <v>49</v>
      </c>
      <c r="R207" s="1" t="s">
        <v>46</v>
      </c>
      <c r="S207" s="4">
        <v>6.944444444444444E-5</v>
      </c>
      <c r="T207" s="1" t="s">
        <v>50</v>
      </c>
      <c r="U207" s="1" t="s">
        <v>46</v>
      </c>
      <c r="V207" s="4">
        <v>1.388888888888889E-4</v>
      </c>
      <c r="W207" s="1" t="s">
        <v>51</v>
      </c>
      <c r="X207" s="1" t="s">
        <v>46</v>
      </c>
      <c r="Y207" s="4">
        <v>1.8518518518518518E-4</v>
      </c>
      <c r="Z207" s="1" t="s">
        <v>84</v>
      </c>
      <c r="AA207" s="1" t="s">
        <v>56</v>
      </c>
      <c r="AB207" s="4">
        <v>9.259259259259259E-5</v>
      </c>
      <c r="AC207" s="1" t="s">
        <v>715</v>
      </c>
      <c r="AD207" s="1" t="s">
        <v>56</v>
      </c>
      <c r="AE207" s="4">
        <v>9.259259259259259E-5</v>
      </c>
      <c r="AF207" s="1" t="s">
        <v>54</v>
      </c>
      <c r="AG207" s="1" t="s">
        <v>46</v>
      </c>
      <c r="AH207" s="4">
        <v>1.0416666666666667E-4</v>
      </c>
      <c r="AI207" s="1" t="s">
        <v>75</v>
      </c>
      <c r="AJ207" s="1" t="s">
        <v>46</v>
      </c>
      <c r="AK207" s="4">
        <v>8.101851851851852E-5</v>
      </c>
      <c r="AL207" s="1" t="s">
        <v>57</v>
      </c>
      <c r="AM207" s="1" t="s">
        <v>46</v>
      </c>
      <c r="AN207" s="4">
        <v>8.101851851851852E-5</v>
      </c>
      <c r="AO207" s="1" t="s">
        <v>77</v>
      </c>
      <c r="AP207" s="1" t="s">
        <v>46</v>
      </c>
      <c r="AQ207" s="4">
        <v>2.546296296296296E-4</v>
      </c>
      <c r="AR207" s="1" t="s">
        <v>59</v>
      </c>
      <c r="AS207" s="1" t="s">
        <v>46</v>
      </c>
      <c r="AT207" s="4">
        <v>2.546296296296296E-4</v>
      </c>
      <c r="AU207" s="1" t="s">
        <v>60</v>
      </c>
      <c r="AV207" s="1" t="s">
        <v>46</v>
      </c>
      <c r="AW207" s="4">
        <v>1.0416666666666667E-4</v>
      </c>
      <c r="AX207" s="1" t="s">
        <v>845</v>
      </c>
      <c r="AY207" s="1" t="s">
        <v>56</v>
      </c>
      <c r="AZ207" s="4">
        <v>5.787037037037037E-5</v>
      </c>
      <c r="BA207" s="1" t="s">
        <v>90</v>
      </c>
      <c r="BB207" s="1" t="s">
        <v>46</v>
      </c>
      <c r="BC207" s="4">
        <v>3.0092592592592595E-4</v>
      </c>
      <c r="BD207" s="1" t="s">
        <v>1225</v>
      </c>
      <c r="BE207" s="1" t="s">
        <v>56</v>
      </c>
      <c r="BF207" s="4">
        <v>4.861111111111111E-4</v>
      </c>
      <c r="BG207" s="1" t="s">
        <v>1226</v>
      </c>
      <c r="BH207" s="1" t="s">
        <v>56</v>
      </c>
      <c r="BI207" s="4">
        <v>1.6203703703703703E-4</v>
      </c>
      <c r="BJ207" s="1" t="s">
        <v>64</v>
      </c>
      <c r="BK207" s="1" t="s">
        <v>46</v>
      </c>
      <c r="BL207" s="4">
        <v>6.944444444444444E-5</v>
      </c>
      <c r="BM207" s="1" t="s">
        <v>291</v>
      </c>
      <c r="BN207" s="1" t="s">
        <v>56</v>
      </c>
      <c r="BO207" s="4">
        <v>5.787037037037037E-5</v>
      </c>
      <c r="BP207" s="1" t="s">
        <v>209</v>
      </c>
      <c r="BQ207" s="1" t="s">
        <v>46</v>
      </c>
      <c r="BR207" s="4">
        <v>4.6296296296296294E-5</v>
      </c>
      <c r="BS207" s="1" t="s">
        <v>75</v>
      </c>
      <c r="BT207" s="1" t="s">
        <v>56</v>
      </c>
      <c r="BU207" s="4">
        <v>1.0416666666666667E-4</v>
      </c>
      <c r="BV207" s="1" t="s">
        <v>308</v>
      </c>
      <c r="BW207" s="1" t="s">
        <v>56</v>
      </c>
      <c r="BX207" s="4">
        <v>1.7361111111111112E-4</v>
      </c>
      <c r="BY207" s="1" t="s">
        <v>229</v>
      </c>
      <c r="BZ207" s="1" t="s">
        <v>56</v>
      </c>
      <c r="CA207" s="4">
        <v>8.101851851851852E-5</v>
      </c>
      <c r="CB207" s="1" t="s">
        <v>168</v>
      </c>
      <c r="CC207" s="1" t="s">
        <v>46</v>
      </c>
      <c r="CD207" s="4">
        <v>2.777777777777778E-4</v>
      </c>
      <c r="CE207" s="1" t="s">
        <v>263</v>
      </c>
      <c r="CF207" s="1" t="s">
        <v>46</v>
      </c>
      <c r="CG207" s="4">
        <v>1.388888888888889E-4</v>
      </c>
      <c r="CH207" s="1" t="s">
        <v>264</v>
      </c>
      <c r="CI207" s="1" t="s">
        <v>56</v>
      </c>
      <c r="CJ207" s="4">
        <v>6.944444444444444E-5</v>
      </c>
      <c r="CK207" s="1" t="s">
        <v>1227</v>
      </c>
      <c r="CL207" s="1" t="s">
        <v>56</v>
      </c>
      <c r="CM207" s="4">
        <v>1.273148148148148E-4</v>
      </c>
      <c r="CN207" s="1" t="s">
        <v>1228</v>
      </c>
      <c r="CO207" s="1" t="s">
        <v>56</v>
      </c>
      <c r="CP207" s="4">
        <v>2.314814814814815E-4</v>
      </c>
      <c r="CQ207" s="4">
        <v>0.17194444444444446</v>
      </c>
      <c r="CR207" s="5">
        <v>17.0</v>
      </c>
      <c r="CS207" s="1" t="s">
        <v>68</v>
      </c>
      <c r="CT207" s="1" t="s">
        <v>69</v>
      </c>
    </row>
    <row r="208">
      <c r="A208" s="2">
        <v>44809.0</v>
      </c>
      <c r="B208" s="1" t="s">
        <v>663</v>
      </c>
      <c r="C208" s="1" t="s">
        <v>1229</v>
      </c>
      <c r="D208" s="1" t="s">
        <v>1230</v>
      </c>
      <c r="E208" s="3"/>
      <c r="F208" s="2">
        <v>44859.0</v>
      </c>
      <c r="G208" s="4">
        <v>0.4691782407407407</v>
      </c>
      <c r="H208" s="1" t="s">
        <v>45</v>
      </c>
      <c r="I208" s="1" t="s">
        <v>46</v>
      </c>
      <c r="J208" s="4">
        <v>0.10608796296296297</v>
      </c>
      <c r="K208" s="1" t="s">
        <v>47</v>
      </c>
      <c r="L208" s="1" t="s">
        <v>46</v>
      </c>
      <c r="M208" s="4">
        <v>9.259259259259259E-5</v>
      </c>
      <c r="N208" s="1" t="s">
        <v>61</v>
      </c>
      <c r="O208" s="1" t="s">
        <v>56</v>
      </c>
      <c r="P208" s="4">
        <v>1.0416666666666667E-4</v>
      </c>
      <c r="Q208" s="1" t="s">
        <v>49</v>
      </c>
      <c r="R208" s="1" t="s">
        <v>46</v>
      </c>
      <c r="S208" s="4">
        <v>1.273148148148148E-4</v>
      </c>
      <c r="T208" s="1" t="s">
        <v>61</v>
      </c>
      <c r="U208" s="1" t="s">
        <v>56</v>
      </c>
      <c r="V208" s="4">
        <v>4.6296296296296294E-5</v>
      </c>
      <c r="W208" s="1" t="s">
        <v>61</v>
      </c>
      <c r="X208" s="1" t="s">
        <v>56</v>
      </c>
      <c r="Y208" s="4">
        <v>3.472222222222222E-5</v>
      </c>
      <c r="Z208" s="1" t="s">
        <v>84</v>
      </c>
      <c r="AA208" s="1" t="s">
        <v>56</v>
      </c>
      <c r="AB208" s="4">
        <v>6.944444444444444E-5</v>
      </c>
      <c r="AC208" s="1" t="s">
        <v>53</v>
      </c>
      <c r="AD208" s="1" t="s">
        <v>46</v>
      </c>
      <c r="AE208" s="4">
        <v>6.944444444444444E-5</v>
      </c>
      <c r="AF208" s="1" t="s">
        <v>61</v>
      </c>
      <c r="AG208" s="1" t="s">
        <v>56</v>
      </c>
      <c r="AH208" s="4">
        <v>5.787037037037037E-5</v>
      </c>
      <c r="AI208" s="1" t="s">
        <v>75</v>
      </c>
      <c r="AJ208" s="1" t="s">
        <v>46</v>
      </c>
      <c r="AK208" s="4">
        <v>4.6296296296296294E-5</v>
      </c>
      <c r="AL208" s="1" t="s">
        <v>509</v>
      </c>
      <c r="AM208" s="1" t="s">
        <v>56</v>
      </c>
      <c r="AN208" s="4">
        <v>8.101851851851852E-5</v>
      </c>
      <c r="AO208" s="1" t="s">
        <v>61</v>
      </c>
      <c r="AP208" s="1" t="s">
        <v>56</v>
      </c>
      <c r="AQ208" s="4">
        <v>4.6296296296296294E-5</v>
      </c>
      <c r="AR208" s="1" t="s">
        <v>59</v>
      </c>
      <c r="AS208" s="1" t="s">
        <v>46</v>
      </c>
      <c r="AT208" s="4">
        <v>5.787037037037037E-5</v>
      </c>
      <c r="AU208" s="1" t="s">
        <v>61</v>
      </c>
      <c r="AV208" s="1" t="s">
        <v>56</v>
      </c>
      <c r="AW208" s="4">
        <v>2.3148148148148147E-5</v>
      </c>
      <c r="AX208" s="1" t="s">
        <v>61</v>
      </c>
      <c r="AY208" s="1" t="s">
        <v>56</v>
      </c>
      <c r="AZ208" s="4">
        <v>3.472222222222222E-5</v>
      </c>
      <c r="BA208" s="1" t="s">
        <v>61</v>
      </c>
      <c r="BB208" s="1" t="s">
        <v>56</v>
      </c>
      <c r="BC208" s="4">
        <v>1.1574074074074073E-5</v>
      </c>
      <c r="BD208" s="1" t="s">
        <v>61</v>
      </c>
      <c r="BE208" s="1" t="s">
        <v>56</v>
      </c>
      <c r="BF208" s="4">
        <v>3.472222222222222E-5</v>
      </c>
      <c r="BG208" s="1" t="s">
        <v>61</v>
      </c>
      <c r="BH208" s="1" t="s">
        <v>56</v>
      </c>
      <c r="BI208" s="4">
        <v>3.472222222222222E-5</v>
      </c>
      <c r="BJ208" s="1" t="s">
        <v>61</v>
      </c>
      <c r="BK208" s="1" t="s">
        <v>56</v>
      </c>
      <c r="BL208" s="4">
        <v>2.3148148148148147E-5</v>
      </c>
      <c r="BM208" s="1" t="s">
        <v>61</v>
      </c>
      <c r="BN208" s="1" t="s">
        <v>56</v>
      </c>
      <c r="BO208" s="4">
        <v>2.3148148148148147E-5</v>
      </c>
      <c r="BP208" s="1" t="s">
        <v>61</v>
      </c>
      <c r="BQ208" s="1" t="s">
        <v>56</v>
      </c>
      <c r="BR208" s="4">
        <v>2.3148148148148147E-5</v>
      </c>
      <c r="BS208" s="1" t="s">
        <v>61</v>
      </c>
      <c r="BT208" s="1" t="s">
        <v>56</v>
      </c>
      <c r="BU208" s="4">
        <v>3.472222222222222E-5</v>
      </c>
      <c r="BV208" s="1" t="s">
        <v>61</v>
      </c>
      <c r="BW208" s="1" t="s">
        <v>56</v>
      </c>
      <c r="BX208" s="4">
        <v>2.3148148148148147E-5</v>
      </c>
      <c r="BY208" s="1" t="s">
        <v>61</v>
      </c>
      <c r="BZ208" s="1" t="s">
        <v>56</v>
      </c>
      <c r="CA208" s="4">
        <v>3.472222222222222E-5</v>
      </c>
      <c r="CB208" s="1" t="s">
        <v>61</v>
      </c>
      <c r="CC208" s="1" t="s">
        <v>56</v>
      </c>
      <c r="CD208" s="4">
        <v>2.3148148148148147E-5</v>
      </c>
      <c r="CE208" s="1" t="s">
        <v>61</v>
      </c>
      <c r="CF208" s="1" t="s">
        <v>56</v>
      </c>
      <c r="CG208" s="4">
        <v>3.472222222222222E-5</v>
      </c>
      <c r="CH208" s="1" t="s">
        <v>61</v>
      </c>
      <c r="CI208" s="1" t="s">
        <v>56</v>
      </c>
      <c r="CJ208" s="4">
        <v>2.3148148148148147E-5</v>
      </c>
      <c r="CK208" s="1" t="s">
        <v>61</v>
      </c>
      <c r="CL208" s="1" t="s">
        <v>56</v>
      </c>
      <c r="CM208" s="4">
        <v>3.472222222222222E-5</v>
      </c>
      <c r="CN208" s="1" t="s">
        <v>61</v>
      </c>
      <c r="CO208" s="1" t="s">
        <v>56</v>
      </c>
      <c r="CP208" s="4">
        <v>2.3148148148148147E-5</v>
      </c>
      <c r="CQ208" s="4">
        <v>0.10737268518518518</v>
      </c>
      <c r="CR208" s="5">
        <v>6.0</v>
      </c>
      <c r="CS208" s="1" t="s">
        <v>68</v>
      </c>
      <c r="CT208" s="1" t="s">
        <v>69</v>
      </c>
    </row>
    <row r="209">
      <c r="A209" s="2">
        <v>44809.0</v>
      </c>
      <c r="B209" s="1" t="s">
        <v>416</v>
      </c>
      <c r="C209" s="1" t="s">
        <v>1231</v>
      </c>
      <c r="D209" s="1" t="s">
        <v>1232</v>
      </c>
      <c r="E209" s="3"/>
      <c r="F209" s="2">
        <v>44859.0</v>
      </c>
      <c r="G209" s="4">
        <v>0.7095833333333333</v>
      </c>
      <c r="H209" s="1" t="s">
        <v>45</v>
      </c>
      <c r="I209" s="1" t="s">
        <v>46</v>
      </c>
      <c r="J209" s="4">
        <v>0.06364583333333333</v>
      </c>
      <c r="K209" s="1" t="s">
        <v>47</v>
      </c>
      <c r="L209" s="1" t="s">
        <v>46</v>
      </c>
      <c r="M209" s="4">
        <v>1.0416666666666667E-4</v>
      </c>
      <c r="N209" s="1" t="s">
        <v>48</v>
      </c>
      <c r="O209" s="1" t="s">
        <v>46</v>
      </c>
      <c r="P209" s="4">
        <v>1.0416666666666667E-4</v>
      </c>
      <c r="Q209" s="1" t="s">
        <v>49</v>
      </c>
      <c r="R209" s="1" t="s">
        <v>46</v>
      </c>
      <c r="S209" s="4">
        <v>1.1574074074074075E-4</v>
      </c>
      <c r="T209" s="1" t="s">
        <v>50</v>
      </c>
      <c r="U209" s="1" t="s">
        <v>46</v>
      </c>
      <c r="V209" s="4">
        <v>9.259259259259259E-5</v>
      </c>
      <c r="W209" s="1" t="s">
        <v>233</v>
      </c>
      <c r="X209" s="1" t="s">
        <v>56</v>
      </c>
      <c r="Y209" s="4">
        <v>3.472222222222222E-5</v>
      </c>
      <c r="Z209" s="1" t="s">
        <v>52</v>
      </c>
      <c r="AA209" s="1" t="s">
        <v>46</v>
      </c>
      <c r="AB209" s="4">
        <v>8.101851851851852E-5</v>
      </c>
      <c r="AC209" s="1" t="s">
        <v>53</v>
      </c>
      <c r="AD209" s="1" t="s">
        <v>46</v>
      </c>
      <c r="AE209" s="4">
        <v>1.0416666666666667E-4</v>
      </c>
      <c r="AF209" s="1" t="s">
        <v>233</v>
      </c>
      <c r="AG209" s="1" t="s">
        <v>56</v>
      </c>
      <c r="AH209" s="4">
        <v>1.273148148148148E-4</v>
      </c>
      <c r="AI209" s="1" t="s">
        <v>75</v>
      </c>
      <c r="AJ209" s="1" t="s">
        <v>46</v>
      </c>
      <c r="AK209" s="4">
        <v>5.787037037037037E-5</v>
      </c>
      <c r="AL209" s="1" t="s">
        <v>57</v>
      </c>
      <c r="AM209" s="1" t="s">
        <v>46</v>
      </c>
      <c r="AN209" s="4">
        <v>5.787037037037037E-5</v>
      </c>
      <c r="AO209" s="1" t="s">
        <v>233</v>
      </c>
      <c r="AP209" s="1" t="s">
        <v>56</v>
      </c>
      <c r="AQ209" s="4">
        <v>3.472222222222222E-5</v>
      </c>
      <c r="AR209" s="1" t="s">
        <v>59</v>
      </c>
      <c r="AS209" s="1" t="s">
        <v>46</v>
      </c>
      <c r="AT209" s="4">
        <v>5.787037037037037E-5</v>
      </c>
      <c r="AU209" s="1" t="s">
        <v>60</v>
      </c>
      <c r="AV209" s="1" t="s">
        <v>46</v>
      </c>
      <c r="AW209" s="4">
        <v>6.944444444444444E-5</v>
      </c>
      <c r="AX209" s="1" t="s">
        <v>233</v>
      </c>
      <c r="AY209" s="1" t="s">
        <v>56</v>
      </c>
      <c r="AZ209" s="4">
        <v>2.3148148148148147E-5</v>
      </c>
      <c r="BA209" s="1" t="s">
        <v>233</v>
      </c>
      <c r="BB209" s="1" t="s">
        <v>56</v>
      </c>
      <c r="BC209" s="4">
        <v>2.3148148148148147E-5</v>
      </c>
      <c r="BD209" s="1" t="s">
        <v>233</v>
      </c>
      <c r="BE209" s="1" t="s">
        <v>56</v>
      </c>
      <c r="BF209" s="4">
        <v>2.3148148148148147E-5</v>
      </c>
      <c r="BG209" s="1" t="s">
        <v>233</v>
      </c>
      <c r="BH209" s="1" t="s">
        <v>56</v>
      </c>
      <c r="BI209" s="4">
        <v>2.3148148148148147E-5</v>
      </c>
      <c r="BJ209" s="1" t="s">
        <v>233</v>
      </c>
      <c r="BK209" s="1" t="s">
        <v>56</v>
      </c>
      <c r="BL209" s="4">
        <v>2.3148148148148147E-5</v>
      </c>
      <c r="BM209" s="1" t="s">
        <v>233</v>
      </c>
      <c r="BN209" s="1" t="s">
        <v>56</v>
      </c>
      <c r="BO209" s="4">
        <v>2.3148148148148147E-5</v>
      </c>
      <c r="BP209" s="1" t="s">
        <v>233</v>
      </c>
      <c r="BQ209" s="1" t="s">
        <v>56</v>
      </c>
      <c r="BR209" s="4">
        <v>2.3148148148148147E-5</v>
      </c>
      <c r="BS209" s="1" t="s">
        <v>233</v>
      </c>
      <c r="BT209" s="1" t="s">
        <v>56</v>
      </c>
      <c r="BU209" s="4">
        <v>2.3148148148148147E-5</v>
      </c>
      <c r="BV209" s="1" t="s">
        <v>233</v>
      </c>
      <c r="BW209" s="1" t="s">
        <v>56</v>
      </c>
      <c r="BX209" s="4">
        <v>1.1574074074074073E-5</v>
      </c>
      <c r="BY209" s="1" t="s">
        <v>233</v>
      </c>
      <c r="BZ209" s="1" t="s">
        <v>56</v>
      </c>
      <c r="CA209" s="4">
        <v>2.3148148148148147E-5</v>
      </c>
      <c r="CB209" s="1" t="s">
        <v>233</v>
      </c>
      <c r="CC209" s="1" t="s">
        <v>56</v>
      </c>
      <c r="CD209" s="4">
        <v>1.1574074074074073E-5</v>
      </c>
      <c r="CE209" s="1" t="s">
        <v>233</v>
      </c>
      <c r="CF209" s="1" t="s">
        <v>56</v>
      </c>
      <c r="CG209" s="4">
        <v>3.472222222222222E-5</v>
      </c>
      <c r="CH209" s="1" t="s">
        <v>233</v>
      </c>
      <c r="CI209" s="1" t="s">
        <v>56</v>
      </c>
      <c r="CJ209" s="4">
        <v>1.0416666666666667E-4</v>
      </c>
      <c r="CK209" s="1" t="s">
        <v>233</v>
      </c>
      <c r="CL209" s="1" t="s">
        <v>56</v>
      </c>
      <c r="CM209" s="4">
        <v>5.787037037037037E-5</v>
      </c>
      <c r="CN209" s="1" t="s">
        <v>233</v>
      </c>
      <c r="CO209" s="1" t="s">
        <v>56</v>
      </c>
      <c r="CP209" s="4">
        <v>2.3148148148148147E-5</v>
      </c>
      <c r="CQ209" s="4">
        <v>0.06513888888888889</v>
      </c>
      <c r="CR209" s="5">
        <v>11.0</v>
      </c>
      <c r="CS209" s="1" t="s">
        <v>68</v>
      </c>
      <c r="CT209" s="1" t="s">
        <v>69</v>
      </c>
    </row>
    <row r="210">
      <c r="A210" s="2">
        <v>44809.0</v>
      </c>
      <c r="B210" s="1" t="s">
        <v>545</v>
      </c>
      <c r="C210" s="1" t="s">
        <v>1233</v>
      </c>
      <c r="D210" s="1" t="s">
        <v>1234</v>
      </c>
      <c r="E210" s="3"/>
      <c r="F210" s="2">
        <v>44860.0</v>
      </c>
      <c r="G210" s="4">
        <v>0.5</v>
      </c>
      <c r="H210" s="1" t="s">
        <v>45</v>
      </c>
      <c r="I210" s="1" t="s">
        <v>46</v>
      </c>
      <c r="J210" s="4">
        <v>0.03923611111111111</v>
      </c>
      <c r="K210" s="1" t="s">
        <v>47</v>
      </c>
      <c r="L210" s="1" t="s">
        <v>46</v>
      </c>
      <c r="M210" s="4">
        <v>1.6203703703703703E-4</v>
      </c>
      <c r="N210" s="1" t="s">
        <v>48</v>
      </c>
      <c r="O210" s="1" t="s">
        <v>46</v>
      </c>
      <c r="P210" s="4">
        <v>4.6296296296296294E-5</v>
      </c>
      <c r="Q210" s="1" t="s">
        <v>49</v>
      </c>
      <c r="R210" s="1" t="s">
        <v>46</v>
      </c>
      <c r="S210" s="4">
        <v>6.944444444444444E-5</v>
      </c>
      <c r="T210" s="1" t="s">
        <v>1235</v>
      </c>
      <c r="U210" s="1" t="s">
        <v>56</v>
      </c>
      <c r="V210" s="4">
        <v>8.101851851851852E-5</v>
      </c>
      <c r="W210" s="1" t="s">
        <v>51</v>
      </c>
      <c r="X210" s="1" t="s">
        <v>46</v>
      </c>
      <c r="Y210" s="4">
        <v>1.0416666666666667E-4</v>
      </c>
      <c r="Z210" s="1" t="s">
        <v>1236</v>
      </c>
      <c r="AA210" s="1" t="s">
        <v>56</v>
      </c>
      <c r="AB210" s="4">
        <v>9.259259259259259E-5</v>
      </c>
      <c r="AC210" s="1" t="s">
        <v>153</v>
      </c>
      <c r="AD210" s="1" t="s">
        <v>56</v>
      </c>
      <c r="AE210" s="4">
        <v>9.259259259259259E-5</v>
      </c>
      <c r="AF210" s="1" t="s">
        <v>61</v>
      </c>
      <c r="AG210" s="1" t="s">
        <v>56</v>
      </c>
      <c r="AH210" s="4">
        <v>1.5046296296296297E-4</v>
      </c>
      <c r="AI210" s="1" t="s">
        <v>86</v>
      </c>
      <c r="AJ210" s="1" t="s">
        <v>56</v>
      </c>
      <c r="AK210" s="4">
        <v>4.6296296296296294E-5</v>
      </c>
      <c r="AL210" s="1" t="s">
        <v>248</v>
      </c>
      <c r="AM210" s="1" t="s">
        <v>56</v>
      </c>
      <c r="AN210" s="4">
        <v>8.101851851851852E-5</v>
      </c>
      <c r="AO210" s="1" t="s">
        <v>409</v>
      </c>
      <c r="AP210" s="1" t="s">
        <v>56</v>
      </c>
      <c r="AQ210" s="4">
        <v>0.0050810185185185186</v>
      </c>
      <c r="AR210" s="1" t="s">
        <v>59</v>
      </c>
      <c r="AS210" s="1" t="s">
        <v>46</v>
      </c>
      <c r="AT210" s="4">
        <v>0.003576388888888889</v>
      </c>
      <c r="AU210" s="1" t="s">
        <v>1237</v>
      </c>
      <c r="AV210" s="1" t="s">
        <v>56</v>
      </c>
      <c r="AW210" s="4">
        <v>0.0030671296296296297</v>
      </c>
      <c r="AX210" s="1" t="s">
        <v>60</v>
      </c>
      <c r="AY210" s="1" t="s">
        <v>46</v>
      </c>
      <c r="AZ210" s="4">
        <v>0.00431712962962963</v>
      </c>
      <c r="BA210" s="1" t="s">
        <v>61</v>
      </c>
      <c r="BB210" s="1" t="s">
        <v>56</v>
      </c>
      <c r="BC210" s="4">
        <v>0.013819444444444445</v>
      </c>
      <c r="BD210" s="1" t="s">
        <v>1238</v>
      </c>
      <c r="BE210" s="1" t="s">
        <v>56</v>
      </c>
      <c r="BF210" s="4">
        <v>4.6296296296296294E-5</v>
      </c>
      <c r="BG210" s="1" t="s">
        <v>1239</v>
      </c>
      <c r="BH210" s="1" t="s">
        <v>56</v>
      </c>
      <c r="BI210" s="4">
        <v>0.00619212962962963</v>
      </c>
      <c r="BJ210" s="1" t="s">
        <v>86</v>
      </c>
      <c r="BK210" s="1" t="s">
        <v>56</v>
      </c>
      <c r="BL210" s="4">
        <v>0.0032523148148148147</v>
      </c>
      <c r="BM210" s="1" t="s">
        <v>158</v>
      </c>
      <c r="BN210" s="1" t="s">
        <v>56</v>
      </c>
      <c r="BO210" s="4">
        <v>0.004768518518518518</v>
      </c>
      <c r="BP210" s="1" t="s">
        <v>61</v>
      </c>
      <c r="BQ210" s="1" t="s">
        <v>56</v>
      </c>
      <c r="BR210" s="4">
        <v>2.546296296296296E-4</v>
      </c>
      <c r="BS210" s="1" t="s">
        <v>1240</v>
      </c>
      <c r="BT210" s="1" t="s">
        <v>56</v>
      </c>
      <c r="BU210" s="4">
        <v>2.546296296296296E-4</v>
      </c>
      <c r="BV210" s="1" t="s">
        <v>446</v>
      </c>
      <c r="BW210" s="1" t="s">
        <v>56</v>
      </c>
      <c r="BX210" s="4">
        <v>0.013495370370370371</v>
      </c>
      <c r="BY210" s="1" t="s">
        <v>1241</v>
      </c>
      <c r="BZ210" s="1" t="s">
        <v>56</v>
      </c>
      <c r="CA210" s="4">
        <v>0.0014930555555555556</v>
      </c>
      <c r="CB210" s="1" t="s">
        <v>1242</v>
      </c>
      <c r="CC210" s="1" t="s">
        <v>56</v>
      </c>
      <c r="CD210" s="4">
        <v>3.587962962962963E-4</v>
      </c>
      <c r="CE210" s="1" t="s">
        <v>1243</v>
      </c>
      <c r="CF210" s="1" t="s">
        <v>56</v>
      </c>
      <c r="CG210" s="4">
        <v>7.986111111111112E-4</v>
      </c>
      <c r="CH210" s="1" t="s">
        <v>1244</v>
      </c>
      <c r="CI210" s="1" t="s">
        <v>56</v>
      </c>
      <c r="CJ210" s="4">
        <v>2.662037037037037E-4</v>
      </c>
      <c r="CK210" s="1" t="s">
        <v>1245</v>
      </c>
      <c r="CL210" s="1" t="s">
        <v>56</v>
      </c>
      <c r="CM210" s="4">
        <v>3.935185185185185E-4</v>
      </c>
      <c r="CN210" s="1" t="s">
        <v>1246</v>
      </c>
      <c r="CO210" s="1" t="s">
        <v>56</v>
      </c>
      <c r="CP210" s="4">
        <v>6.944444444444444E-5</v>
      </c>
      <c r="CQ210" s="4">
        <v>0.10166666666666667</v>
      </c>
      <c r="CR210" s="5">
        <v>7.0</v>
      </c>
      <c r="CS210" s="1" t="s">
        <v>68</v>
      </c>
      <c r="CT210" s="1" t="s">
        <v>69</v>
      </c>
    </row>
    <row r="211">
      <c r="A211" s="2">
        <v>44809.0</v>
      </c>
      <c r="B211" s="1" t="s">
        <v>1247</v>
      </c>
      <c r="C211" s="1" t="s">
        <v>654</v>
      </c>
      <c r="D211" s="1" t="s">
        <v>1248</v>
      </c>
      <c r="E211" s="3"/>
      <c r="F211" s="2">
        <v>44864.0</v>
      </c>
      <c r="G211" s="4">
        <v>0.4914236111111111</v>
      </c>
      <c r="H211" s="1" t="s">
        <v>329</v>
      </c>
      <c r="I211" s="1" t="s">
        <v>56</v>
      </c>
      <c r="J211" s="4">
        <v>0.07429398148148147</v>
      </c>
      <c r="K211" s="1" t="s">
        <v>232</v>
      </c>
      <c r="L211" s="1" t="s">
        <v>56</v>
      </c>
      <c r="M211" s="4">
        <v>1.5046296296296297E-4</v>
      </c>
      <c r="N211" s="1" t="s">
        <v>233</v>
      </c>
      <c r="O211" s="1" t="s">
        <v>56</v>
      </c>
      <c r="P211" s="4">
        <v>0.0028125</v>
      </c>
      <c r="Q211" s="1" t="s">
        <v>49</v>
      </c>
      <c r="R211" s="1" t="s">
        <v>46</v>
      </c>
      <c r="S211" s="4">
        <v>8.101851851851852E-5</v>
      </c>
      <c r="T211" s="1" t="s">
        <v>74</v>
      </c>
      <c r="U211" s="1" t="s">
        <v>56</v>
      </c>
      <c r="V211" s="4">
        <v>1.6203703703703703E-4</v>
      </c>
      <c r="W211" s="1" t="s">
        <v>1249</v>
      </c>
      <c r="X211" s="1" t="s">
        <v>56</v>
      </c>
      <c r="Y211" s="4">
        <v>9.027777777777777E-4</v>
      </c>
      <c r="Z211" s="1" t="s">
        <v>52</v>
      </c>
      <c r="AA211" s="1" t="s">
        <v>46</v>
      </c>
      <c r="AB211" s="4">
        <v>1.0416666666666667E-4</v>
      </c>
      <c r="AC211" s="1" t="s">
        <v>863</v>
      </c>
      <c r="AD211" s="1" t="s">
        <v>56</v>
      </c>
      <c r="AE211" s="4">
        <v>1.1574074074074075E-4</v>
      </c>
      <c r="AF211" s="1" t="s">
        <v>61</v>
      </c>
      <c r="AG211" s="1" t="s">
        <v>56</v>
      </c>
      <c r="AH211" s="4">
        <v>1.9675925925925926E-4</v>
      </c>
      <c r="AI211" s="1" t="s">
        <v>61</v>
      </c>
      <c r="AJ211" s="1" t="s">
        <v>56</v>
      </c>
      <c r="AK211" s="4">
        <v>6.944444444444444E-5</v>
      </c>
      <c r="AL211" s="1" t="s">
        <v>248</v>
      </c>
      <c r="AM211" s="1" t="s">
        <v>56</v>
      </c>
      <c r="AN211" s="4">
        <v>6.944444444444444E-5</v>
      </c>
      <c r="AO211" s="1" t="s">
        <v>742</v>
      </c>
      <c r="AP211" s="1" t="s">
        <v>56</v>
      </c>
      <c r="AQ211" s="4">
        <v>0.0016087962962962963</v>
      </c>
      <c r="AR211" s="1" t="s">
        <v>331</v>
      </c>
      <c r="AS211" s="1" t="s">
        <v>56</v>
      </c>
      <c r="AT211" s="4">
        <v>6.944444444444444E-5</v>
      </c>
      <c r="AU211" s="1" t="s">
        <v>61</v>
      </c>
      <c r="AV211" s="1" t="s">
        <v>56</v>
      </c>
      <c r="AW211" s="4">
        <v>3.472222222222222E-5</v>
      </c>
      <c r="AX211" s="1" t="s">
        <v>210</v>
      </c>
      <c r="AY211" s="1" t="s">
        <v>56</v>
      </c>
      <c r="AZ211" s="4">
        <v>6.944444444444444E-5</v>
      </c>
      <c r="BA211" s="1" t="s">
        <v>1250</v>
      </c>
      <c r="BB211" s="1" t="s">
        <v>56</v>
      </c>
      <c r="BC211" s="4">
        <v>0.0016203703703703703</v>
      </c>
      <c r="BD211" s="1" t="s">
        <v>61</v>
      </c>
      <c r="BE211" s="1" t="s">
        <v>56</v>
      </c>
      <c r="BF211" s="4">
        <v>4.5138888888888887E-4</v>
      </c>
      <c r="BG211" s="1" t="s">
        <v>61</v>
      </c>
      <c r="BH211" s="1" t="s">
        <v>56</v>
      </c>
      <c r="BI211" s="4">
        <v>0.0037847222222222223</v>
      </c>
      <c r="BJ211" s="1" t="s">
        <v>117</v>
      </c>
      <c r="BK211" s="1" t="s">
        <v>56</v>
      </c>
      <c r="BL211" s="4">
        <v>9.259259259259259E-5</v>
      </c>
      <c r="BM211" s="1" t="s">
        <v>139</v>
      </c>
      <c r="BN211" s="1" t="s">
        <v>56</v>
      </c>
      <c r="BO211" s="4">
        <v>1.0416666666666667E-4</v>
      </c>
      <c r="BP211" s="1" t="s">
        <v>1251</v>
      </c>
      <c r="BQ211" s="1" t="s">
        <v>56</v>
      </c>
      <c r="BR211" s="4">
        <v>1.388888888888889E-4</v>
      </c>
      <c r="BS211" s="1" t="s">
        <v>61</v>
      </c>
      <c r="BT211" s="1" t="s">
        <v>56</v>
      </c>
      <c r="BU211" s="4">
        <v>1.0416666666666667E-4</v>
      </c>
      <c r="BV211" s="1" t="s">
        <v>61</v>
      </c>
      <c r="BW211" s="1" t="s">
        <v>56</v>
      </c>
      <c r="BX211" s="4">
        <v>9.259259259259259E-5</v>
      </c>
      <c r="BY211" s="1" t="s">
        <v>61</v>
      </c>
      <c r="BZ211" s="1" t="s">
        <v>56</v>
      </c>
      <c r="CA211" s="4">
        <v>3.472222222222222E-5</v>
      </c>
      <c r="CB211" s="1" t="s">
        <v>61</v>
      </c>
      <c r="CC211" s="1" t="s">
        <v>56</v>
      </c>
      <c r="CD211" s="4">
        <v>8.101851851851852E-5</v>
      </c>
      <c r="CE211" s="1" t="s">
        <v>61</v>
      </c>
      <c r="CF211" s="1" t="s">
        <v>56</v>
      </c>
      <c r="CG211" s="4">
        <v>8.101851851851852E-5</v>
      </c>
      <c r="CH211" s="1" t="s">
        <v>61</v>
      </c>
      <c r="CI211" s="1" t="s">
        <v>56</v>
      </c>
      <c r="CJ211" s="4">
        <v>9.259259259259259E-5</v>
      </c>
      <c r="CK211" s="1" t="s">
        <v>61</v>
      </c>
      <c r="CL211" s="1" t="s">
        <v>56</v>
      </c>
      <c r="CM211" s="4">
        <v>9.259259259259259E-5</v>
      </c>
      <c r="CN211" s="1" t="s">
        <v>61</v>
      </c>
      <c r="CO211" s="1" t="s">
        <v>56</v>
      </c>
      <c r="CP211" s="4">
        <v>8.101851851851852E-5</v>
      </c>
      <c r="CQ211" s="4">
        <v>0.0875925925925926</v>
      </c>
      <c r="CR211" s="5">
        <v>2.0</v>
      </c>
      <c r="CS211" s="1" t="s">
        <v>68</v>
      </c>
      <c r="CT211" s="1" t="s">
        <v>69</v>
      </c>
    </row>
    <row r="212">
      <c r="A212" s="2">
        <v>44809.0</v>
      </c>
      <c r="B212" s="1" t="s">
        <v>1252</v>
      </c>
      <c r="C212" s="1" t="s">
        <v>1253</v>
      </c>
      <c r="D212" s="1" t="s">
        <v>1254</v>
      </c>
      <c r="E212" s="3"/>
      <c r="F212" s="2">
        <v>44864.0</v>
      </c>
      <c r="G212" s="4">
        <v>0.627199074074074</v>
      </c>
      <c r="H212" s="1" t="s">
        <v>45</v>
      </c>
      <c r="I212" s="1" t="s">
        <v>46</v>
      </c>
      <c r="J212" s="4">
        <v>2.8935185185185184E-4</v>
      </c>
      <c r="K212" s="1" t="s">
        <v>47</v>
      </c>
      <c r="L212" s="1" t="s">
        <v>46</v>
      </c>
      <c r="M212" s="4">
        <v>1.388888888888889E-4</v>
      </c>
      <c r="N212" s="1" t="s">
        <v>48</v>
      </c>
      <c r="O212" s="1" t="s">
        <v>46</v>
      </c>
      <c r="P212" s="4">
        <v>1.388888888888889E-4</v>
      </c>
      <c r="Q212" s="1" t="s">
        <v>49</v>
      </c>
      <c r="R212" s="1" t="s">
        <v>46</v>
      </c>
      <c r="S212" s="4">
        <v>6.944444444444444E-5</v>
      </c>
      <c r="T212" s="1" t="s">
        <v>50</v>
      </c>
      <c r="U212" s="1" t="s">
        <v>46</v>
      </c>
      <c r="V212" s="4">
        <v>1.6203703703703703E-4</v>
      </c>
      <c r="W212" s="1" t="s">
        <v>61</v>
      </c>
      <c r="X212" s="1" t="s">
        <v>56</v>
      </c>
      <c r="Y212" s="4">
        <v>5.787037037037037E-5</v>
      </c>
      <c r="Z212" s="1" t="s">
        <v>52</v>
      </c>
      <c r="AA212" s="1" t="s">
        <v>46</v>
      </c>
      <c r="AB212" s="4">
        <v>5.208333333333333E-4</v>
      </c>
      <c r="AC212" s="1" t="s">
        <v>53</v>
      </c>
      <c r="AD212" s="1" t="s">
        <v>46</v>
      </c>
      <c r="AE212" s="4">
        <v>9.259259259259259E-5</v>
      </c>
      <c r="AF212" s="1" t="s">
        <v>61</v>
      </c>
      <c r="AG212" s="1" t="s">
        <v>56</v>
      </c>
      <c r="AH212" s="4">
        <v>3.472222222222222E-5</v>
      </c>
      <c r="AI212" s="1" t="s">
        <v>75</v>
      </c>
      <c r="AJ212" s="1" t="s">
        <v>46</v>
      </c>
      <c r="AK212" s="4">
        <v>6.944444444444444E-5</v>
      </c>
      <c r="AL212" s="1" t="s">
        <v>57</v>
      </c>
      <c r="AM212" s="1" t="s">
        <v>46</v>
      </c>
      <c r="AN212" s="4">
        <v>2.8935185185185184E-4</v>
      </c>
      <c r="AO212" s="1" t="s">
        <v>77</v>
      </c>
      <c r="AP212" s="1" t="s">
        <v>46</v>
      </c>
      <c r="AQ212" s="4">
        <v>1.5046296296296297E-4</v>
      </c>
      <c r="AR212" s="1" t="s">
        <v>59</v>
      </c>
      <c r="AS212" s="1" t="s">
        <v>46</v>
      </c>
      <c r="AT212" s="4">
        <v>6.944444444444444E-5</v>
      </c>
      <c r="AU212" s="1" t="s">
        <v>60</v>
      </c>
      <c r="AV212" s="1" t="s">
        <v>46</v>
      </c>
      <c r="AW212" s="4">
        <v>8.101851851851852E-5</v>
      </c>
      <c r="AX212" s="1" t="s">
        <v>61</v>
      </c>
      <c r="AY212" s="1" t="s">
        <v>56</v>
      </c>
      <c r="AZ212" s="4">
        <v>4.6296296296296294E-5</v>
      </c>
      <c r="BA212" s="1" t="s">
        <v>61</v>
      </c>
      <c r="BB212" s="1" t="s">
        <v>56</v>
      </c>
      <c r="BC212" s="4">
        <v>9.259259259259259E-5</v>
      </c>
      <c r="BD212" s="1" t="s">
        <v>62</v>
      </c>
      <c r="BE212" s="1" t="s">
        <v>46</v>
      </c>
      <c r="BF212" s="4">
        <v>3.2407407407407406E-4</v>
      </c>
      <c r="BG212" s="1" t="s">
        <v>61</v>
      </c>
      <c r="BH212" s="1" t="s">
        <v>56</v>
      </c>
      <c r="BI212" s="4">
        <v>6.944444444444444E-5</v>
      </c>
      <c r="BJ212" s="1" t="s">
        <v>61</v>
      </c>
      <c r="BK212" s="1" t="s">
        <v>56</v>
      </c>
      <c r="BL212" s="4">
        <v>4.6296296296296294E-5</v>
      </c>
      <c r="BM212" s="1" t="s">
        <v>61</v>
      </c>
      <c r="BN212" s="1" t="s">
        <v>56</v>
      </c>
      <c r="BO212" s="4">
        <v>4.6296296296296294E-5</v>
      </c>
      <c r="BP212" s="1" t="s">
        <v>61</v>
      </c>
      <c r="BQ212" s="1" t="s">
        <v>56</v>
      </c>
      <c r="BR212" s="4">
        <v>1.9675925925925926E-4</v>
      </c>
      <c r="BS212" s="1" t="s">
        <v>1255</v>
      </c>
      <c r="BT212" s="1" t="s">
        <v>56</v>
      </c>
      <c r="BU212" s="4">
        <v>1.0416666666666667E-4</v>
      </c>
      <c r="BV212" s="1" t="s">
        <v>73</v>
      </c>
      <c r="BW212" s="1" t="s">
        <v>56</v>
      </c>
      <c r="BX212" s="4">
        <v>3.125E-4</v>
      </c>
      <c r="BY212" s="1" t="s">
        <v>61</v>
      </c>
      <c r="BZ212" s="1" t="s">
        <v>56</v>
      </c>
      <c r="CA212" s="4">
        <v>5.787037037037037E-5</v>
      </c>
      <c r="CB212" s="1" t="s">
        <v>61</v>
      </c>
      <c r="CC212" s="1" t="s">
        <v>56</v>
      </c>
      <c r="CD212" s="4">
        <v>2.3148148148148147E-5</v>
      </c>
      <c r="CE212" s="1" t="s">
        <v>61</v>
      </c>
      <c r="CF212" s="1" t="s">
        <v>56</v>
      </c>
      <c r="CG212" s="4">
        <v>5.787037037037037E-5</v>
      </c>
      <c r="CH212" s="1" t="s">
        <v>61</v>
      </c>
      <c r="CI212" s="1" t="s">
        <v>56</v>
      </c>
      <c r="CJ212" s="4">
        <v>3.472222222222222E-5</v>
      </c>
      <c r="CK212" s="1" t="s">
        <v>61</v>
      </c>
      <c r="CL212" s="1" t="s">
        <v>56</v>
      </c>
      <c r="CM212" s="4">
        <v>4.6296296296296294E-5</v>
      </c>
      <c r="CN212" s="1" t="s">
        <v>61</v>
      </c>
      <c r="CO212" s="1" t="s">
        <v>56</v>
      </c>
      <c r="CP212" s="4">
        <v>3.472222222222222E-5</v>
      </c>
      <c r="CQ212" s="4">
        <v>0.0036574074074074074</v>
      </c>
      <c r="CR212" s="5">
        <v>13.0</v>
      </c>
      <c r="CS212" s="1" t="s">
        <v>68</v>
      </c>
      <c r="CT212" s="1" t="s">
        <v>69</v>
      </c>
    </row>
    <row r="213">
      <c r="A213" s="2">
        <v>44809.0</v>
      </c>
      <c r="B213" s="1" t="s">
        <v>113</v>
      </c>
      <c r="C213" s="1" t="s">
        <v>1256</v>
      </c>
      <c r="D213" s="1" t="s">
        <v>1257</v>
      </c>
      <c r="E213" s="3"/>
      <c r="F213" s="2">
        <v>44859.0</v>
      </c>
      <c r="G213" s="4">
        <v>0.4623726851851852</v>
      </c>
      <c r="H213" s="1" t="s">
        <v>45</v>
      </c>
      <c r="I213" s="1" t="s">
        <v>46</v>
      </c>
      <c r="J213" s="4">
        <v>0.0024537037037037036</v>
      </c>
      <c r="K213" s="1" t="s">
        <v>402</v>
      </c>
      <c r="L213" s="1" t="s">
        <v>56</v>
      </c>
      <c r="M213" s="4">
        <v>0.020011574074074074</v>
      </c>
      <c r="N213" s="1" t="s">
        <v>48</v>
      </c>
      <c r="O213" s="1" t="s">
        <v>46</v>
      </c>
      <c r="P213" s="4">
        <v>0.01306712962962963</v>
      </c>
      <c r="Q213" s="1" t="s">
        <v>66</v>
      </c>
      <c r="R213" s="1" t="s">
        <v>56</v>
      </c>
      <c r="S213" s="4">
        <v>0.003599537037037037</v>
      </c>
      <c r="T213" s="1" t="s">
        <v>50</v>
      </c>
      <c r="U213" s="1" t="s">
        <v>46</v>
      </c>
      <c r="V213" s="4">
        <v>0.02099537037037037</v>
      </c>
      <c r="W213" s="1" t="s">
        <v>51</v>
      </c>
      <c r="X213" s="1" t="s">
        <v>46</v>
      </c>
      <c r="Y213" s="4">
        <v>0.005451388888888889</v>
      </c>
      <c r="Z213" s="1" t="s">
        <v>84</v>
      </c>
      <c r="AA213" s="1" t="s">
        <v>56</v>
      </c>
      <c r="AB213" s="4">
        <v>0.007488425925925926</v>
      </c>
      <c r="AC213" s="1" t="s">
        <v>244</v>
      </c>
      <c r="AD213" s="1" t="s">
        <v>56</v>
      </c>
      <c r="AE213" s="4">
        <v>0.01369212962962963</v>
      </c>
      <c r="AF213" s="1" t="s">
        <v>1258</v>
      </c>
      <c r="AG213" s="1" t="s">
        <v>56</v>
      </c>
      <c r="AH213" s="4">
        <v>0.02127314814814815</v>
      </c>
      <c r="AI213" s="1" t="s">
        <v>86</v>
      </c>
      <c r="AJ213" s="1" t="s">
        <v>56</v>
      </c>
      <c r="AK213" s="4">
        <v>0.0030439814814814813</v>
      </c>
      <c r="AL213" s="1" t="s">
        <v>57</v>
      </c>
      <c r="AM213" s="1" t="s">
        <v>46</v>
      </c>
      <c r="AN213" s="4">
        <v>0.001736111111111111</v>
      </c>
      <c r="AO213" s="1" t="s">
        <v>210</v>
      </c>
      <c r="AP213" s="1" t="s">
        <v>56</v>
      </c>
      <c r="AQ213" s="4">
        <v>0.004930555555555555</v>
      </c>
      <c r="AR213" s="1" t="s">
        <v>59</v>
      </c>
      <c r="AS213" s="1" t="s">
        <v>46</v>
      </c>
      <c r="AT213" s="4">
        <v>9.722222222222222E-4</v>
      </c>
      <c r="AU213" s="1" t="s">
        <v>826</v>
      </c>
      <c r="AV213" s="1" t="s">
        <v>56</v>
      </c>
      <c r="AW213" s="4">
        <v>0.004039351851851852</v>
      </c>
      <c r="AX213" s="1" t="s">
        <v>386</v>
      </c>
      <c r="AY213" s="1" t="s">
        <v>56</v>
      </c>
      <c r="AZ213" s="4">
        <v>0.0014930555555555556</v>
      </c>
      <c r="BA213" s="1" t="s">
        <v>1259</v>
      </c>
      <c r="BB213" s="1" t="s">
        <v>56</v>
      </c>
      <c r="BC213" s="4">
        <v>0.005</v>
      </c>
      <c r="BD213" s="1" t="s">
        <v>1260</v>
      </c>
      <c r="BE213" s="1" t="s">
        <v>56</v>
      </c>
      <c r="BF213" s="4">
        <v>0.018761574074074073</v>
      </c>
      <c r="BG213" s="1" t="s">
        <v>1261</v>
      </c>
      <c r="BH213" s="1" t="s">
        <v>56</v>
      </c>
      <c r="BI213" s="4">
        <v>0.003923611111111111</v>
      </c>
      <c r="BJ213" s="1" t="s">
        <v>261</v>
      </c>
      <c r="BK213" s="1" t="s">
        <v>56</v>
      </c>
      <c r="BL213" s="4">
        <v>1.5046296296296297E-4</v>
      </c>
      <c r="BM213" s="1" t="s">
        <v>48</v>
      </c>
      <c r="BN213" s="1" t="s">
        <v>56</v>
      </c>
      <c r="BO213" s="4">
        <v>1.1574074074074075E-4</v>
      </c>
      <c r="BP213" s="1" t="s">
        <v>818</v>
      </c>
      <c r="BQ213" s="1" t="s">
        <v>56</v>
      </c>
      <c r="BR213" s="4">
        <v>6.944444444444444E-5</v>
      </c>
      <c r="BS213" s="1" t="s">
        <v>143</v>
      </c>
      <c r="BT213" s="1" t="s">
        <v>56</v>
      </c>
      <c r="BU213" s="4">
        <v>0.003564814814814815</v>
      </c>
      <c r="BV213" s="1" t="s">
        <v>181</v>
      </c>
      <c r="BW213" s="1" t="s">
        <v>56</v>
      </c>
      <c r="BX213" s="4">
        <v>0.0022222222222222222</v>
      </c>
      <c r="BY213" s="1" t="s">
        <v>64</v>
      </c>
      <c r="BZ213" s="1" t="s">
        <v>56</v>
      </c>
      <c r="CA213" s="4">
        <v>0.0038194444444444443</v>
      </c>
      <c r="CB213" s="1" t="s">
        <v>1262</v>
      </c>
      <c r="CC213" s="1" t="s">
        <v>56</v>
      </c>
      <c r="CD213" s="4">
        <v>8.101851851851852E-5</v>
      </c>
      <c r="CE213" s="1" t="s">
        <v>648</v>
      </c>
      <c r="CF213" s="1" t="s">
        <v>56</v>
      </c>
      <c r="CG213" s="4">
        <v>4.2824074074074075E-4</v>
      </c>
      <c r="CH213" s="1" t="s">
        <v>335</v>
      </c>
      <c r="CI213" s="1" t="s">
        <v>56</v>
      </c>
      <c r="CJ213" s="4">
        <v>6.944444444444444E-5</v>
      </c>
      <c r="CK213" s="1" t="s">
        <v>648</v>
      </c>
      <c r="CL213" s="1" t="s">
        <v>56</v>
      </c>
      <c r="CM213" s="4">
        <v>1.0416666666666667E-4</v>
      </c>
      <c r="CN213" s="1" t="s">
        <v>364</v>
      </c>
      <c r="CO213" s="1" t="s">
        <v>56</v>
      </c>
      <c r="CP213" s="4">
        <v>4.6296296296296294E-5</v>
      </c>
      <c r="CQ213" s="4">
        <v>0.16260416666666666</v>
      </c>
      <c r="CR213" s="5">
        <v>6.0</v>
      </c>
      <c r="CS213" s="1" t="s">
        <v>68</v>
      </c>
      <c r="CT213" s="1" t="s">
        <v>69</v>
      </c>
    </row>
    <row r="214">
      <c r="A214" s="2">
        <v>44809.0</v>
      </c>
      <c r="B214" s="1" t="s">
        <v>1263</v>
      </c>
      <c r="C214" s="1" t="s">
        <v>451</v>
      </c>
      <c r="D214" s="1" t="s">
        <v>1264</v>
      </c>
      <c r="E214" s="3"/>
      <c r="F214" s="2">
        <v>44874.0</v>
      </c>
      <c r="G214" s="4">
        <v>0.675150462962963</v>
      </c>
      <c r="H214" s="1" t="s">
        <v>45</v>
      </c>
      <c r="I214" s="1" t="s">
        <v>46</v>
      </c>
      <c r="J214" s="4">
        <v>0.15018518518518517</v>
      </c>
      <c r="K214" s="1" t="s">
        <v>47</v>
      </c>
      <c r="L214" s="1" t="s">
        <v>46</v>
      </c>
      <c r="M214" s="4">
        <v>1.273148148148148E-4</v>
      </c>
      <c r="N214" s="1" t="s">
        <v>48</v>
      </c>
      <c r="O214" s="1" t="s">
        <v>46</v>
      </c>
      <c r="P214" s="4">
        <v>4.6296296296296294E-5</v>
      </c>
      <c r="Q214" s="1" t="s">
        <v>49</v>
      </c>
      <c r="R214" s="1" t="s">
        <v>46</v>
      </c>
      <c r="S214" s="4">
        <v>1.388888888888889E-4</v>
      </c>
      <c r="T214" s="1" t="s">
        <v>50</v>
      </c>
      <c r="U214" s="1" t="s">
        <v>46</v>
      </c>
      <c r="V214" s="4">
        <v>0.005902777777777778</v>
      </c>
      <c r="W214" s="1" t="s">
        <v>51</v>
      </c>
      <c r="X214" s="1" t="s">
        <v>46</v>
      </c>
      <c r="Y214" s="4">
        <v>9.259259259259259E-5</v>
      </c>
      <c r="Z214" s="1" t="s">
        <v>84</v>
      </c>
      <c r="AA214" s="1" t="s">
        <v>56</v>
      </c>
      <c r="AB214" s="4">
        <v>8.101851851851852E-5</v>
      </c>
      <c r="AC214" s="1" t="s">
        <v>53</v>
      </c>
      <c r="AD214" s="1" t="s">
        <v>46</v>
      </c>
      <c r="AE214" s="4">
        <v>8.101851851851852E-5</v>
      </c>
      <c r="AF214" s="1" t="s">
        <v>54</v>
      </c>
      <c r="AG214" s="1" t="s">
        <v>46</v>
      </c>
      <c r="AH214" s="4">
        <v>1.0416666666666667E-4</v>
      </c>
      <c r="AI214" s="1" t="s">
        <v>75</v>
      </c>
      <c r="AJ214" s="1" t="s">
        <v>46</v>
      </c>
      <c r="AK214" s="4">
        <v>6.944444444444444E-5</v>
      </c>
      <c r="AL214" s="1" t="s">
        <v>87</v>
      </c>
      <c r="AM214" s="1" t="s">
        <v>56</v>
      </c>
      <c r="AN214" s="4">
        <v>1.7361111111111112E-4</v>
      </c>
      <c r="AO214" s="1" t="s">
        <v>77</v>
      </c>
      <c r="AP214" s="1" t="s">
        <v>46</v>
      </c>
      <c r="AQ214" s="4">
        <v>1.273148148148148E-4</v>
      </c>
      <c r="AR214" s="1" t="s">
        <v>59</v>
      </c>
      <c r="AS214" s="1" t="s">
        <v>46</v>
      </c>
      <c r="AT214" s="4">
        <v>9.375E-4</v>
      </c>
      <c r="AU214" s="1" t="s">
        <v>60</v>
      </c>
      <c r="AV214" s="1" t="s">
        <v>46</v>
      </c>
      <c r="AW214" s="4">
        <v>3.472222222222222E-5</v>
      </c>
      <c r="AX214" s="1" t="s">
        <v>60</v>
      </c>
      <c r="AY214" s="1" t="s">
        <v>46</v>
      </c>
      <c r="AZ214" s="4">
        <v>3.472222222222222E-5</v>
      </c>
      <c r="BA214" s="1" t="s">
        <v>90</v>
      </c>
      <c r="BB214" s="1" t="s">
        <v>46</v>
      </c>
      <c r="BC214" s="4">
        <v>4.166666666666667E-4</v>
      </c>
      <c r="BD214" s="1" t="s">
        <v>62</v>
      </c>
      <c r="BE214" s="1" t="s">
        <v>46</v>
      </c>
      <c r="BF214" s="4">
        <v>4.050925925925926E-4</v>
      </c>
      <c r="BG214" s="1" t="s">
        <v>61</v>
      </c>
      <c r="BH214" s="1" t="s">
        <v>56</v>
      </c>
      <c r="BI214" s="4">
        <v>1.5046296296296297E-4</v>
      </c>
      <c r="BJ214" s="1" t="s">
        <v>61</v>
      </c>
      <c r="BK214" s="1" t="s">
        <v>56</v>
      </c>
      <c r="BL214" s="4">
        <v>3.472222222222222E-5</v>
      </c>
      <c r="BM214" s="1" t="s">
        <v>61</v>
      </c>
      <c r="BN214" s="1" t="s">
        <v>56</v>
      </c>
      <c r="BO214" s="4">
        <v>3.472222222222222E-5</v>
      </c>
      <c r="BP214" s="1" t="s">
        <v>61</v>
      </c>
      <c r="BQ214" s="1" t="s">
        <v>56</v>
      </c>
      <c r="BR214" s="4">
        <v>2.3148148148148147E-5</v>
      </c>
      <c r="BS214" s="1" t="s">
        <v>273</v>
      </c>
      <c r="BT214" s="1" t="s">
        <v>56</v>
      </c>
      <c r="BU214" s="4">
        <v>6.944444444444444E-5</v>
      </c>
      <c r="BV214" s="1" t="s">
        <v>167</v>
      </c>
      <c r="BW214" s="1" t="s">
        <v>46</v>
      </c>
      <c r="BX214" s="4">
        <v>4.62962962962963E-4</v>
      </c>
      <c r="BY214" s="1" t="s">
        <v>66</v>
      </c>
      <c r="BZ214" s="1" t="s">
        <v>46</v>
      </c>
      <c r="CA214" s="4">
        <v>1.388888888888889E-4</v>
      </c>
      <c r="CB214" s="1" t="s">
        <v>168</v>
      </c>
      <c r="CC214" s="1" t="s">
        <v>46</v>
      </c>
      <c r="CD214" s="4">
        <v>4.166666666666667E-4</v>
      </c>
      <c r="CE214" s="1" t="s">
        <v>263</v>
      </c>
      <c r="CF214" s="1" t="s">
        <v>46</v>
      </c>
      <c r="CG214" s="4">
        <v>1.6203703703703703E-4</v>
      </c>
      <c r="CH214" s="1" t="s">
        <v>98</v>
      </c>
      <c r="CI214" s="1" t="s">
        <v>46</v>
      </c>
      <c r="CJ214" s="4">
        <v>5.787037037037037E-5</v>
      </c>
      <c r="CK214" s="1" t="s">
        <v>61</v>
      </c>
      <c r="CL214" s="1" t="s">
        <v>56</v>
      </c>
      <c r="CM214" s="4">
        <v>6.944444444444444E-5</v>
      </c>
      <c r="CN214" s="1" t="s">
        <v>61</v>
      </c>
      <c r="CO214" s="1" t="s">
        <v>56</v>
      </c>
      <c r="CP214" s="4">
        <v>5.787037037037037E-5</v>
      </c>
      <c r="CQ214" s="4">
        <v>0.16063657407407408</v>
      </c>
      <c r="CR214" s="5">
        <v>20.0</v>
      </c>
      <c r="CS214" s="1" t="s">
        <v>68</v>
      </c>
      <c r="CT214" s="1" t="s">
        <v>69</v>
      </c>
    </row>
    <row r="215">
      <c r="A215" s="2">
        <v>44809.0</v>
      </c>
      <c r="B215" s="1" t="s">
        <v>1265</v>
      </c>
      <c r="C215" s="1" t="s">
        <v>1266</v>
      </c>
      <c r="D215" s="1" t="s">
        <v>1267</v>
      </c>
      <c r="E215" s="3"/>
      <c r="F215" s="2">
        <v>44860.0</v>
      </c>
      <c r="G215" s="4">
        <v>0.6412962962962963</v>
      </c>
      <c r="H215" s="1" t="s">
        <v>45</v>
      </c>
      <c r="I215" s="1" t="s">
        <v>46</v>
      </c>
      <c r="J215" s="4">
        <v>0.13256944444444443</v>
      </c>
      <c r="K215" s="1" t="s">
        <v>47</v>
      </c>
      <c r="L215" s="1" t="s">
        <v>46</v>
      </c>
      <c r="M215" s="4">
        <v>1.0416666666666667E-4</v>
      </c>
      <c r="N215" s="1" t="s">
        <v>48</v>
      </c>
      <c r="O215" s="1" t="s">
        <v>46</v>
      </c>
      <c r="P215" s="4">
        <v>0.002627314814814815</v>
      </c>
      <c r="Q215" s="1" t="s">
        <v>66</v>
      </c>
      <c r="R215" s="1" t="s">
        <v>56</v>
      </c>
      <c r="S215" s="4">
        <v>5.787037037037037E-5</v>
      </c>
      <c r="T215" s="1" t="s">
        <v>50</v>
      </c>
      <c r="U215" s="1" t="s">
        <v>46</v>
      </c>
      <c r="V215" s="4">
        <v>6.365740740740741E-4</v>
      </c>
      <c r="W215" s="1" t="s">
        <v>51</v>
      </c>
      <c r="X215" s="1" t="s">
        <v>46</v>
      </c>
      <c r="Y215" s="4">
        <v>4.6296296296296294E-5</v>
      </c>
      <c r="Z215" s="1" t="s">
        <v>845</v>
      </c>
      <c r="AA215" s="1" t="s">
        <v>56</v>
      </c>
      <c r="AB215" s="4">
        <v>6.944444444444444E-5</v>
      </c>
      <c r="AC215" s="1" t="s">
        <v>53</v>
      </c>
      <c r="AD215" s="1" t="s">
        <v>46</v>
      </c>
      <c r="AE215" s="4">
        <v>9.259259259259259E-5</v>
      </c>
      <c r="AF215" s="1" t="s">
        <v>61</v>
      </c>
      <c r="AG215" s="1" t="s">
        <v>56</v>
      </c>
      <c r="AH215" s="4">
        <v>6.944444444444444E-5</v>
      </c>
      <c r="AI215" s="1" t="s">
        <v>117</v>
      </c>
      <c r="AJ215" s="1" t="s">
        <v>56</v>
      </c>
      <c r="AK215" s="4">
        <v>5.787037037037037E-5</v>
      </c>
      <c r="AL215" s="1" t="s">
        <v>57</v>
      </c>
      <c r="AM215" s="1" t="s">
        <v>46</v>
      </c>
      <c r="AN215" s="4">
        <v>1.1574074074074075E-4</v>
      </c>
      <c r="AO215" s="1" t="s">
        <v>409</v>
      </c>
      <c r="AP215" s="1" t="s">
        <v>56</v>
      </c>
      <c r="AQ215" s="4">
        <v>8.101851851851852E-5</v>
      </c>
      <c r="AR215" s="1" t="s">
        <v>59</v>
      </c>
      <c r="AS215" s="1" t="s">
        <v>46</v>
      </c>
      <c r="AT215" s="4">
        <v>9.259259259259259E-5</v>
      </c>
      <c r="AU215" s="1" t="s">
        <v>61</v>
      </c>
      <c r="AV215" s="1" t="s">
        <v>56</v>
      </c>
      <c r="AW215" s="4">
        <v>0.001099537037037037</v>
      </c>
      <c r="AX215" s="1" t="s">
        <v>61</v>
      </c>
      <c r="AY215" s="1" t="s">
        <v>56</v>
      </c>
      <c r="AZ215" s="4">
        <v>1.8518518518518518E-4</v>
      </c>
      <c r="BA215" s="1" t="s">
        <v>61</v>
      </c>
      <c r="BB215" s="1" t="s">
        <v>56</v>
      </c>
      <c r="BC215" s="4">
        <v>3.472222222222222E-5</v>
      </c>
      <c r="BD215" s="1" t="s">
        <v>61</v>
      </c>
      <c r="BE215" s="1" t="s">
        <v>56</v>
      </c>
      <c r="BF215" s="4">
        <v>6.944444444444444E-5</v>
      </c>
      <c r="BG215" s="1" t="s">
        <v>61</v>
      </c>
      <c r="BH215" s="1" t="s">
        <v>56</v>
      </c>
      <c r="BI215" s="4">
        <v>4.6296296296296294E-5</v>
      </c>
      <c r="BJ215" s="1" t="s">
        <v>61</v>
      </c>
      <c r="BK215" s="1" t="s">
        <v>56</v>
      </c>
      <c r="BL215" s="4">
        <v>5.787037037037037E-5</v>
      </c>
      <c r="BM215" s="1" t="s">
        <v>61</v>
      </c>
      <c r="BN215" s="1" t="s">
        <v>56</v>
      </c>
      <c r="BO215" s="4">
        <v>3.472222222222222E-5</v>
      </c>
      <c r="BP215" s="1" t="s">
        <v>61</v>
      </c>
      <c r="BQ215" s="1" t="s">
        <v>56</v>
      </c>
      <c r="BR215" s="4">
        <v>3.472222222222222E-5</v>
      </c>
      <c r="BS215" s="1" t="s">
        <v>61</v>
      </c>
      <c r="BT215" s="1" t="s">
        <v>56</v>
      </c>
      <c r="BU215" s="4">
        <v>0.004907407407407407</v>
      </c>
      <c r="BV215" s="1" t="s">
        <v>61</v>
      </c>
      <c r="BW215" s="1" t="s">
        <v>56</v>
      </c>
      <c r="BX215" s="4">
        <v>9.722222222222222E-4</v>
      </c>
      <c r="BY215" s="1" t="s">
        <v>61</v>
      </c>
      <c r="BZ215" s="1" t="s">
        <v>56</v>
      </c>
      <c r="CA215" s="4">
        <v>5.902777777777778E-4</v>
      </c>
      <c r="CB215" s="1" t="s">
        <v>61</v>
      </c>
      <c r="CC215" s="1" t="s">
        <v>56</v>
      </c>
      <c r="CD215" s="4">
        <v>8.101851851851852E-5</v>
      </c>
      <c r="CE215" s="1" t="s">
        <v>61</v>
      </c>
      <c r="CF215" s="1" t="s">
        <v>56</v>
      </c>
      <c r="CG215" s="4">
        <v>6.944444444444444E-5</v>
      </c>
      <c r="CH215" s="1" t="s">
        <v>61</v>
      </c>
      <c r="CI215" s="1" t="s">
        <v>56</v>
      </c>
      <c r="CJ215" s="4">
        <v>6.944444444444444E-5</v>
      </c>
      <c r="CK215" s="1" t="s">
        <v>61</v>
      </c>
      <c r="CL215" s="1" t="s">
        <v>56</v>
      </c>
      <c r="CM215" s="4">
        <v>5.787037037037037E-5</v>
      </c>
      <c r="CN215" s="1" t="s">
        <v>61</v>
      </c>
      <c r="CO215" s="1" t="s">
        <v>56</v>
      </c>
      <c r="CP215" s="4">
        <v>8.101851851851852E-5</v>
      </c>
      <c r="CQ215" s="4">
        <v>0.14501157407407408</v>
      </c>
      <c r="CR215" s="5">
        <v>8.0</v>
      </c>
      <c r="CS215" s="1" t="s">
        <v>68</v>
      </c>
      <c r="CT215" s="1" t="s">
        <v>69</v>
      </c>
    </row>
    <row r="216">
      <c r="A216" s="2">
        <v>44809.0</v>
      </c>
      <c r="B216" s="1" t="s">
        <v>1268</v>
      </c>
      <c r="C216" s="1" t="s">
        <v>1269</v>
      </c>
      <c r="D216" s="1" t="s">
        <v>1270</v>
      </c>
      <c r="E216" s="3"/>
      <c r="F216" s="2">
        <v>44866.0</v>
      </c>
      <c r="G216" s="4">
        <v>0.5773726851851851</v>
      </c>
      <c r="H216" s="1" t="s">
        <v>45</v>
      </c>
      <c r="I216" s="1" t="s">
        <v>46</v>
      </c>
      <c r="J216" s="4">
        <v>0.11142361111111111</v>
      </c>
      <c r="K216" s="1" t="s">
        <v>47</v>
      </c>
      <c r="L216" s="1" t="s">
        <v>46</v>
      </c>
      <c r="M216" s="4">
        <v>6.712962962962962E-4</v>
      </c>
      <c r="N216" s="1" t="s">
        <v>48</v>
      </c>
      <c r="O216" s="1" t="s">
        <v>46</v>
      </c>
      <c r="P216" s="4">
        <v>3.472222222222222E-5</v>
      </c>
      <c r="Q216" s="1" t="s">
        <v>66</v>
      </c>
      <c r="R216" s="1" t="s">
        <v>56</v>
      </c>
      <c r="S216" s="4">
        <v>3.0092592592592595E-4</v>
      </c>
      <c r="T216" s="1" t="s">
        <v>50</v>
      </c>
      <c r="U216" s="1" t="s">
        <v>46</v>
      </c>
      <c r="V216" s="4">
        <v>1.388888888888889E-4</v>
      </c>
      <c r="W216" s="1" t="s">
        <v>51</v>
      </c>
      <c r="X216" s="1" t="s">
        <v>46</v>
      </c>
      <c r="Y216" s="4">
        <v>1.388888888888889E-4</v>
      </c>
      <c r="Z216" s="1" t="s">
        <v>173</v>
      </c>
      <c r="AA216" s="1" t="s">
        <v>56</v>
      </c>
      <c r="AB216" s="4">
        <v>1.0416666666666667E-4</v>
      </c>
      <c r="AC216" s="1" t="s">
        <v>1271</v>
      </c>
      <c r="AD216" s="1" t="s">
        <v>56</v>
      </c>
      <c r="AE216" s="4">
        <v>1.1574074074074075E-4</v>
      </c>
      <c r="AF216" s="1" t="s">
        <v>61</v>
      </c>
      <c r="AG216" s="1" t="s">
        <v>56</v>
      </c>
      <c r="AH216" s="4">
        <v>3.472222222222222E-5</v>
      </c>
      <c r="AI216" s="1" t="s">
        <v>61</v>
      </c>
      <c r="AJ216" s="1" t="s">
        <v>56</v>
      </c>
      <c r="AK216" s="4">
        <v>2.3148148148148147E-5</v>
      </c>
      <c r="AL216" s="1" t="s">
        <v>57</v>
      </c>
      <c r="AM216" s="1" t="s">
        <v>46</v>
      </c>
      <c r="AN216" s="4">
        <v>1.6203703703703703E-4</v>
      </c>
      <c r="AO216" s="1" t="s">
        <v>77</v>
      </c>
      <c r="AP216" s="1" t="s">
        <v>46</v>
      </c>
      <c r="AQ216" s="4">
        <v>1.8518518518518518E-4</v>
      </c>
      <c r="AR216" s="1" t="s">
        <v>59</v>
      </c>
      <c r="AS216" s="1" t="s">
        <v>46</v>
      </c>
      <c r="AT216" s="4">
        <v>6.944444444444444E-5</v>
      </c>
      <c r="AU216" s="1" t="s">
        <v>60</v>
      </c>
      <c r="AV216" s="1" t="s">
        <v>46</v>
      </c>
      <c r="AW216" s="4">
        <v>8.101851851851852E-5</v>
      </c>
      <c r="AX216" s="1" t="s">
        <v>61</v>
      </c>
      <c r="AY216" s="1" t="s">
        <v>56</v>
      </c>
      <c r="AZ216" s="4">
        <v>4.6296296296296294E-5</v>
      </c>
      <c r="BA216" s="1" t="s">
        <v>90</v>
      </c>
      <c r="BB216" s="1" t="s">
        <v>46</v>
      </c>
      <c r="BC216" s="4">
        <v>3.4722222222222224E-4</v>
      </c>
      <c r="BD216" s="1" t="s">
        <v>61</v>
      </c>
      <c r="BE216" s="1" t="s">
        <v>56</v>
      </c>
      <c r="BF216" s="4">
        <v>6.944444444444444E-5</v>
      </c>
      <c r="BG216" s="1" t="s">
        <v>61</v>
      </c>
      <c r="BH216" s="1" t="s">
        <v>56</v>
      </c>
      <c r="BI216" s="4">
        <v>3.472222222222222E-5</v>
      </c>
      <c r="BJ216" s="1" t="s">
        <v>61</v>
      </c>
      <c r="BK216" s="1" t="s">
        <v>56</v>
      </c>
      <c r="BL216" s="4">
        <v>2.3148148148148147E-5</v>
      </c>
      <c r="BM216" s="1" t="s">
        <v>61</v>
      </c>
      <c r="BN216" s="1" t="s">
        <v>56</v>
      </c>
      <c r="BO216" s="4">
        <v>2.3148148148148147E-5</v>
      </c>
      <c r="BP216" s="1" t="s">
        <v>61</v>
      </c>
      <c r="BQ216" s="1" t="s">
        <v>56</v>
      </c>
      <c r="BR216" s="4">
        <v>2.3148148148148147E-5</v>
      </c>
      <c r="BS216" s="1" t="s">
        <v>61</v>
      </c>
      <c r="BT216" s="1" t="s">
        <v>56</v>
      </c>
      <c r="BU216" s="4">
        <v>3.472222222222222E-5</v>
      </c>
      <c r="BV216" s="1" t="s">
        <v>61</v>
      </c>
      <c r="BW216" s="1" t="s">
        <v>56</v>
      </c>
      <c r="BX216" s="4">
        <v>3.472222222222222E-5</v>
      </c>
      <c r="BY216" s="1" t="s">
        <v>61</v>
      </c>
      <c r="BZ216" s="1" t="s">
        <v>56</v>
      </c>
      <c r="CA216" s="4">
        <v>2.3148148148148147E-5</v>
      </c>
      <c r="CB216" s="1" t="s">
        <v>1272</v>
      </c>
      <c r="CC216" s="1" t="s">
        <v>56</v>
      </c>
      <c r="CD216" s="4">
        <v>7.754629629629629E-4</v>
      </c>
      <c r="CE216" s="1" t="s">
        <v>61</v>
      </c>
      <c r="CF216" s="1" t="s">
        <v>56</v>
      </c>
      <c r="CG216" s="4">
        <v>3.472222222222222E-5</v>
      </c>
      <c r="CH216" s="1" t="s">
        <v>61</v>
      </c>
      <c r="CI216" s="1" t="s">
        <v>56</v>
      </c>
      <c r="CJ216" s="4">
        <v>4.6296296296296294E-5</v>
      </c>
      <c r="CK216" s="1" t="s">
        <v>61</v>
      </c>
      <c r="CL216" s="1" t="s">
        <v>56</v>
      </c>
      <c r="CM216" s="4">
        <v>3.472222222222222E-5</v>
      </c>
      <c r="CN216" s="1" t="s">
        <v>61</v>
      </c>
      <c r="CO216" s="1" t="s">
        <v>56</v>
      </c>
      <c r="CP216" s="4">
        <v>5.787037037037037E-5</v>
      </c>
      <c r="CQ216" s="4">
        <v>0.1150925925925926</v>
      </c>
      <c r="CR216" s="5">
        <v>10.0</v>
      </c>
      <c r="CS216" s="1" t="s">
        <v>68</v>
      </c>
      <c r="CT216" s="1" t="s">
        <v>69</v>
      </c>
    </row>
    <row r="217">
      <c r="A217" s="2">
        <v>44809.0</v>
      </c>
      <c r="B217" s="1" t="s">
        <v>1273</v>
      </c>
      <c r="C217" s="1" t="s">
        <v>1274</v>
      </c>
      <c r="D217" s="1" t="s">
        <v>1275</v>
      </c>
      <c r="E217" s="3"/>
      <c r="F217" s="2">
        <v>44859.0</v>
      </c>
      <c r="G217" s="4">
        <v>0.7122569444444444</v>
      </c>
      <c r="H217" s="1" t="s">
        <v>45</v>
      </c>
      <c r="I217" s="1" t="s">
        <v>46</v>
      </c>
      <c r="J217" s="4">
        <v>0.0028935185185185184</v>
      </c>
      <c r="K217" s="1" t="s">
        <v>47</v>
      </c>
      <c r="L217" s="1" t="s">
        <v>46</v>
      </c>
      <c r="M217" s="4">
        <v>0.00863425925925926</v>
      </c>
      <c r="N217" s="1" t="s">
        <v>48</v>
      </c>
      <c r="O217" s="1" t="s">
        <v>46</v>
      </c>
      <c r="P217" s="4">
        <v>0.01646990740740741</v>
      </c>
      <c r="Q217" s="1" t="s">
        <v>49</v>
      </c>
      <c r="R217" s="1" t="s">
        <v>46</v>
      </c>
      <c r="S217" s="4">
        <v>0.00443287037037037</v>
      </c>
      <c r="T217" s="1" t="s">
        <v>50</v>
      </c>
      <c r="U217" s="1" t="s">
        <v>46</v>
      </c>
      <c r="V217" s="4">
        <v>0.013564814814814814</v>
      </c>
      <c r="W217" s="8" t="s">
        <v>1276</v>
      </c>
      <c r="X217" s="1" t="s">
        <v>56</v>
      </c>
      <c r="Y217" s="4">
        <v>5.671296296296297E-4</v>
      </c>
      <c r="Z217" s="1" t="s">
        <v>52</v>
      </c>
      <c r="AA217" s="1" t="s">
        <v>46</v>
      </c>
      <c r="AB217" s="4">
        <v>6.944444444444444E-5</v>
      </c>
      <c r="AC217" s="1" t="s">
        <v>109</v>
      </c>
      <c r="AD217" s="1" t="s">
        <v>56</v>
      </c>
      <c r="AE217" s="4">
        <v>0.014178240740740741</v>
      </c>
      <c r="AF217" s="8" t="s">
        <v>1276</v>
      </c>
      <c r="AG217" s="1" t="s">
        <v>56</v>
      </c>
      <c r="AH217" s="4">
        <v>0.001875</v>
      </c>
      <c r="AI217" s="1" t="s">
        <v>75</v>
      </c>
      <c r="AJ217" s="1" t="s">
        <v>46</v>
      </c>
      <c r="AK217" s="4">
        <v>0.007233796296296296</v>
      </c>
      <c r="AL217" s="1" t="s">
        <v>57</v>
      </c>
      <c r="AM217" s="1" t="s">
        <v>46</v>
      </c>
      <c r="AN217" s="4">
        <v>0.0019097222222222222</v>
      </c>
      <c r="AO217" s="1" t="s">
        <v>77</v>
      </c>
      <c r="AP217" s="1" t="s">
        <v>46</v>
      </c>
      <c r="AQ217" s="4">
        <v>0.003946759259259259</v>
      </c>
      <c r="AR217" s="1" t="s">
        <v>59</v>
      </c>
      <c r="AS217" s="1" t="s">
        <v>46</v>
      </c>
      <c r="AT217" s="4">
        <v>0.001400462962962963</v>
      </c>
      <c r="AU217" s="1" t="s">
        <v>60</v>
      </c>
      <c r="AV217" s="1" t="s">
        <v>46</v>
      </c>
      <c r="AW217" s="4">
        <v>0.009027777777777777</v>
      </c>
      <c r="AX217" s="8" t="s">
        <v>1276</v>
      </c>
      <c r="AY217" s="1" t="s">
        <v>56</v>
      </c>
      <c r="AZ217" s="4">
        <v>0.002013888888888889</v>
      </c>
      <c r="BA217" s="1" t="s">
        <v>90</v>
      </c>
      <c r="BB217" s="1" t="s">
        <v>46</v>
      </c>
      <c r="BC217" s="4">
        <v>0.011238425925925926</v>
      </c>
      <c r="BD217" s="8" t="s">
        <v>1276</v>
      </c>
      <c r="BE217" s="1" t="s">
        <v>56</v>
      </c>
      <c r="BF217" s="4">
        <v>6.018518518518519E-4</v>
      </c>
      <c r="BG217" s="8" t="s">
        <v>1276</v>
      </c>
      <c r="BH217" s="1" t="s">
        <v>56</v>
      </c>
      <c r="BI217" s="4">
        <v>0.008402777777777778</v>
      </c>
      <c r="BJ217" s="1" t="s">
        <v>75</v>
      </c>
      <c r="BK217" s="1" t="s">
        <v>56</v>
      </c>
      <c r="BL217" s="4">
        <v>0.00662037037037037</v>
      </c>
      <c r="BM217" s="1" t="s">
        <v>331</v>
      </c>
      <c r="BN217" s="1" t="s">
        <v>56</v>
      </c>
      <c r="BO217" s="4">
        <v>0.01707175925925926</v>
      </c>
      <c r="BP217" s="8" t="s">
        <v>1276</v>
      </c>
      <c r="BQ217" s="1" t="s">
        <v>56</v>
      </c>
      <c r="BR217" s="4">
        <v>1.1574074074074075E-4</v>
      </c>
      <c r="BS217" s="8" t="s">
        <v>1276</v>
      </c>
      <c r="BT217" s="1" t="s">
        <v>56</v>
      </c>
      <c r="BU217" s="4">
        <v>3.472222222222222E-5</v>
      </c>
      <c r="BV217" s="8" t="s">
        <v>1276</v>
      </c>
      <c r="BW217" s="1" t="s">
        <v>56</v>
      </c>
      <c r="BX217" s="4">
        <v>1.1574074074074075E-4</v>
      </c>
      <c r="BY217" s="8" t="s">
        <v>1276</v>
      </c>
      <c r="BZ217" s="1" t="s">
        <v>56</v>
      </c>
      <c r="CA217" s="4">
        <v>7.754629629629629E-4</v>
      </c>
      <c r="CB217" s="8" t="s">
        <v>1276</v>
      </c>
      <c r="CC217" s="1" t="s">
        <v>56</v>
      </c>
      <c r="CD217" s="4">
        <v>4.6296296296296294E-5</v>
      </c>
      <c r="CE217" s="8" t="s">
        <v>1276</v>
      </c>
      <c r="CF217" s="1" t="s">
        <v>56</v>
      </c>
      <c r="CG217" s="4">
        <v>5.787037037037037E-5</v>
      </c>
      <c r="CH217" s="8" t="s">
        <v>1276</v>
      </c>
      <c r="CI217" s="1" t="s">
        <v>56</v>
      </c>
      <c r="CJ217" s="4">
        <v>3.472222222222222E-5</v>
      </c>
      <c r="CK217" s="8" t="s">
        <v>1276</v>
      </c>
      <c r="CL217" s="1" t="s">
        <v>56</v>
      </c>
      <c r="CM217" s="4">
        <v>3.472222222222222E-5</v>
      </c>
      <c r="CN217" s="8" t="s">
        <v>1276</v>
      </c>
      <c r="CO217" s="1" t="s">
        <v>56</v>
      </c>
      <c r="CP217" s="4">
        <v>4.6296296296296294E-5</v>
      </c>
      <c r="CQ217" s="4">
        <v>0.13341435185185185</v>
      </c>
      <c r="CR217" s="5">
        <v>12.0</v>
      </c>
      <c r="CS217" s="1" t="s">
        <v>68</v>
      </c>
      <c r="CT217" s="1" t="s">
        <v>69</v>
      </c>
    </row>
    <row r="218">
      <c r="A218" s="2">
        <v>44809.0</v>
      </c>
      <c r="B218" s="1" t="s">
        <v>1273</v>
      </c>
      <c r="C218" s="1" t="s">
        <v>1277</v>
      </c>
      <c r="D218" s="1" t="s">
        <v>1278</v>
      </c>
      <c r="E218" s="3"/>
      <c r="F218" s="2">
        <v>44859.0</v>
      </c>
      <c r="G218" s="4">
        <v>0.7153240740740741</v>
      </c>
      <c r="H218" s="1" t="s">
        <v>45</v>
      </c>
      <c r="I218" s="1" t="s">
        <v>46</v>
      </c>
      <c r="J218" s="4">
        <v>0.0038310185185185183</v>
      </c>
      <c r="K218" s="1" t="s">
        <v>47</v>
      </c>
      <c r="L218" s="1" t="s">
        <v>46</v>
      </c>
      <c r="M218" s="4">
        <v>0.005578703703703704</v>
      </c>
      <c r="N218" s="1" t="s">
        <v>49</v>
      </c>
      <c r="O218" s="1" t="s">
        <v>56</v>
      </c>
      <c r="P218" s="4">
        <v>0.01125</v>
      </c>
      <c r="Q218" s="1" t="s">
        <v>66</v>
      </c>
      <c r="R218" s="1" t="s">
        <v>56</v>
      </c>
      <c r="S218" s="4">
        <v>0.0018402777777777777</v>
      </c>
      <c r="T218" s="1" t="s">
        <v>50</v>
      </c>
      <c r="U218" s="1" t="s">
        <v>46</v>
      </c>
      <c r="V218" s="4">
        <v>0.0036805555555555554</v>
      </c>
      <c r="W218" s="1" t="s">
        <v>51</v>
      </c>
      <c r="X218" s="1" t="s">
        <v>46</v>
      </c>
      <c r="Y218" s="4">
        <v>0.001863425925925926</v>
      </c>
      <c r="Z218" s="1" t="s">
        <v>52</v>
      </c>
      <c r="AA218" s="1" t="s">
        <v>46</v>
      </c>
      <c r="AB218" s="4">
        <v>0.0035300925925925925</v>
      </c>
      <c r="AC218" s="1" t="s">
        <v>53</v>
      </c>
      <c r="AD218" s="1" t="s">
        <v>46</v>
      </c>
      <c r="AE218" s="4">
        <v>0.006307870370370371</v>
      </c>
      <c r="AF218" s="1" t="s">
        <v>54</v>
      </c>
      <c r="AG218" s="1" t="s">
        <v>46</v>
      </c>
      <c r="AH218" s="4">
        <v>0.01017361111111111</v>
      </c>
      <c r="AI218" s="1" t="s">
        <v>55</v>
      </c>
      <c r="AJ218" s="1" t="s">
        <v>56</v>
      </c>
      <c r="AK218" s="4">
        <v>0.0030671296296296297</v>
      </c>
      <c r="AL218" s="1" t="s">
        <v>57</v>
      </c>
      <c r="AM218" s="1" t="s">
        <v>46</v>
      </c>
      <c r="AN218" s="4">
        <v>0.0014467592592592592</v>
      </c>
      <c r="AO218" s="1" t="s">
        <v>233</v>
      </c>
      <c r="AP218" s="1" t="s">
        <v>56</v>
      </c>
      <c r="AQ218" s="4">
        <v>0.0030902777777777777</v>
      </c>
      <c r="AR218" s="1" t="s">
        <v>59</v>
      </c>
      <c r="AS218" s="1" t="s">
        <v>46</v>
      </c>
      <c r="AT218" s="4">
        <v>0.003321759259259259</v>
      </c>
      <c r="AU218" s="1" t="s">
        <v>233</v>
      </c>
      <c r="AV218" s="1" t="s">
        <v>56</v>
      </c>
      <c r="AW218" s="4">
        <v>0.0023032407407407407</v>
      </c>
      <c r="AX218" s="1" t="s">
        <v>233</v>
      </c>
      <c r="AY218" s="1" t="s">
        <v>56</v>
      </c>
      <c r="AZ218" s="4">
        <v>0.0015509259259259259</v>
      </c>
      <c r="BA218" s="1" t="s">
        <v>379</v>
      </c>
      <c r="BB218" s="1" t="s">
        <v>56</v>
      </c>
      <c r="BC218" s="4">
        <v>0.002638888888888889</v>
      </c>
      <c r="BD218" s="1" t="s">
        <v>233</v>
      </c>
      <c r="BE218" s="1" t="s">
        <v>56</v>
      </c>
      <c r="BF218" s="4">
        <v>5.671296296296297E-4</v>
      </c>
      <c r="BG218" s="1" t="s">
        <v>233</v>
      </c>
      <c r="BH218" s="1" t="s">
        <v>56</v>
      </c>
      <c r="BI218" s="4">
        <v>9.837962962962962E-4</v>
      </c>
      <c r="BJ218" s="1" t="s">
        <v>64</v>
      </c>
      <c r="BK218" s="1" t="s">
        <v>46</v>
      </c>
      <c r="BL218" s="4">
        <v>0.007476851851851852</v>
      </c>
      <c r="BM218" s="1" t="s">
        <v>233</v>
      </c>
      <c r="BN218" s="1" t="s">
        <v>56</v>
      </c>
      <c r="BO218" s="4">
        <v>0.0010300925925925926</v>
      </c>
      <c r="BP218" s="1" t="s">
        <v>233</v>
      </c>
      <c r="BQ218" s="1" t="s">
        <v>56</v>
      </c>
      <c r="BR218" s="4">
        <v>5.787037037037037E-5</v>
      </c>
      <c r="BS218" s="1" t="s">
        <v>233</v>
      </c>
      <c r="BT218" s="1" t="s">
        <v>56</v>
      </c>
      <c r="BU218" s="4">
        <v>4.2824074074074075E-4</v>
      </c>
      <c r="BV218" s="1" t="s">
        <v>233</v>
      </c>
      <c r="BW218" s="1" t="s">
        <v>56</v>
      </c>
      <c r="BX218" s="4">
        <v>3.7037037037037035E-4</v>
      </c>
      <c r="BY218" s="1" t="s">
        <v>233</v>
      </c>
      <c r="BZ218" s="1" t="s">
        <v>56</v>
      </c>
      <c r="CA218" s="4">
        <v>3.2407407407407406E-4</v>
      </c>
      <c r="CB218" s="1" t="s">
        <v>233</v>
      </c>
      <c r="CC218" s="1" t="s">
        <v>56</v>
      </c>
      <c r="CD218" s="4">
        <v>1.6203703703703703E-4</v>
      </c>
      <c r="CE218" s="1" t="s">
        <v>233</v>
      </c>
      <c r="CF218" s="1" t="s">
        <v>56</v>
      </c>
      <c r="CG218" s="4">
        <v>8.101851851851852E-5</v>
      </c>
      <c r="CH218" s="1" t="s">
        <v>233</v>
      </c>
      <c r="CI218" s="1" t="s">
        <v>56</v>
      </c>
      <c r="CJ218" s="4">
        <v>1.5046296296296297E-4</v>
      </c>
      <c r="CK218" s="1" t="s">
        <v>233</v>
      </c>
      <c r="CL218" s="1" t="s">
        <v>56</v>
      </c>
      <c r="CM218" s="4">
        <v>4.6296296296296294E-5</v>
      </c>
      <c r="CN218" s="1" t="s">
        <v>233</v>
      </c>
      <c r="CO218" s="1" t="s">
        <v>56</v>
      </c>
      <c r="CP218" s="4">
        <v>8.101851851851852E-5</v>
      </c>
      <c r="CQ218" s="4">
        <v>0.0772337962962963</v>
      </c>
      <c r="CR218" s="5">
        <v>10.0</v>
      </c>
      <c r="CS218" s="1" t="s">
        <v>68</v>
      </c>
      <c r="CT218" s="1" t="s">
        <v>69</v>
      </c>
    </row>
    <row r="219">
      <c r="A219" s="2">
        <v>44809.0</v>
      </c>
      <c r="B219" s="1" t="s">
        <v>1150</v>
      </c>
      <c r="C219" s="1" t="s">
        <v>1279</v>
      </c>
      <c r="D219" s="1" t="s">
        <v>1280</v>
      </c>
      <c r="E219" s="3"/>
      <c r="F219" s="2">
        <v>44874.0</v>
      </c>
      <c r="G219" s="4">
        <v>0.6252662037037037</v>
      </c>
      <c r="H219" s="1" t="s">
        <v>45</v>
      </c>
      <c r="I219" s="1" t="s">
        <v>46</v>
      </c>
      <c r="J219" s="4">
        <v>0.14349537037037038</v>
      </c>
      <c r="K219" s="1" t="s">
        <v>47</v>
      </c>
      <c r="L219" s="1" t="s">
        <v>46</v>
      </c>
      <c r="M219" s="4">
        <v>1.6203703703703703E-4</v>
      </c>
      <c r="N219" s="1" t="s">
        <v>48</v>
      </c>
      <c r="O219" s="1" t="s">
        <v>46</v>
      </c>
      <c r="P219" s="4">
        <v>5.787037037037037E-5</v>
      </c>
      <c r="Q219" s="1" t="s">
        <v>66</v>
      </c>
      <c r="R219" s="1" t="s">
        <v>56</v>
      </c>
      <c r="S219" s="4">
        <v>3.472222222222222E-5</v>
      </c>
      <c r="T219" s="1" t="s">
        <v>50</v>
      </c>
      <c r="U219" s="1" t="s">
        <v>46</v>
      </c>
      <c r="V219" s="4">
        <v>6.944444444444444E-5</v>
      </c>
      <c r="W219" s="1" t="s">
        <v>61</v>
      </c>
      <c r="X219" s="1" t="s">
        <v>56</v>
      </c>
      <c r="Y219" s="4">
        <v>3.472222222222222E-5</v>
      </c>
      <c r="Z219" s="1" t="s">
        <v>52</v>
      </c>
      <c r="AA219" s="1" t="s">
        <v>46</v>
      </c>
      <c r="AB219" s="4">
        <v>5.787037037037037E-5</v>
      </c>
      <c r="AC219" s="1" t="s">
        <v>53</v>
      </c>
      <c r="AD219" s="1" t="s">
        <v>46</v>
      </c>
      <c r="AE219" s="4">
        <v>8.101851851851852E-5</v>
      </c>
      <c r="AF219" s="1" t="s">
        <v>54</v>
      </c>
      <c r="AG219" s="1" t="s">
        <v>46</v>
      </c>
      <c r="AH219" s="4">
        <v>1.388888888888889E-4</v>
      </c>
      <c r="AI219" s="1" t="s">
        <v>75</v>
      </c>
      <c r="AJ219" s="1" t="s">
        <v>46</v>
      </c>
      <c r="AK219" s="4">
        <v>6.944444444444444E-5</v>
      </c>
      <c r="AL219" s="1" t="s">
        <v>57</v>
      </c>
      <c r="AM219" s="1" t="s">
        <v>46</v>
      </c>
      <c r="AN219" s="4">
        <v>8.101851851851852E-5</v>
      </c>
      <c r="AO219" s="1" t="s">
        <v>77</v>
      </c>
      <c r="AP219" s="1" t="s">
        <v>46</v>
      </c>
      <c r="AQ219" s="4">
        <v>1.8518518518518518E-4</v>
      </c>
      <c r="AR219" s="1" t="s">
        <v>61</v>
      </c>
      <c r="AS219" s="1" t="s">
        <v>56</v>
      </c>
      <c r="AT219" s="4">
        <v>3.472222222222222E-5</v>
      </c>
      <c r="AU219" s="1" t="s">
        <v>60</v>
      </c>
      <c r="AV219" s="1" t="s">
        <v>46</v>
      </c>
      <c r="AW219" s="4">
        <v>9.259259259259259E-5</v>
      </c>
      <c r="AX219" s="1" t="s">
        <v>61</v>
      </c>
      <c r="AY219" s="1" t="s">
        <v>56</v>
      </c>
      <c r="AZ219" s="4">
        <v>2.3148148148148147E-5</v>
      </c>
      <c r="BA219" s="1" t="s">
        <v>61</v>
      </c>
      <c r="BB219" s="1" t="s">
        <v>56</v>
      </c>
      <c r="BC219" s="4">
        <v>2.3148148148148147E-5</v>
      </c>
      <c r="BD219" s="1" t="s">
        <v>61</v>
      </c>
      <c r="BE219" s="1" t="s">
        <v>56</v>
      </c>
      <c r="BF219" s="4">
        <v>3.472222222222222E-5</v>
      </c>
      <c r="BG219" s="1" t="s">
        <v>63</v>
      </c>
      <c r="BH219" s="1" t="s">
        <v>46</v>
      </c>
      <c r="BI219" s="4">
        <v>1.7361111111111112E-4</v>
      </c>
      <c r="BJ219" s="1" t="s">
        <v>61</v>
      </c>
      <c r="BK219" s="1" t="s">
        <v>56</v>
      </c>
      <c r="BL219" s="4">
        <v>3.472222222222222E-5</v>
      </c>
      <c r="BM219" s="1" t="s">
        <v>61</v>
      </c>
      <c r="BN219" s="1" t="s">
        <v>56</v>
      </c>
      <c r="BO219" s="4">
        <v>3.472222222222222E-5</v>
      </c>
      <c r="BP219" s="1" t="s">
        <v>61</v>
      </c>
      <c r="BQ219" s="1" t="s">
        <v>56</v>
      </c>
      <c r="BR219" s="4">
        <v>2.3148148148148147E-5</v>
      </c>
      <c r="BS219" s="1" t="s">
        <v>61</v>
      </c>
      <c r="BT219" s="1" t="s">
        <v>56</v>
      </c>
      <c r="BU219" s="4">
        <v>2.3148148148148147E-5</v>
      </c>
      <c r="BV219" s="1" t="s">
        <v>61</v>
      </c>
      <c r="BW219" s="1" t="s">
        <v>56</v>
      </c>
      <c r="BX219" s="4">
        <v>2.3148148148148147E-5</v>
      </c>
      <c r="BY219" s="1" t="s">
        <v>61</v>
      </c>
      <c r="BZ219" s="1" t="s">
        <v>56</v>
      </c>
      <c r="CA219" s="4">
        <v>2.3148148148148147E-5</v>
      </c>
      <c r="CB219" s="1" t="s">
        <v>61</v>
      </c>
      <c r="CC219" s="1" t="s">
        <v>56</v>
      </c>
      <c r="CD219" s="4">
        <v>2.3148148148148147E-5</v>
      </c>
      <c r="CE219" s="1" t="s">
        <v>61</v>
      </c>
      <c r="CF219" s="1" t="s">
        <v>56</v>
      </c>
      <c r="CG219" s="4">
        <v>2.3148148148148147E-5</v>
      </c>
      <c r="CH219" s="1" t="s">
        <v>61</v>
      </c>
      <c r="CI219" s="1" t="s">
        <v>56</v>
      </c>
      <c r="CJ219" s="4">
        <v>4.6296296296296294E-5</v>
      </c>
      <c r="CK219" s="1" t="s">
        <v>61</v>
      </c>
      <c r="CL219" s="1" t="s">
        <v>56</v>
      </c>
      <c r="CM219" s="4">
        <v>3.472222222222222E-5</v>
      </c>
      <c r="CN219" s="1" t="s">
        <v>61</v>
      </c>
      <c r="CO219" s="1" t="s">
        <v>56</v>
      </c>
      <c r="CP219" s="4">
        <v>1.0416666666666667E-4</v>
      </c>
      <c r="CQ219" s="4">
        <v>0.14524305555555556</v>
      </c>
      <c r="CR219" s="5">
        <v>12.0</v>
      </c>
      <c r="CS219" s="1" t="s">
        <v>68</v>
      </c>
      <c r="CT219" s="1" t="s">
        <v>69</v>
      </c>
    </row>
    <row r="220">
      <c r="A220" s="2">
        <v>44809.0</v>
      </c>
      <c r="B220" s="1" t="s">
        <v>1281</v>
      </c>
      <c r="C220" s="1" t="s">
        <v>1012</v>
      </c>
      <c r="D220" s="1" t="s">
        <v>1282</v>
      </c>
      <c r="E220" s="3"/>
      <c r="F220" s="2">
        <v>44861.0</v>
      </c>
      <c r="G220" s="4">
        <v>0.8563541666666666</v>
      </c>
      <c r="H220" s="1" t="s">
        <v>45</v>
      </c>
      <c r="I220" s="1" t="s">
        <v>46</v>
      </c>
      <c r="J220" s="4">
        <v>0.00829861111111111</v>
      </c>
      <c r="K220" s="1" t="s">
        <v>47</v>
      </c>
      <c r="L220" s="1" t="s">
        <v>46</v>
      </c>
      <c r="M220" s="4">
        <v>0.007465277777777778</v>
      </c>
      <c r="N220" s="1" t="s">
        <v>235</v>
      </c>
      <c r="O220" s="1" t="s">
        <v>56</v>
      </c>
      <c r="P220" s="4">
        <v>0.028101851851851854</v>
      </c>
      <c r="Q220" s="1" t="s">
        <v>291</v>
      </c>
      <c r="R220" s="1" t="s">
        <v>56</v>
      </c>
      <c r="S220" s="4">
        <v>0.004108796296296296</v>
      </c>
      <c r="T220" s="1" t="s">
        <v>50</v>
      </c>
      <c r="U220" s="1" t="s">
        <v>46</v>
      </c>
      <c r="V220" s="4">
        <v>0.0128125</v>
      </c>
      <c r="W220" s="1" t="s">
        <v>61</v>
      </c>
      <c r="X220" s="1" t="s">
        <v>56</v>
      </c>
      <c r="Y220" s="4">
        <v>0.004270833333333333</v>
      </c>
      <c r="Z220" s="1" t="s">
        <v>52</v>
      </c>
      <c r="AA220" s="1" t="s">
        <v>46</v>
      </c>
      <c r="AB220" s="4">
        <v>0.007453703703703704</v>
      </c>
      <c r="AC220" s="1" t="s">
        <v>76</v>
      </c>
      <c r="AD220" s="1" t="s">
        <v>56</v>
      </c>
      <c r="AE220" s="4">
        <v>0.023125</v>
      </c>
      <c r="AF220" s="1" t="s">
        <v>61</v>
      </c>
      <c r="AG220" s="1" t="s">
        <v>56</v>
      </c>
      <c r="AH220" s="4">
        <v>0.0013541666666666667</v>
      </c>
      <c r="AI220" s="1" t="s">
        <v>75</v>
      </c>
      <c r="AJ220" s="1" t="s">
        <v>46</v>
      </c>
      <c r="AK220" s="4">
        <v>0.004143518518518519</v>
      </c>
      <c r="AL220" s="1" t="s">
        <v>57</v>
      </c>
      <c r="AM220" s="1" t="s">
        <v>46</v>
      </c>
      <c r="AN220" s="4">
        <v>0.0016203703703703703</v>
      </c>
      <c r="AO220" s="1" t="s">
        <v>77</v>
      </c>
      <c r="AP220" s="1" t="s">
        <v>46</v>
      </c>
      <c r="AQ220" s="4">
        <v>0.008449074074074074</v>
      </c>
      <c r="AR220" s="1" t="s">
        <v>59</v>
      </c>
      <c r="AS220" s="1" t="s">
        <v>46</v>
      </c>
      <c r="AT220" s="4">
        <v>0.0024189814814814816</v>
      </c>
      <c r="AU220" s="1" t="s">
        <v>60</v>
      </c>
      <c r="AV220" s="1" t="s">
        <v>46</v>
      </c>
      <c r="AW220" s="4">
        <v>0.00542824074074074</v>
      </c>
      <c r="AX220" s="1" t="s">
        <v>61</v>
      </c>
      <c r="AY220" s="1" t="s">
        <v>56</v>
      </c>
      <c r="AZ220" s="4">
        <v>8.101851851851852E-5</v>
      </c>
      <c r="BA220" s="1" t="s">
        <v>61</v>
      </c>
      <c r="BB220" s="1" t="s">
        <v>56</v>
      </c>
      <c r="BC220" s="4">
        <v>1.8518518518518518E-4</v>
      </c>
      <c r="BD220" s="1" t="s">
        <v>61</v>
      </c>
      <c r="BE220" s="1" t="s">
        <v>56</v>
      </c>
      <c r="BF220" s="4">
        <v>1.0416666666666667E-4</v>
      </c>
      <c r="BG220" s="1" t="s">
        <v>61</v>
      </c>
      <c r="BH220" s="1" t="s">
        <v>56</v>
      </c>
      <c r="BI220" s="4">
        <v>2.3148148148148147E-5</v>
      </c>
      <c r="BJ220" s="1" t="s">
        <v>61</v>
      </c>
      <c r="BK220" s="1" t="s">
        <v>56</v>
      </c>
      <c r="BL220" s="4">
        <v>6.944444444444444E-5</v>
      </c>
      <c r="BM220" s="1" t="s">
        <v>61</v>
      </c>
      <c r="BN220" s="1" t="s">
        <v>56</v>
      </c>
      <c r="BO220" s="4">
        <v>2.3148148148148147E-5</v>
      </c>
      <c r="BP220" s="1" t="s">
        <v>61</v>
      </c>
      <c r="BQ220" s="1" t="s">
        <v>56</v>
      </c>
      <c r="BR220" s="4">
        <v>2.3148148148148147E-5</v>
      </c>
      <c r="BS220" s="1" t="s">
        <v>61</v>
      </c>
      <c r="BT220" s="1" t="s">
        <v>56</v>
      </c>
      <c r="BU220" s="4">
        <v>1.1574074074074073E-5</v>
      </c>
      <c r="BV220" s="1" t="s">
        <v>61</v>
      </c>
      <c r="BW220" s="1" t="s">
        <v>56</v>
      </c>
      <c r="BX220" s="4">
        <v>2.3148148148148147E-5</v>
      </c>
      <c r="BY220" s="1" t="s">
        <v>61</v>
      </c>
      <c r="BZ220" s="1" t="s">
        <v>56</v>
      </c>
      <c r="CA220" s="4">
        <v>1.1574074074074073E-5</v>
      </c>
      <c r="CB220" s="1" t="s">
        <v>61</v>
      </c>
      <c r="CC220" s="1" t="s">
        <v>56</v>
      </c>
      <c r="CD220" s="4">
        <v>3.472222222222222E-5</v>
      </c>
      <c r="CE220" s="1" t="s">
        <v>61</v>
      </c>
      <c r="CF220" s="1" t="s">
        <v>56</v>
      </c>
      <c r="CG220" s="4">
        <v>2.3148148148148147E-5</v>
      </c>
      <c r="CH220" s="1" t="s">
        <v>61</v>
      </c>
      <c r="CI220" s="1" t="s">
        <v>56</v>
      </c>
      <c r="CJ220" s="4">
        <v>2.3148148148148147E-5</v>
      </c>
      <c r="CK220" s="1" t="s">
        <v>61</v>
      </c>
      <c r="CL220" s="1" t="s">
        <v>56</v>
      </c>
      <c r="CM220" s="4">
        <v>2.3148148148148147E-5</v>
      </c>
      <c r="CN220" s="1" t="s">
        <v>61</v>
      </c>
      <c r="CO220" s="1" t="s">
        <v>56</v>
      </c>
      <c r="CP220" s="4">
        <v>4.6296296296296294E-5</v>
      </c>
      <c r="CQ220" s="4">
        <v>0.11975694444444444</v>
      </c>
      <c r="CR220" s="5">
        <v>9.0</v>
      </c>
      <c r="CS220" s="1" t="s">
        <v>68</v>
      </c>
      <c r="CT220" s="1" t="s">
        <v>69</v>
      </c>
    </row>
    <row r="221">
      <c r="A221" s="2">
        <v>44809.0</v>
      </c>
      <c r="B221" s="1" t="s">
        <v>1281</v>
      </c>
      <c r="C221" s="1" t="s">
        <v>1283</v>
      </c>
      <c r="D221" s="1" t="s">
        <v>1284</v>
      </c>
      <c r="E221" s="1" t="s">
        <v>220</v>
      </c>
      <c r="F221" s="2">
        <v>44862.0</v>
      </c>
      <c r="G221" s="4">
        <v>0.5825347222222222</v>
      </c>
      <c r="H221" s="1" t="s">
        <v>45</v>
      </c>
      <c r="I221" s="1" t="s">
        <v>46</v>
      </c>
      <c r="J221" s="4">
        <v>0.11974537037037038</v>
      </c>
      <c r="K221" s="1" t="s">
        <v>47</v>
      </c>
      <c r="L221" s="1" t="s">
        <v>46</v>
      </c>
      <c r="M221" s="4">
        <v>2.662037037037037E-4</v>
      </c>
      <c r="N221" s="1" t="s">
        <v>49</v>
      </c>
      <c r="O221" s="1" t="s">
        <v>56</v>
      </c>
      <c r="P221" s="4">
        <v>1.0416666666666667E-4</v>
      </c>
      <c r="Q221" s="1" t="s">
        <v>66</v>
      </c>
      <c r="R221" s="1" t="s">
        <v>56</v>
      </c>
      <c r="S221" s="4">
        <v>9.259259259259259E-5</v>
      </c>
      <c r="T221" s="1" t="s">
        <v>1285</v>
      </c>
      <c r="U221" s="1" t="s">
        <v>56</v>
      </c>
      <c r="V221" s="4">
        <v>1.7361111111111112E-4</v>
      </c>
      <c r="W221" s="1" t="s">
        <v>51</v>
      </c>
      <c r="X221" s="1" t="s">
        <v>46</v>
      </c>
      <c r="Y221" s="4">
        <v>6.944444444444444E-5</v>
      </c>
      <c r="Z221" s="1" t="s">
        <v>355</v>
      </c>
      <c r="AA221" s="1" t="s">
        <v>56</v>
      </c>
      <c r="AB221" s="4">
        <v>2.8935185185185184E-4</v>
      </c>
      <c r="AC221" s="1" t="s">
        <v>321</v>
      </c>
      <c r="AD221" s="1" t="s">
        <v>56</v>
      </c>
      <c r="AE221" s="4">
        <v>1.7361111111111112E-4</v>
      </c>
      <c r="AF221" s="1" t="s">
        <v>321</v>
      </c>
      <c r="AG221" s="1" t="s">
        <v>56</v>
      </c>
      <c r="AH221" s="4">
        <v>5.787037037037037E-5</v>
      </c>
      <c r="AI221" s="1" t="s">
        <v>86</v>
      </c>
      <c r="AJ221" s="1" t="s">
        <v>56</v>
      </c>
      <c r="AK221" s="4">
        <v>2.199074074074074E-4</v>
      </c>
      <c r="AL221" s="1" t="s">
        <v>741</v>
      </c>
      <c r="AM221" s="1" t="s">
        <v>56</v>
      </c>
      <c r="AN221" s="4">
        <v>1.6203703703703703E-4</v>
      </c>
      <c r="AO221" s="1" t="s">
        <v>321</v>
      </c>
      <c r="AP221" s="1" t="s">
        <v>56</v>
      </c>
      <c r="AQ221" s="4">
        <v>1.0416666666666667E-4</v>
      </c>
      <c r="AR221" s="1" t="s">
        <v>59</v>
      </c>
      <c r="AS221" s="1" t="s">
        <v>46</v>
      </c>
      <c r="AT221" s="4">
        <v>9.259259259259259E-5</v>
      </c>
      <c r="AU221" s="1" t="s">
        <v>60</v>
      </c>
      <c r="AV221" s="1" t="s">
        <v>46</v>
      </c>
      <c r="AW221" s="4">
        <v>0.00980324074074074</v>
      </c>
      <c r="AX221" s="1" t="s">
        <v>321</v>
      </c>
      <c r="AY221" s="1" t="s">
        <v>56</v>
      </c>
      <c r="AZ221" s="4">
        <v>2.8935185185185184E-4</v>
      </c>
      <c r="BA221" s="1" t="s">
        <v>90</v>
      </c>
      <c r="BB221" s="1" t="s">
        <v>46</v>
      </c>
      <c r="BC221" s="4">
        <v>0.010335648148148148</v>
      </c>
      <c r="BD221" s="1" t="s">
        <v>321</v>
      </c>
      <c r="BE221" s="1" t="s">
        <v>56</v>
      </c>
      <c r="BF221" s="4">
        <v>3.0092592592592595E-4</v>
      </c>
      <c r="BG221" s="1" t="s">
        <v>321</v>
      </c>
      <c r="BH221" s="1" t="s">
        <v>56</v>
      </c>
      <c r="BI221" s="4">
        <v>1.7361111111111112E-4</v>
      </c>
      <c r="BJ221" s="1" t="s">
        <v>321</v>
      </c>
      <c r="BK221" s="1" t="s">
        <v>56</v>
      </c>
      <c r="BL221" s="4">
        <v>1.6203703703703703E-4</v>
      </c>
      <c r="BM221" s="1" t="s">
        <v>321</v>
      </c>
      <c r="BN221" s="1" t="s">
        <v>56</v>
      </c>
      <c r="BO221" s="4">
        <v>6.944444444444444E-5</v>
      </c>
      <c r="BP221" s="1" t="s">
        <v>321</v>
      </c>
      <c r="BQ221" s="1" t="s">
        <v>56</v>
      </c>
      <c r="BR221" s="4">
        <v>9.259259259259259E-5</v>
      </c>
      <c r="BS221" s="1" t="s">
        <v>93</v>
      </c>
      <c r="BT221" s="1" t="s">
        <v>56</v>
      </c>
      <c r="BU221" s="4">
        <v>0.01369212962962963</v>
      </c>
      <c r="BV221" s="1" t="s">
        <v>321</v>
      </c>
      <c r="BW221" s="1" t="s">
        <v>56</v>
      </c>
      <c r="BX221" s="4">
        <v>4.7453703703703704E-4</v>
      </c>
      <c r="BY221" s="1" t="s">
        <v>321</v>
      </c>
      <c r="BZ221" s="1" t="s">
        <v>56</v>
      </c>
      <c r="CA221" s="4">
        <v>1.8518518518518518E-4</v>
      </c>
      <c r="CB221" s="1" t="s">
        <v>321</v>
      </c>
      <c r="CC221" s="1" t="s">
        <v>56</v>
      </c>
      <c r="CD221" s="4">
        <v>2.0833333333333335E-4</v>
      </c>
      <c r="CE221" s="1" t="s">
        <v>321</v>
      </c>
      <c r="CF221" s="1" t="s">
        <v>56</v>
      </c>
      <c r="CG221" s="4">
        <v>6.944444444444444E-5</v>
      </c>
      <c r="CH221" s="1" t="s">
        <v>321</v>
      </c>
      <c r="CI221" s="1" t="s">
        <v>56</v>
      </c>
      <c r="CJ221" s="4">
        <v>1.273148148148148E-4</v>
      </c>
      <c r="CK221" s="1" t="s">
        <v>321</v>
      </c>
      <c r="CL221" s="1" t="s">
        <v>56</v>
      </c>
      <c r="CM221" s="4">
        <v>5.902777777777778E-4</v>
      </c>
      <c r="CN221" s="1" t="s">
        <v>321</v>
      </c>
      <c r="CO221" s="1" t="s">
        <v>56</v>
      </c>
      <c r="CP221" s="4">
        <v>9.259259259259259E-5</v>
      </c>
      <c r="CQ221" s="4">
        <v>0.15822916666666667</v>
      </c>
      <c r="CR221" s="5">
        <v>6.0</v>
      </c>
      <c r="CS221" s="1" t="s">
        <v>68</v>
      </c>
      <c r="CT221" s="1" t="s">
        <v>69</v>
      </c>
    </row>
    <row r="222">
      <c r="A222" s="2">
        <v>44809.0</v>
      </c>
      <c r="B222" s="1" t="s">
        <v>1281</v>
      </c>
      <c r="C222" s="1" t="s">
        <v>1286</v>
      </c>
      <c r="D222" s="1" t="s">
        <v>1287</v>
      </c>
      <c r="E222" s="1" t="s">
        <v>1288</v>
      </c>
      <c r="F222" s="2">
        <v>44860.0</v>
      </c>
      <c r="G222" s="4">
        <v>0.7129861111111111</v>
      </c>
      <c r="H222" s="1" t="s">
        <v>45</v>
      </c>
      <c r="I222" s="1" t="s">
        <v>46</v>
      </c>
      <c r="J222" s="4">
        <v>0.11368055555555556</v>
      </c>
      <c r="K222" s="1" t="s">
        <v>1289</v>
      </c>
      <c r="L222" s="1" t="s">
        <v>56</v>
      </c>
      <c r="M222" s="4">
        <v>1.0416666666666667E-4</v>
      </c>
      <c r="N222" s="1" t="s">
        <v>73</v>
      </c>
      <c r="O222" s="1" t="s">
        <v>56</v>
      </c>
      <c r="P222" s="4">
        <v>4.6296296296296294E-5</v>
      </c>
      <c r="Q222" s="1" t="s">
        <v>61</v>
      </c>
      <c r="R222" s="1" t="s">
        <v>56</v>
      </c>
      <c r="S222" s="4">
        <v>2.3148148148148147E-5</v>
      </c>
      <c r="T222" s="1" t="s">
        <v>50</v>
      </c>
      <c r="U222" s="1" t="s">
        <v>46</v>
      </c>
      <c r="V222" s="4">
        <v>5.787037037037037E-5</v>
      </c>
      <c r="W222" s="1" t="s">
        <v>51</v>
      </c>
      <c r="X222" s="1" t="s">
        <v>46</v>
      </c>
      <c r="Y222" s="4">
        <v>4.6296296296296294E-5</v>
      </c>
      <c r="Z222" s="1" t="s">
        <v>164</v>
      </c>
      <c r="AA222" s="1" t="s">
        <v>56</v>
      </c>
      <c r="AB222" s="4">
        <v>5.787037037037037E-5</v>
      </c>
      <c r="AC222" s="1" t="s">
        <v>53</v>
      </c>
      <c r="AD222" s="1" t="s">
        <v>46</v>
      </c>
      <c r="AE222" s="4">
        <v>8.101851851851852E-5</v>
      </c>
      <c r="AF222" s="1" t="s">
        <v>61</v>
      </c>
      <c r="AG222" s="1" t="s">
        <v>56</v>
      </c>
      <c r="AH222" s="4">
        <v>3.472222222222222E-5</v>
      </c>
      <c r="AI222" s="1" t="s">
        <v>59</v>
      </c>
      <c r="AJ222" s="1" t="s">
        <v>56</v>
      </c>
      <c r="AK222" s="4">
        <v>2.3148148148148147E-5</v>
      </c>
      <c r="AL222" s="1" t="s">
        <v>57</v>
      </c>
      <c r="AM222" s="1" t="s">
        <v>46</v>
      </c>
      <c r="AN222" s="4">
        <v>4.6296296296296294E-5</v>
      </c>
      <c r="AO222" s="1" t="s">
        <v>772</v>
      </c>
      <c r="AP222" s="1" t="s">
        <v>56</v>
      </c>
      <c r="AQ222" s="4">
        <v>9.259259259259259E-5</v>
      </c>
      <c r="AR222" s="1" t="s">
        <v>139</v>
      </c>
      <c r="AS222" s="1" t="s">
        <v>56</v>
      </c>
      <c r="AT222" s="4">
        <v>4.6296296296296294E-5</v>
      </c>
      <c r="AU222" s="1" t="s">
        <v>61</v>
      </c>
      <c r="AV222" s="1" t="s">
        <v>56</v>
      </c>
      <c r="AW222" s="4">
        <v>4.6296296296296294E-5</v>
      </c>
      <c r="AX222" s="1" t="s">
        <v>61</v>
      </c>
      <c r="AY222" s="1" t="s">
        <v>56</v>
      </c>
      <c r="AZ222" s="4">
        <v>1.1574074074074073E-5</v>
      </c>
      <c r="BA222" s="1" t="s">
        <v>61</v>
      </c>
      <c r="BB222" s="1" t="s">
        <v>56</v>
      </c>
      <c r="BC222" s="4">
        <v>3.472222222222222E-5</v>
      </c>
      <c r="BD222" s="1" t="s">
        <v>1290</v>
      </c>
      <c r="BE222" s="1" t="s">
        <v>56</v>
      </c>
      <c r="BF222" s="4">
        <v>1.6203703703703703E-4</v>
      </c>
      <c r="BG222" s="1" t="s">
        <v>61</v>
      </c>
      <c r="BH222" s="1" t="s">
        <v>56</v>
      </c>
      <c r="BI222" s="4">
        <v>5.787037037037037E-5</v>
      </c>
      <c r="BJ222" s="1" t="s">
        <v>86</v>
      </c>
      <c r="BK222" s="1" t="s">
        <v>56</v>
      </c>
      <c r="BL222" s="4">
        <v>4.6296296296296294E-5</v>
      </c>
      <c r="BM222" s="1" t="s">
        <v>61</v>
      </c>
      <c r="BN222" s="1" t="s">
        <v>56</v>
      </c>
      <c r="BO222" s="4">
        <v>2.3148148148148147E-5</v>
      </c>
      <c r="BP222" s="1" t="s">
        <v>61</v>
      </c>
      <c r="BQ222" s="1" t="s">
        <v>56</v>
      </c>
      <c r="BR222" s="4">
        <v>1.1574074074074073E-5</v>
      </c>
      <c r="BS222" s="1" t="s">
        <v>117</v>
      </c>
      <c r="BT222" s="1" t="s">
        <v>56</v>
      </c>
      <c r="BU222" s="4">
        <v>9.259259259259259E-5</v>
      </c>
      <c r="BV222" s="1" t="s">
        <v>61</v>
      </c>
      <c r="BW222" s="1" t="s">
        <v>56</v>
      </c>
      <c r="BX222" s="4">
        <v>3.472222222222222E-5</v>
      </c>
      <c r="BY222" s="1" t="s">
        <v>61</v>
      </c>
      <c r="BZ222" s="1" t="s">
        <v>56</v>
      </c>
      <c r="CA222" s="4">
        <v>2.3148148148148147E-5</v>
      </c>
      <c r="CB222" s="1" t="s">
        <v>61</v>
      </c>
      <c r="CC222" s="1" t="s">
        <v>56</v>
      </c>
      <c r="CD222" s="4">
        <v>1.1574074074074073E-5</v>
      </c>
      <c r="CE222" s="1" t="s">
        <v>61</v>
      </c>
      <c r="CF222" s="1" t="s">
        <v>56</v>
      </c>
      <c r="CG222" s="4">
        <v>2.3148148148148147E-5</v>
      </c>
      <c r="CH222" s="1" t="s">
        <v>61</v>
      </c>
      <c r="CI222" s="1" t="s">
        <v>56</v>
      </c>
      <c r="CJ222" s="4">
        <v>2.3148148148148147E-5</v>
      </c>
      <c r="CK222" s="1" t="s">
        <v>61</v>
      </c>
      <c r="CL222" s="1" t="s">
        <v>56</v>
      </c>
      <c r="CM222" s="4">
        <v>1.1574074074074073E-5</v>
      </c>
      <c r="CN222" s="1" t="s">
        <v>61</v>
      </c>
      <c r="CO222" s="1" t="s">
        <v>56</v>
      </c>
      <c r="CP222" s="4">
        <v>2.3148148148148147E-5</v>
      </c>
      <c r="CQ222" s="4">
        <v>0.11497685185185186</v>
      </c>
      <c r="CR222" s="5">
        <v>5.0</v>
      </c>
      <c r="CS222" s="1" t="s">
        <v>68</v>
      </c>
      <c r="CT222" s="1" t="s">
        <v>69</v>
      </c>
    </row>
    <row r="223">
      <c r="A223" s="2">
        <v>44809.0</v>
      </c>
      <c r="B223" s="1" t="s">
        <v>1122</v>
      </c>
      <c r="C223" s="1" t="s">
        <v>1291</v>
      </c>
      <c r="D223" s="1" t="s">
        <v>1292</v>
      </c>
      <c r="E223" s="1" t="s">
        <v>1293</v>
      </c>
      <c r="F223" s="2">
        <v>44885.0</v>
      </c>
      <c r="G223" s="4">
        <v>0.7261805555555556</v>
      </c>
      <c r="H223" s="1" t="s">
        <v>45</v>
      </c>
      <c r="I223" s="1" t="s">
        <v>46</v>
      </c>
      <c r="J223" s="4">
        <v>0.0032407407407407406</v>
      </c>
      <c r="K223" s="1" t="s">
        <v>47</v>
      </c>
      <c r="L223" s="1" t="s">
        <v>46</v>
      </c>
      <c r="M223" s="4">
        <v>0.004131944444444444</v>
      </c>
      <c r="N223" s="1" t="s">
        <v>61</v>
      </c>
      <c r="O223" s="1" t="s">
        <v>56</v>
      </c>
      <c r="P223" s="4">
        <v>0.0010879629629629629</v>
      </c>
      <c r="Q223" s="1" t="s">
        <v>49</v>
      </c>
      <c r="R223" s="1" t="s">
        <v>46</v>
      </c>
      <c r="S223" s="4">
        <v>0.0012152777777777778</v>
      </c>
      <c r="T223" s="1" t="s">
        <v>50</v>
      </c>
      <c r="U223" s="1" t="s">
        <v>46</v>
      </c>
      <c r="V223" s="4">
        <v>0.003171296296296296</v>
      </c>
      <c r="W223" s="1" t="s">
        <v>329</v>
      </c>
      <c r="X223" s="1" t="s">
        <v>56</v>
      </c>
      <c r="Y223" s="4">
        <v>0.0030324074074074073</v>
      </c>
      <c r="Z223" s="1" t="s">
        <v>187</v>
      </c>
      <c r="AA223" s="1" t="s">
        <v>56</v>
      </c>
      <c r="AB223" s="4">
        <v>0.0019444444444444444</v>
      </c>
      <c r="AC223" s="1" t="s">
        <v>53</v>
      </c>
      <c r="AD223" s="1" t="s">
        <v>46</v>
      </c>
      <c r="AE223" s="4">
        <v>0.003912037037037037</v>
      </c>
      <c r="AF223" s="1" t="s">
        <v>61</v>
      </c>
      <c r="AG223" s="1" t="s">
        <v>56</v>
      </c>
      <c r="AH223" s="4">
        <v>5.787037037037037E-5</v>
      </c>
      <c r="AI223" s="1" t="s">
        <v>61</v>
      </c>
      <c r="AJ223" s="1" t="s">
        <v>56</v>
      </c>
      <c r="AK223" s="4">
        <v>2.0833333333333335E-4</v>
      </c>
      <c r="AL223" s="1" t="s">
        <v>57</v>
      </c>
      <c r="AM223" s="1" t="s">
        <v>46</v>
      </c>
      <c r="AN223" s="4">
        <v>0.0015046296296296296</v>
      </c>
      <c r="AO223" s="1" t="s">
        <v>77</v>
      </c>
      <c r="AP223" s="1" t="s">
        <v>46</v>
      </c>
      <c r="AQ223" s="4">
        <v>0.0069097222222222225</v>
      </c>
      <c r="AR223" s="1" t="s">
        <v>59</v>
      </c>
      <c r="AS223" s="1" t="s">
        <v>46</v>
      </c>
      <c r="AT223" s="4">
        <v>0.0015162037037037036</v>
      </c>
      <c r="AU223" s="1" t="s">
        <v>60</v>
      </c>
      <c r="AV223" s="1" t="s">
        <v>46</v>
      </c>
      <c r="AW223" s="4">
        <v>0.004039351851851852</v>
      </c>
      <c r="AX223" s="1" t="s">
        <v>60</v>
      </c>
      <c r="AY223" s="1" t="s">
        <v>46</v>
      </c>
      <c r="AZ223" s="4">
        <v>0.006446759259259259</v>
      </c>
      <c r="BA223" s="1" t="s">
        <v>61</v>
      </c>
      <c r="BB223" s="1" t="s">
        <v>56</v>
      </c>
      <c r="BC223" s="4">
        <v>0.04675925925925926</v>
      </c>
      <c r="BD223" s="1" t="s">
        <v>61</v>
      </c>
      <c r="BE223" s="1" t="s">
        <v>56</v>
      </c>
      <c r="BF223" s="4">
        <v>0.0032175925925925926</v>
      </c>
      <c r="BG223" s="1" t="s">
        <v>61</v>
      </c>
      <c r="BH223" s="1" t="s">
        <v>56</v>
      </c>
      <c r="BI223" s="4">
        <v>3.4722222222222224E-4</v>
      </c>
      <c r="BJ223" s="1" t="s">
        <v>61</v>
      </c>
      <c r="BK223" s="1" t="s">
        <v>56</v>
      </c>
      <c r="BL223" s="4">
        <v>1.0416666666666667E-4</v>
      </c>
      <c r="BM223" s="1" t="s">
        <v>61</v>
      </c>
      <c r="BN223" s="1" t="s">
        <v>56</v>
      </c>
      <c r="BO223" s="4">
        <v>4.6296296296296294E-5</v>
      </c>
      <c r="BP223" s="1" t="s">
        <v>61</v>
      </c>
      <c r="BQ223" s="1" t="s">
        <v>56</v>
      </c>
      <c r="BR223" s="4">
        <v>4.6296296296296294E-5</v>
      </c>
      <c r="BS223" s="1" t="s">
        <v>61</v>
      </c>
      <c r="BT223" s="1" t="s">
        <v>56</v>
      </c>
      <c r="BU223" s="4">
        <v>3.472222222222222E-5</v>
      </c>
      <c r="BV223" s="1" t="s">
        <v>167</v>
      </c>
      <c r="BW223" s="1" t="s">
        <v>46</v>
      </c>
      <c r="BX223" s="4">
        <v>0.002650462962962963</v>
      </c>
      <c r="BY223" s="1" t="s">
        <v>61</v>
      </c>
      <c r="BZ223" s="1" t="s">
        <v>56</v>
      </c>
      <c r="CA223" s="4">
        <v>4.6296296296296294E-5</v>
      </c>
      <c r="CB223" s="1" t="s">
        <v>61</v>
      </c>
      <c r="CC223" s="1" t="s">
        <v>56</v>
      </c>
      <c r="CD223" s="4">
        <v>3.4722222222222224E-4</v>
      </c>
      <c r="CE223" s="1" t="s">
        <v>61</v>
      </c>
      <c r="CF223" s="1" t="s">
        <v>56</v>
      </c>
      <c r="CG223" s="4">
        <v>0.009212962962962963</v>
      </c>
      <c r="CH223" s="1" t="s">
        <v>61</v>
      </c>
      <c r="CI223" s="1" t="s">
        <v>56</v>
      </c>
      <c r="CJ223" s="4">
        <v>3.125E-4</v>
      </c>
      <c r="CK223" s="1" t="s">
        <v>61</v>
      </c>
      <c r="CL223" s="1" t="s">
        <v>56</v>
      </c>
      <c r="CM223" s="4">
        <v>1.7361111111111112E-4</v>
      </c>
      <c r="CN223" s="1" t="s">
        <v>61</v>
      </c>
      <c r="CO223" s="1" t="s">
        <v>56</v>
      </c>
      <c r="CP223" s="4">
        <v>3.472222222222222E-5</v>
      </c>
      <c r="CQ223" s="4">
        <v>0.10575231481481481</v>
      </c>
      <c r="CR223" s="5">
        <v>11.0</v>
      </c>
      <c r="CS223" s="1" t="s">
        <v>68</v>
      </c>
      <c r="CT223" s="1" t="s">
        <v>69</v>
      </c>
    </row>
    <row r="224">
      <c r="A224" s="2">
        <v>44809.0</v>
      </c>
      <c r="B224" s="1" t="s">
        <v>1281</v>
      </c>
      <c r="C224" s="1" t="s">
        <v>1294</v>
      </c>
      <c r="D224" s="1" t="s">
        <v>1295</v>
      </c>
      <c r="E224" s="3"/>
      <c r="F224" s="2">
        <v>44867.0</v>
      </c>
      <c r="G224" s="4">
        <v>0.33782407407407405</v>
      </c>
      <c r="H224" s="1" t="s">
        <v>96</v>
      </c>
      <c r="I224" s="1" t="s">
        <v>56</v>
      </c>
      <c r="J224" s="4">
        <v>0.0018287037037037037</v>
      </c>
      <c r="K224" s="1" t="s">
        <v>235</v>
      </c>
      <c r="L224" s="1" t="s">
        <v>56</v>
      </c>
      <c r="M224" s="4">
        <v>7.060185185185185E-4</v>
      </c>
      <c r="N224" s="1" t="s">
        <v>94</v>
      </c>
      <c r="O224" s="1" t="s">
        <v>56</v>
      </c>
      <c r="P224" s="4">
        <v>1.0416666666666667E-4</v>
      </c>
      <c r="Q224" s="1" t="s">
        <v>291</v>
      </c>
      <c r="R224" s="1" t="s">
        <v>56</v>
      </c>
      <c r="S224" s="4">
        <v>2.0833333333333335E-4</v>
      </c>
      <c r="T224" s="1" t="s">
        <v>1296</v>
      </c>
      <c r="U224" s="1" t="s">
        <v>56</v>
      </c>
      <c r="V224" s="4">
        <v>2.314814814814815E-4</v>
      </c>
      <c r="W224" s="1" t="s">
        <v>95</v>
      </c>
      <c r="X224" s="1" t="s">
        <v>56</v>
      </c>
      <c r="Y224" s="4">
        <v>1.6203703703703703E-4</v>
      </c>
      <c r="Z224" s="1" t="s">
        <v>173</v>
      </c>
      <c r="AA224" s="1" t="s">
        <v>56</v>
      </c>
      <c r="AB224" s="4">
        <v>2.0833333333333335E-4</v>
      </c>
      <c r="AC224" s="1" t="s">
        <v>371</v>
      </c>
      <c r="AD224" s="1" t="s">
        <v>56</v>
      </c>
      <c r="AE224" s="4">
        <v>4.398148148148148E-4</v>
      </c>
      <c r="AF224" s="1" t="s">
        <v>295</v>
      </c>
      <c r="AG224" s="1" t="s">
        <v>56</v>
      </c>
      <c r="AH224" s="4">
        <v>9.259259259259259E-5</v>
      </c>
      <c r="AI224" s="1" t="s">
        <v>295</v>
      </c>
      <c r="AJ224" s="1" t="s">
        <v>56</v>
      </c>
      <c r="AK224" s="4">
        <v>2.662037037037037E-4</v>
      </c>
      <c r="AL224" s="1" t="s">
        <v>1297</v>
      </c>
      <c r="AM224" s="1" t="s">
        <v>56</v>
      </c>
      <c r="AN224" s="4">
        <v>1.1574074074074075E-4</v>
      </c>
      <c r="AO224" s="1" t="s">
        <v>1298</v>
      </c>
      <c r="AP224" s="1" t="s">
        <v>56</v>
      </c>
      <c r="AQ224" s="4">
        <v>2.8935185185185184E-4</v>
      </c>
      <c r="AR224" s="1" t="s">
        <v>217</v>
      </c>
      <c r="AS224" s="1" t="s">
        <v>56</v>
      </c>
      <c r="AT224" s="4">
        <v>2.662037037037037E-4</v>
      </c>
      <c r="AU224" s="1" t="s">
        <v>261</v>
      </c>
      <c r="AV224" s="1" t="s">
        <v>56</v>
      </c>
      <c r="AW224" s="4">
        <v>3.125E-4</v>
      </c>
      <c r="AX224" s="1" t="s">
        <v>181</v>
      </c>
      <c r="AY224" s="1" t="s">
        <v>56</v>
      </c>
      <c r="AZ224" s="4">
        <v>1.5046296296296297E-4</v>
      </c>
      <c r="BA224" s="1" t="s">
        <v>217</v>
      </c>
      <c r="BB224" s="1" t="s">
        <v>56</v>
      </c>
      <c r="BC224" s="4">
        <v>6.944444444444444E-5</v>
      </c>
      <c r="BD224" s="1" t="s">
        <v>229</v>
      </c>
      <c r="BE224" s="1" t="s">
        <v>56</v>
      </c>
      <c r="BF224" s="4">
        <v>1.1574074074074075E-4</v>
      </c>
      <c r="BG224" s="1" t="s">
        <v>261</v>
      </c>
      <c r="BH224" s="1" t="s">
        <v>56</v>
      </c>
      <c r="BI224" s="4">
        <v>2.546296296296296E-4</v>
      </c>
      <c r="BJ224" s="1" t="s">
        <v>307</v>
      </c>
      <c r="BK224" s="1" t="s">
        <v>56</v>
      </c>
      <c r="BL224" s="4">
        <v>1.6203703703703703E-4</v>
      </c>
      <c r="BM224" s="1" t="s">
        <v>291</v>
      </c>
      <c r="BN224" s="1" t="s">
        <v>56</v>
      </c>
      <c r="BO224" s="4">
        <v>2.546296296296296E-4</v>
      </c>
      <c r="BP224" s="1" t="s">
        <v>261</v>
      </c>
      <c r="BQ224" s="1" t="s">
        <v>56</v>
      </c>
      <c r="BR224" s="4">
        <v>1.0416666666666667E-4</v>
      </c>
      <c r="BS224" s="1" t="s">
        <v>95</v>
      </c>
      <c r="BT224" s="1" t="s">
        <v>56</v>
      </c>
      <c r="BU224" s="4">
        <v>6.944444444444444E-5</v>
      </c>
      <c r="BV224" s="1" t="s">
        <v>229</v>
      </c>
      <c r="BW224" s="1" t="s">
        <v>56</v>
      </c>
      <c r="BX224" s="4">
        <v>8.101851851851852E-5</v>
      </c>
      <c r="BY224" s="1" t="s">
        <v>1299</v>
      </c>
      <c r="BZ224" s="1" t="s">
        <v>56</v>
      </c>
      <c r="CA224" s="4">
        <v>2.546296296296296E-4</v>
      </c>
      <c r="CB224" s="1" t="s">
        <v>1300</v>
      </c>
      <c r="CC224" s="1" t="s">
        <v>56</v>
      </c>
      <c r="CD224" s="4">
        <v>9.259259259259259E-5</v>
      </c>
      <c r="CE224" s="1" t="s">
        <v>307</v>
      </c>
      <c r="CF224" s="1" t="s">
        <v>56</v>
      </c>
      <c r="CG224" s="4">
        <v>1.0416666666666667E-4</v>
      </c>
      <c r="CH224" s="1" t="s">
        <v>322</v>
      </c>
      <c r="CI224" s="1" t="s">
        <v>56</v>
      </c>
      <c r="CJ224" s="4">
        <v>8.101851851851852E-5</v>
      </c>
      <c r="CK224" s="1" t="s">
        <v>117</v>
      </c>
      <c r="CL224" s="1" t="s">
        <v>56</v>
      </c>
      <c r="CM224" s="4">
        <v>1.1574074074074075E-4</v>
      </c>
      <c r="CN224" s="1" t="s">
        <v>449</v>
      </c>
      <c r="CO224" s="1" t="s">
        <v>56</v>
      </c>
      <c r="CP224" s="4">
        <v>1.0416666666666667E-4</v>
      </c>
      <c r="CQ224" s="4">
        <v>0.007256944444444444</v>
      </c>
      <c r="CR224" s="7">
        <v>0.0</v>
      </c>
      <c r="CS224" s="1" t="s">
        <v>68</v>
      </c>
      <c r="CT224" s="1" t="s">
        <v>69</v>
      </c>
    </row>
    <row r="225">
      <c r="A225" s="2">
        <v>44809.0</v>
      </c>
      <c r="B225" s="1" t="s">
        <v>1122</v>
      </c>
      <c r="C225" s="1" t="s">
        <v>985</v>
      </c>
      <c r="D225" s="1" t="s">
        <v>1301</v>
      </c>
      <c r="E225" s="3"/>
      <c r="F225" s="2">
        <v>44869.0</v>
      </c>
      <c r="G225" s="4">
        <v>0.5421759259259259</v>
      </c>
      <c r="H225" s="1" t="s">
        <v>273</v>
      </c>
      <c r="I225" s="1" t="s">
        <v>56</v>
      </c>
      <c r="J225" s="4">
        <v>0.15280092592592592</v>
      </c>
      <c r="K225" s="1" t="s">
        <v>47</v>
      </c>
      <c r="L225" s="1" t="s">
        <v>46</v>
      </c>
      <c r="M225" s="4">
        <v>1.273148148148148E-4</v>
      </c>
      <c r="N225" s="1" t="s">
        <v>173</v>
      </c>
      <c r="O225" s="1" t="s">
        <v>56</v>
      </c>
      <c r="P225" s="4">
        <v>5.787037037037037E-5</v>
      </c>
      <c r="Q225" s="1" t="s">
        <v>1173</v>
      </c>
      <c r="R225" s="1" t="s">
        <v>56</v>
      </c>
      <c r="S225" s="4">
        <v>3.8194444444444446E-4</v>
      </c>
      <c r="T225" s="1" t="s">
        <v>50</v>
      </c>
      <c r="U225" s="1" t="s">
        <v>46</v>
      </c>
      <c r="V225" s="4">
        <v>8.101851851851852E-5</v>
      </c>
      <c r="W225" s="1" t="s">
        <v>51</v>
      </c>
      <c r="X225" s="1" t="s">
        <v>46</v>
      </c>
      <c r="Y225" s="4">
        <v>5.787037037037037E-5</v>
      </c>
      <c r="Z225" s="1" t="s">
        <v>126</v>
      </c>
      <c r="AA225" s="1" t="s">
        <v>56</v>
      </c>
      <c r="AB225" s="4">
        <v>5.787037037037037E-5</v>
      </c>
      <c r="AC225" s="1" t="s">
        <v>53</v>
      </c>
      <c r="AD225" s="1" t="s">
        <v>46</v>
      </c>
      <c r="AE225" s="4">
        <v>1.273148148148148E-4</v>
      </c>
      <c r="AF225" s="1" t="s">
        <v>1302</v>
      </c>
      <c r="AG225" s="1" t="s">
        <v>56</v>
      </c>
      <c r="AH225" s="4">
        <v>1.388888888888889E-4</v>
      </c>
      <c r="AI225" s="1" t="s">
        <v>75</v>
      </c>
      <c r="AJ225" s="1" t="s">
        <v>46</v>
      </c>
      <c r="AK225" s="4">
        <v>5.787037037037037E-5</v>
      </c>
      <c r="AL225" s="1" t="s">
        <v>1303</v>
      </c>
      <c r="AM225" s="1" t="s">
        <v>56</v>
      </c>
      <c r="AN225" s="4">
        <v>1.0416666666666667E-4</v>
      </c>
      <c r="AO225" s="1" t="s">
        <v>192</v>
      </c>
      <c r="AP225" s="1" t="s">
        <v>56</v>
      </c>
      <c r="AQ225" s="4">
        <v>6.944444444444444E-5</v>
      </c>
      <c r="AR225" s="1" t="s">
        <v>59</v>
      </c>
      <c r="AS225" s="1" t="s">
        <v>46</v>
      </c>
      <c r="AT225" s="4">
        <v>5.787037037037037E-5</v>
      </c>
      <c r="AU225" s="1" t="s">
        <v>60</v>
      </c>
      <c r="AV225" s="1" t="s">
        <v>46</v>
      </c>
      <c r="AW225" s="4">
        <v>8.101851851851852E-5</v>
      </c>
      <c r="AX225" s="1" t="s">
        <v>1304</v>
      </c>
      <c r="AY225" s="1" t="s">
        <v>56</v>
      </c>
      <c r="AZ225" s="4">
        <v>1.1574074074074075E-4</v>
      </c>
      <c r="BA225" s="1" t="s">
        <v>90</v>
      </c>
      <c r="BB225" s="1" t="s">
        <v>46</v>
      </c>
      <c r="BC225" s="4">
        <v>8.101851851851852E-4</v>
      </c>
      <c r="BD225" s="1" t="s">
        <v>62</v>
      </c>
      <c r="BE225" s="1" t="s">
        <v>46</v>
      </c>
      <c r="BF225" s="4">
        <v>4.5138888888888887E-4</v>
      </c>
      <c r="BG225" s="1" t="s">
        <v>1305</v>
      </c>
      <c r="BH225" s="1" t="s">
        <v>56</v>
      </c>
      <c r="BI225" s="4">
        <v>4.2824074074074075E-4</v>
      </c>
      <c r="BJ225" s="1" t="s">
        <v>64</v>
      </c>
      <c r="BK225" s="1" t="s">
        <v>46</v>
      </c>
      <c r="BL225" s="4">
        <v>5.787037037037037E-5</v>
      </c>
      <c r="BM225" s="1" t="s">
        <v>261</v>
      </c>
      <c r="BN225" s="1" t="s">
        <v>46</v>
      </c>
      <c r="BO225" s="4">
        <v>2.3148148148148147E-5</v>
      </c>
      <c r="BP225" s="1" t="s">
        <v>261</v>
      </c>
      <c r="BQ225" s="1" t="s">
        <v>56</v>
      </c>
      <c r="BR225" s="4">
        <v>3.472222222222222E-5</v>
      </c>
      <c r="BS225" s="1" t="s">
        <v>75</v>
      </c>
      <c r="BT225" s="1" t="s">
        <v>46</v>
      </c>
      <c r="BU225" s="4">
        <v>5.787037037037037E-5</v>
      </c>
      <c r="BV225" s="1" t="s">
        <v>1306</v>
      </c>
      <c r="BW225" s="1" t="s">
        <v>56</v>
      </c>
      <c r="BX225" s="4">
        <v>1.9675925925925926E-4</v>
      </c>
      <c r="BY225" s="1" t="s">
        <v>261</v>
      </c>
      <c r="BZ225" s="1" t="s">
        <v>56</v>
      </c>
      <c r="CA225" s="4">
        <v>0.001724537037037037</v>
      </c>
      <c r="CB225" s="1" t="s">
        <v>1307</v>
      </c>
      <c r="CC225" s="1" t="s">
        <v>56</v>
      </c>
      <c r="CD225" s="4">
        <v>1.5046296296296297E-4</v>
      </c>
      <c r="CE225" s="1" t="s">
        <v>61</v>
      </c>
      <c r="CF225" s="1" t="s">
        <v>56</v>
      </c>
      <c r="CG225" s="4">
        <v>9.259259259259259E-5</v>
      </c>
      <c r="CH225" s="1" t="s">
        <v>61</v>
      </c>
      <c r="CI225" s="1" t="s">
        <v>56</v>
      </c>
      <c r="CJ225" s="4">
        <v>3.472222222222222E-5</v>
      </c>
      <c r="CK225" s="1" t="s">
        <v>61</v>
      </c>
      <c r="CL225" s="1" t="s">
        <v>56</v>
      </c>
      <c r="CM225" s="4">
        <v>5.787037037037037E-5</v>
      </c>
      <c r="CN225" s="1" t="s">
        <v>61</v>
      </c>
      <c r="CO225" s="1" t="s">
        <v>56</v>
      </c>
      <c r="CP225" s="4">
        <v>1.1574074074074073E-5</v>
      </c>
      <c r="CQ225" s="4">
        <v>0.15844907407407408</v>
      </c>
      <c r="CR225" s="5">
        <v>12.0</v>
      </c>
      <c r="CS225" s="1" t="s">
        <v>68</v>
      </c>
      <c r="CT225" s="1" t="s">
        <v>69</v>
      </c>
    </row>
    <row r="226">
      <c r="A226" s="2">
        <v>44809.0</v>
      </c>
      <c r="B226" s="1" t="s">
        <v>399</v>
      </c>
      <c r="C226" s="1" t="s">
        <v>1308</v>
      </c>
      <c r="D226" s="1" t="s">
        <v>1309</v>
      </c>
      <c r="E226" s="3"/>
      <c r="F226" s="2">
        <v>44879.0</v>
      </c>
      <c r="G226" s="4">
        <v>0.32938657407407407</v>
      </c>
      <c r="H226" s="1" t="s">
        <v>86</v>
      </c>
      <c r="I226" s="1" t="s">
        <v>56</v>
      </c>
      <c r="J226" s="4">
        <v>1.0416666666666667E-4</v>
      </c>
      <c r="K226" s="1" t="s">
        <v>291</v>
      </c>
      <c r="L226" s="1" t="s">
        <v>56</v>
      </c>
      <c r="M226" s="4">
        <v>3.472222222222222E-5</v>
      </c>
      <c r="N226" s="1" t="s">
        <v>181</v>
      </c>
      <c r="O226" s="1" t="s">
        <v>56</v>
      </c>
      <c r="P226" s="4">
        <v>4.6296296296296294E-5</v>
      </c>
      <c r="Q226" s="1" t="s">
        <v>1310</v>
      </c>
      <c r="R226" s="1" t="s">
        <v>56</v>
      </c>
      <c r="S226" s="4">
        <v>9.259259259259259E-5</v>
      </c>
      <c r="T226" s="1" t="s">
        <v>818</v>
      </c>
      <c r="U226" s="1" t="s">
        <v>56</v>
      </c>
      <c r="V226" s="4">
        <v>7.291666666666667E-4</v>
      </c>
      <c r="W226" s="1" t="s">
        <v>86</v>
      </c>
      <c r="X226" s="1" t="s">
        <v>56</v>
      </c>
      <c r="Y226" s="4">
        <v>3.472222222222222E-5</v>
      </c>
      <c r="Z226" s="1" t="s">
        <v>86</v>
      </c>
      <c r="AA226" s="1" t="s">
        <v>56</v>
      </c>
      <c r="AB226" s="4">
        <v>2.3148148148148147E-5</v>
      </c>
      <c r="AC226" s="1" t="s">
        <v>95</v>
      </c>
      <c r="AD226" s="1" t="s">
        <v>56</v>
      </c>
      <c r="AE226" s="4">
        <v>1.388888888888889E-4</v>
      </c>
      <c r="AF226" s="1" t="s">
        <v>86</v>
      </c>
      <c r="AG226" s="1" t="s">
        <v>56</v>
      </c>
      <c r="AH226" s="4">
        <v>3.472222222222222E-5</v>
      </c>
      <c r="AI226" s="1" t="s">
        <v>138</v>
      </c>
      <c r="AJ226" s="1" t="s">
        <v>56</v>
      </c>
      <c r="AK226" s="4">
        <v>1.1574074074074073E-5</v>
      </c>
      <c r="AL226" s="1" t="s">
        <v>367</v>
      </c>
      <c r="AM226" s="1" t="s">
        <v>56</v>
      </c>
      <c r="AN226" s="4">
        <v>2.3148148148148147E-5</v>
      </c>
      <c r="AO226" s="1" t="s">
        <v>75</v>
      </c>
      <c r="AP226" s="1" t="s">
        <v>56</v>
      </c>
      <c r="AQ226" s="4">
        <v>2.3148148148148147E-5</v>
      </c>
      <c r="AR226" s="1" t="s">
        <v>1311</v>
      </c>
      <c r="AS226" s="1" t="s">
        <v>56</v>
      </c>
      <c r="AT226" s="4">
        <v>2.3148148148148147E-5</v>
      </c>
      <c r="AU226" s="1" t="s">
        <v>138</v>
      </c>
      <c r="AV226" s="1" t="s">
        <v>56</v>
      </c>
      <c r="AW226" s="4">
        <v>2.3148148148148147E-5</v>
      </c>
      <c r="AX226" s="1" t="s">
        <v>75</v>
      </c>
      <c r="AY226" s="1" t="s">
        <v>56</v>
      </c>
      <c r="AZ226" s="4">
        <v>2.3148148148148147E-5</v>
      </c>
      <c r="BA226" s="1" t="s">
        <v>143</v>
      </c>
      <c r="BB226" s="1" t="s">
        <v>56</v>
      </c>
      <c r="BC226" s="4">
        <v>1.1574074074074073E-5</v>
      </c>
      <c r="BD226" s="1" t="s">
        <v>790</v>
      </c>
      <c r="BE226" s="1" t="s">
        <v>56</v>
      </c>
      <c r="BF226" s="4">
        <v>2.3148148148148147E-5</v>
      </c>
      <c r="BG226" s="1" t="s">
        <v>86</v>
      </c>
      <c r="BH226" s="1" t="s">
        <v>56</v>
      </c>
      <c r="BI226" s="4">
        <v>3.472222222222222E-5</v>
      </c>
      <c r="BJ226" s="1" t="s">
        <v>86</v>
      </c>
      <c r="BK226" s="1" t="s">
        <v>56</v>
      </c>
      <c r="BL226" s="4">
        <v>3.472222222222222E-5</v>
      </c>
      <c r="BM226" s="1" t="s">
        <v>133</v>
      </c>
      <c r="BN226" s="1" t="s">
        <v>56</v>
      </c>
      <c r="BO226" s="4">
        <v>2.3148148148148147E-5</v>
      </c>
      <c r="BP226" s="1" t="s">
        <v>49</v>
      </c>
      <c r="BQ226" s="1" t="s">
        <v>56</v>
      </c>
      <c r="BR226" s="4">
        <v>2.3148148148148147E-5</v>
      </c>
      <c r="BS226" s="1" t="s">
        <v>354</v>
      </c>
      <c r="BT226" s="1" t="s">
        <v>56</v>
      </c>
      <c r="BU226" s="4">
        <v>2.3148148148148147E-5</v>
      </c>
      <c r="BV226" s="1" t="s">
        <v>790</v>
      </c>
      <c r="BW226" s="1" t="s">
        <v>56</v>
      </c>
      <c r="BX226" s="4">
        <v>4.6296296296296294E-5</v>
      </c>
      <c r="BY226" s="1" t="s">
        <v>1045</v>
      </c>
      <c r="BZ226" s="1" t="s">
        <v>56</v>
      </c>
      <c r="CA226" s="4">
        <v>2.3148148148148147E-5</v>
      </c>
      <c r="CB226" s="1" t="s">
        <v>181</v>
      </c>
      <c r="CC226" s="1" t="s">
        <v>56</v>
      </c>
      <c r="CD226" s="4">
        <v>2.3148148148148147E-5</v>
      </c>
      <c r="CE226" s="1" t="s">
        <v>127</v>
      </c>
      <c r="CF226" s="1" t="s">
        <v>56</v>
      </c>
      <c r="CG226" s="4">
        <v>2.3148148148148147E-5</v>
      </c>
      <c r="CH226" s="1" t="s">
        <v>958</v>
      </c>
      <c r="CI226" s="1" t="s">
        <v>56</v>
      </c>
      <c r="CJ226" s="4">
        <v>3.472222222222222E-5</v>
      </c>
      <c r="CK226" s="1" t="s">
        <v>1312</v>
      </c>
      <c r="CL226" s="1" t="s">
        <v>56</v>
      </c>
      <c r="CM226" s="4">
        <v>2.3148148148148147E-5</v>
      </c>
      <c r="CN226" s="1" t="s">
        <v>365</v>
      </c>
      <c r="CO226" s="1" t="s">
        <v>56</v>
      </c>
      <c r="CP226" s="4">
        <v>3.472222222222222E-5</v>
      </c>
      <c r="CQ226" s="4">
        <v>0.0017476851851851852</v>
      </c>
      <c r="CR226" s="7">
        <v>0.0</v>
      </c>
      <c r="CS226" s="1" t="s">
        <v>68</v>
      </c>
      <c r="CT226" s="1" t="s">
        <v>69</v>
      </c>
    </row>
    <row r="227">
      <c r="A227" s="2">
        <v>44809.0</v>
      </c>
      <c r="B227" s="1" t="s">
        <v>399</v>
      </c>
      <c r="C227" s="1" t="s">
        <v>1313</v>
      </c>
      <c r="D227" s="1" t="s">
        <v>1314</v>
      </c>
      <c r="E227" s="3"/>
      <c r="F227" s="2">
        <v>44865.0</v>
      </c>
      <c r="G227" s="4">
        <v>0.7735300925925926</v>
      </c>
      <c r="H227" s="1" t="s">
        <v>45</v>
      </c>
      <c r="I227" s="1" t="s">
        <v>46</v>
      </c>
      <c r="J227" s="4">
        <v>0.004537037037037037</v>
      </c>
      <c r="K227" s="1" t="s">
        <v>327</v>
      </c>
      <c r="L227" s="1" t="s">
        <v>56</v>
      </c>
      <c r="M227" s="4">
        <v>0.006111111111111111</v>
      </c>
      <c r="N227" s="1" t="s">
        <v>61</v>
      </c>
      <c r="O227" s="1" t="s">
        <v>56</v>
      </c>
      <c r="P227" s="4">
        <v>0.0013078703703703703</v>
      </c>
      <c r="Q227" s="1" t="s">
        <v>64</v>
      </c>
      <c r="R227" s="1" t="s">
        <v>56</v>
      </c>
      <c r="S227" s="4">
        <v>0.0014699074074074074</v>
      </c>
      <c r="T227" s="1" t="s">
        <v>50</v>
      </c>
      <c r="U227" s="1" t="s">
        <v>46</v>
      </c>
      <c r="V227" s="4">
        <v>0.0024074074074074076</v>
      </c>
      <c r="W227" s="1" t="s">
        <v>73</v>
      </c>
      <c r="X227" s="1" t="s">
        <v>56</v>
      </c>
      <c r="Y227" s="4">
        <v>0.0025</v>
      </c>
      <c r="Z227" s="1" t="s">
        <v>98</v>
      </c>
      <c r="AA227" s="1" t="s">
        <v>56</v>
      </c>
      <c r="AB227" s="4">
        <v>0.004363425925925926</v>
      </c>
      <c r="AC227" s="1" t="s">
        <v>244</v>
      </c>
      <c r="AD227" s="1" t="s">
        <v>56</v>
      </c>
      <c r="AE227" s="4">
        <v>0.005763888888888889</v>
      </c>
      <c r="AF227" s="1" t="s">
        <v>61</v>
      </c>
      <c r="AG227" s="1" t="s">
        <v>56</v>
      </c>
      <c r="AH227" s="4">
        <v>1.273148148148148E-4</v>
      </c>
      <c r="AI227" s="1" t="s">
        <v>117</v>
      </c>
      <c r="AJ227" s="1" t="s">
        <v>56</v>
      </c>
      <c r="AK227" s="4">
        <v>0.008611111111111111</v>
      </c>
      <c r="AL227" s="1" t="s">
        <v>57</v>
      </c>
      <c r="AM227" s="1" t="s">
        <v>46</v>
      </c>
      <c r="AN227" s="4">
        <v>0.0032407407407407406</v>
      </c>
      <c r="AO227" s="1" t="s">
        <v>860</v>
      </c>
      <c r="AP227" s="1" t="s">
        <v>56</v>
      </c>
      <c r="AQ227" s="4">
        <v>0.0059490740740740745</v>
      </c>
      <c r="AR227" s="1" t="s">
        <v>64</v>
      </c>
      <c r="AS227" s="1" t="s">
        <v>56</v>
      </c>
      <c r="AT227" s="4">
        <v>6.365740740740741E-4</v>
      </c>
      <c r="AU227" s="1" t="s">
        <v>235</v>
      </c>
      <c r="AV227" s="1" t="s">
        <v>56</v>
      </c>
      <c r="AW227" s="4">
        <v>0.0010763888888888889</v>
      </c>
      <c r="AX227" s="1" t="s">
        <v>61</v>
      </c>
      <c r="AY227" s="1" t="s">
        <v>56</v>
      </c>
      <c r="AZ227" s="4">
        <v>8.101851851851852E-4</v>
      </c>
      <c r="BA227" s="1" t="s">
        <v>1315</v>
      </c>
      <c r="BB227" s="1" t="s">
        <v>56</v>
      </c>
      <c r="BC227" s="4">
        <v>0.001261574074074074</v>
      </c>
      <c r="BD227" s="1" t="s">
        <v>61</v>
      </c>
      <c r="BE227" s="1" t="s">
        <v>56</v>
      </c>
      <c r="BF227" s="4">
        <v>9.25925925925926E-4</v>
      </c>
      <c r="BG227" s="1" t="s">
        <v>1316</v>
      </c>
      <c r="BH227" s="1" t="s">
        <v>56</v>
      </c>
      <c r="BI227" s="4">
        <v>0.004560185185185185</v>
      </c>
      <c r="BJ227" s="1" t="s">
        <v>61</v>
      </c>
      <c r="BK227" s="1" t="s">
        <v>56</v>
      </c>
      <c r="BL227" s="4">
        <v>5.787037037037037E-5</v>
      </c>
      <c r="BM227" s="1" t="s">
        <v>217</v>
      </c>
      <c r="BN227" s="1" t="s">
        <v>56</v>
      </c>
      <c r="BO227" s="4">
        <v>0.0011226851851851851</v>
      </c>
      <c r="BP227" s="1" t="s">
        <v>61</v>
      </c>
      <c r="BQ227" s="1" t="s">
        <v>56</v>
      </c>
      <c r="BR227" s="4">
        <v>2.8935185185185184E-4</v>
      </c>
      <c r="BS227" s="1" t="s">
        <v>61</v>
      </c>
      <c r="BT227" s="1" t="s">
        <v>56</v>
      </c>
      <c r="BU227" s="4">
        <v>5.439814814814814E-4</v>
      </c>
      <c r="BV227" s="1" t="s">
        <v>1317</v>
      </c>
      <c r="BW227" s="1" t="s">
        <v>56</v>
      </c>
      <c r="BX227" s="4">
        <v>0.0014351851851851852</v>
      </c>
      <c r="BY227" s="1" t="s">
        <v>61</v>
      </c>
      <c r="BZ227" s="1" t="s">
        <v>56</v>
      </c>
      <c r="CA227" s="4">
        <v>1.273148148148148E-4</v>
      </c>
      <c r="CB227" s="1" t="s">
        <v>61</v>
      </c>
      <c r="CC227" s="1" t="s">
        <v>56</v>
      </c>
      <c r="CD227" s="4">
        <v>2.3148148148148147E-5</v>
      </c>
      <c r="CE227" s="1" t="s">
        <v>61</v>
      </c>
      <c r="CF227" s="1" t="s">
        <v>56</v>
      </c>
      <c r="CG227" s="4">
        <v>2.3148148148148147E-5</v>
      </c>
      <c r="CH227" s="1" t="s">
        <v>61</v>
      </c>
      <c r="CI227" s="1" t="s">
        <v>56</v>
      </c>
      <c r="CJ227" s="4">
        <v>3.472222222222222E-5</v>
      </c>
      <c r="CK227" s="1" t="s">
        <v>61</v>
      </c>
      <c r="CL227" s="1" t="s">
        <v>56</v>
      </c>
      <c r="CM227" s="4">
        <v>2.3148148148148147E-5</v>
      </c>
      <c r="CN227" s="1" t="s">
        <v>61</v>
      </c>
      <c r="CO227" s="1" t="s">
        <v>56</v>
      </c>
      <c r="CP227" s="4">
        <v>2.3148148148148147E-5</v>
      </c>
      <c r="CQ227" s="4">
        <v>0.059363425925925924</v>
      </c>
      <c r="CR227" s="5">
        <v>3.0</v>
      </c>
      <c r="CS227" s="1" t="s">
        <v>68</v>
      </c>
      <c r="CT227" s="1" t="s">
        <v>69</v>
      </c>
    </row>
    <row r="228">
      <c r="A228" s="2">
        <v>44809.0</v>
      </c>
      <c r="B228" s="1" t="s">
        <v>1318</v>
      </c>
      <c r="C228" s="1" t="s">
        <v>1319</v>
      </c>
      <c r="D228" s="1" t="s">
        <v>1320</v>
      </c>
      <c r="E228" s="3"/>
      <c r="F228" s="2">
        <v>44861.0</v>
      </c>
      <c r="G228" s="4">
        <v>0.5595717592592593</v>
      </c>
      <c r="H228" s="1" t="s">
        <v>45</v>
      </c>
      <c r="I228" s="1" t="s">
        <v>46</v>
      </c>
      <c r="J228" s="4">
        <v>0.16050925925925927</v>
      </c>
      <c r="K228" s="1" t="s">
        <v>47</v>
      </c>
      <c r="L228" s="1" t="s">
        <v>46</v>
      </c>
      <c r="M228" s="4">
        <v>2.314814814814815E-4</v>
      </c>
      <c r="N228" s="1" t="s">
        <v>48</v>
      </c>
      <c r="O228" s="1" t="s">
        <v>46</v>
      </c>
      <c r="P228" s="4">
        <v>9.259259259259259E-5</v>
      </c>
      <c r="Q228" s="1" t="s">
        <v>49</v>
      </c>
      <c r="R228" s="1" t="s">
        <v>46</v>
      </c>
      <c r="S228" s="4">
        <v>1.6203703703703703E-4</v>
      </c>
      <c r="T228" s="1" t="s">
        <v>50</v>
      </c>
      <c r="U228" s="1" t="s">
        <v>46</v>
      </c>
      <c r="V228" s="4">
        <v>1.388888888888889E-4</v>
      </c>
      <c r="W228" s="1" t="s">
        <v>51</v>
      </c>
      <c r="X228" s="1" t="s">
        <v>46</v>
      </c>
      <c r="Y228" s="4">
        <v>2.777777777777778E-4</v>
      </c>
      <c r="Z228" s="1" t="s">
        <v>261</v>
      </c>
      <c r="AA228" s="1" t="s">
        <v>56</v>
      </c>
      <c r="AB228" s="4">
        <v>1.273148148148148E-4</v>
      </c>
      <c r="AC228" s="1" t="s">
        <v>53</v>
      </c>
      <c r="AD228" s="1" t="s">
        <v>46</v>
      </c>
      <c r="AE228" s="4">
        <v>1.9675925925925926E-4</v>
      </c>
      <c r="AF228" s="1" t="s">
        <v>54</v>
      </c>
      <c r="AG228" s="1" t="s">
        <v>46</v>
      </c>
      <c r="AH228" s="4">
        <v>1.1574074074074075E-4</v>
      </c>
      <c r="AI228" s="1" t="s">
        <v>75</v>
      </c>
      <c r="AJ228" s="1" t="s">
        <v>46</v>
      </c>
      <c r="AK228" s="4">
        <v>8.101851851851852E-5</v>
      </c>
      <c r="AL228" s="1" t="s">
        <v>87</v>
      </c>
      <c r="AM228" s="1" t="s">
        <v>56</v>
      </c>
      <c r="AN228" s="4">
        <v>1.5046296296296297E-4</v>
      </c>
      <c r="AO228" s="1" t="s">
        <v>192</v>
      </c>
      <c r="AP228" s="1" t="s">
        <v>56</v>
      </c>
      <c r="AQ228" s="4">
        <v>1.1574074074074075E-4</v>
      </c>
      <c r="AR228" s="1" t="s">
        <v>59</v>
      </c>
      <c r="AS228" s="1" t="s">
        <v>46</v>
      </c>
      <c r="AT228" s="4">
        <v>1.388888888888889E-4</v>
      </c>
      <c r="AU228" s="1" t="s">
        <v>60</v>
      </c>
      <c r="AV228" s="1" t="s">
        <v>46</v>
      </c>
      <c r="AW228" s="4">
        <v>3.4722222222222224E-4</v>
      </c>
      <c r="AX228" s="1" t="s">
        <v>259</v>
      </c>
      <c r="AY228" s="1" t="s">
        <v>56</v>
      </c>
      <c r="AZ228" s="4">
        <v>1.388888888888889E-4</v>
      </c>
      <c r="BA228" s="1" t="s">
        <v>90</v>
      </c>
      <c r="BB228" s="1" t="s">
        <v>46</v>
      </c>
      <c r="BC228" s="4">
        <v>3.0092592592592595E-4</v>
      </c>
      <c r="BD228" s="1" t="s">
        <v>1321</v>
      </c>
      <c r="BE228" s="1" t="s">
        <v>56</v>
      </c>
      <c r="BF228" s="4">
        <v>3.7037037037037035E-4</v>
      </c>
      <c r="BG228" s="1" t="s">
        <v>63</v>
      </c>
      <c r="BH228" s="1" t="s">
        <v>46</v>
      </c>
      <c r="BI228" s="4">
        <v>2.546296296296296E-4</v>
      </c>
      <c r="BJ228" s="1" t="s">
        <v>64</v>
      </c>
      <c r="BK228" s="1" t="s">
        <v>46</v>
      </c>
      <c r="BL228" s="4">
        <v>1.1574074074074075E-4</v>
      </c>
      <c r="BM228" s="1" t="s">
        <v>261</v>
      </c>
      <c r="BN228" s="1" t="s">
        <v>46</v>
      </c>
      <c r="BO228" s="4">
        <v>1.1574074074074075E-4</v>
      </c>
      <c r="BP228" s="1" t="s">
        <v>261</v>
      </c>
      <c r="BQ228" s="1" t="s">
        <v>56</v>
      </c>
      <c r="BR228" s="4">
        <v>5.092592592592592E-4</v>
      </c>
      <c r="BS228" s="1" t="s">
        <v>75</v>
      </c>
      <c r="BT228" s="1" t="s">
        <v>56</v>
      </c>
      <c r="BU228" s="4">
        <v>1.8518518518518518E-4</v>
      </c>
      <c r="BV228" s="1" t="s">
        <v>167</v>
      </c>
      <c r="BW228" s="1" t="s">
        <v>46</v>
      </c>
      <c r="BX228" s="4">
        <v>6.944444444444444E-5</v>
      </c>
      <c r="BY228" s="1" t="s">
        <v>95</v>
      </c>
      <c r="BZ228" s="1" t="s">
        <v>56</v>
      </c>
      <c r="CA228" s="4">
        <v>1.1574074074074075E-4</v>
      </c>
      <c r="CB228" s="1" t="s">
        <v>1322</v>
      </c>
      <c r="CC228" s="1" t="s">
        <v>56</v>
      </c>
      <c r="CD228" s="4">
        <v>9.143518518518518E-4</v>
      </c>
      <c r="CE228" s="1" t="s">
        <v>1323</v>
      </c>
      <c r="CF228" s="1" t="s">
        <v>56</v>
      </c>
      <c r="CG228" s="4">
        <v>2.199074074074074E-4</v>
      </c>
      <c r="CH228" s="1" t="s">
        <v>1323</v>
      </c>
      <c r="CI228" s="1" t="s">
        <v>56</v>
      </c>
      <c r="CJ228" s="4">
        <v>2.314814814814815E-4</v>
      </c>
      <c r="CK228" s="1" t="s">
        <v>1324</v>
      </c>
      <c r="CL228" s="1" t="s">
        <v>56</v>
      </c>
      <c r="CM228" s="4">
        <v>1.388888888888889E-4</v>
      </c>
      <c r="CN228" s="1" t="s">
        <v>1324</v>
      </c>
      <c r="CO228" s="1" t="s">
        <v>56</v>
      </c>
      <c r="CP228" s="4">
        <v>2.777777777777778E-4</v>
      </c>
      <c r="CQ228" s="4">
        <v>0.1666550925925926</v>
      </c>
      <c r="CR228" s="5">
        <v>16.0</v>
      </c>
      <c r="CS228" s="1" t="s">
        <v>68</v>
      </c>
      <c r="CT228" s="1" t="s">
        <v>69</v>
      </c>
    </row>
    <row r="229">
      <c r="A229" s="2">
        <v>44809.0</v>
      </c>
      <c r="B229" s="1" t="s">
        <v>79</v>
      </c>
      <c r="C229" s="1" t="s">
        <v>1325</v>
      </c>
      <c r="D229" s="1" t="s">
        <v>1326</v>
      </c>
      <c r="E229" s="3"/>
      <c r="F229" s="2">
        <v>44859.0</v>
      </c>
      <c r="G229" s="4">
        <v>0.7368518518518519</v>
      </c>
      <c r="H229" s="1" t="s">
        <v>45</v>
      </c>
      <c r="I229" s="1" t="s">
        <v>46</v>
      </c>
      <c r="J229" s="4">
        <v>0.048032407407407406</v>
      </c>
      <c r="K229" s="1" t="s">
        <v>47</v>
      </c>
      <c r="L229" s="1" t="s">
        <v>46</v>
      </c>
      <c r="M229" s="4">
        <v>0.01207175925925926</v>
      </c>
      <c r="N229" s="1" t="s">
        <v>48</v>
      </c>
      <c r="O229" s="1" t="s">
        <v>46</v>
      </c>
      <c r="P229" s="4">
        <v>0.0077777777777777776</v>
      </c>
      <c r="Q229" s="1" t="s">
        <v>49</v>
      </c>
      <c r="R229" s="1" t="s">
        <v>46</v>
      </c>
      <c r="S229" s="4">
        <v>0.0021527777777777778</v>
      </c>
      <c r="T229" s="1" t="s">
        <v>1311</v>
      </c>
      <c r="U229" s="1" t="s">
        <v>56</v>
      </c>
      <c r="V229" s="4">
        <v>0.0038773148148148148</v>
      </c>
      <c r="W229" s="1" t="s">
        <v>51</v>
      </c>
      <c r="X229" s="1" t="s">
        <v>46</v>
      </c>
      <c r="Y229" s="4">
        <v>0.0013773148148148147</v>
      </c>
      <c r="Z229" s="1" t="s">
        <v>1327</v>
      </c>
      <c r="AA229" s="1" t="s">
        <v>56</v>
      </c>
      <c r="AB229" s="4">
        <v>0.005648148148148148</v>
      </c>
      <c r="AC229" s="1" t="s">
        <v>300</v>
      </c>
      <c r="AD229" s="1" t="s">
        <v>56</v>
      </c>
      <c r="AE229" s="4">
        <v>0.002789351851851852</v>
      </c>
      <c r="AF229" s="1" t="s">
        <v>54</v>
      </c>
      <c r="AG229" s="1" t="s">
        <v>46</v>
      </c>
      <c r="AH229" s="4">
        <v>0.00900462962962963</v>
      </c>
      <c r="AI229" s="1" t="s">
        <v>75</v>
      </c>
      <c r="AJ229" s="1" t="s">
        <v>46</v>
      </c>
      <c r="AK229" s="4">
        <v>0.003472222222222222</v>
      </c>
      <c r="AL229" s="1" t="s">
        <v>57</v>
      </c>
      <c r="AM229" s="1" t="s">
        <v>46</v>
      </c>
      <c r="AN229" s="4">
        <v>0.003171296296296296</v>
      </c>
      <c r="AO229" s="1" t="s">
        <v>725</v>
      </c>
      <c r="AP229" s="1" t="s">
        <v>56</v>
      </c>
      <c r="AQ229" s="4">
        <v>0.004039351851851852</v>
      </c>
      <c r="AR229" s="1" t="s">
        <v>59</v>
      </c>
      <c r="AS229" s="1" t="s">
        <v>46</v>
      </c>
      <c r="AT229" s="4">
        <v>0.0015162037037037036</v>
      </c>
      <c r="AU229" s="1" t="s">
        <v>60</v>
      </c>
      <c r="AV229" s="1" t="s">
        <v>46</v>
      </c>
      <c r="AW229" s="4">
        <v>0.04747685185185185</v>
      </c>
      <c r="AX229" s="1" t="s">
        <v>173</v>
      </c>
      <c r="AY229" s="1" t="s">
        <v>56</v>
      </c>
      <c r="AZ229" s="4">
        <v>0.0018981481481481482</v>
      </c>
      <c r="BA229" s="1" t="s">
        <v>1328</v>
      </c>
      <c r="BB229" s="1" t="s">
        <v>56</v>
      </c>
      <c r="BC229" s="4">
        <v>0.002361111111111111</v>
      </c>
      <c r="BD229" s="1" t="s">
        <v>1329</v>
      </c>
      <c r="BE229" s="1" t="s">
        <v>56</v>
      </c>
      <c r="BF229" s="4">
        <v>0.012210648148148148</v>
      </c>
      <c r="BG229" s="1" t="s">
        <v>61</v>
      </c>
      <c r="BH229" s="1" t="s">
        <v>56</v>
      </c>
      <c r="BI229" s="4">
        <v>4.6296296296296294E-5</v>
      </c>
      <c r="BJ229" s="1" t="s">
        <v>64</v>
      </c>
      <c r="BK229" s="1" t="s">
        <v>46</v>
      </c>
      <c r="BL229" s="4">
        <v>0.0016666666666666668</v>
      </c>
      <c r="BM229" s="1" t="s">
        <v>49</v>
      </c>
      <c r="BN229" s="1" t="s">
        <v>56</v>
      </c>
      <c r="BO229" s="4">
        <v>3.125E-4</v>
      </c>
      <c r="BP229" s="1" t="s">
        <v>61</v>
      </c>
      <c r="BQ229" s="1" t="s">
        <v>56</v>
      </c>
      <c r="BR229" s="4">
        <v>2.314814814814815E-4</v>
      </c>
      <c r="BS229" s="1" t="s">
        <v>826</v>
      </c>
      <c r="BT229" s="1" t="s">
        <v>56</v>
      </c>
      <c r="BU229" s="4">
        <v>3.0092592592592595E-4</v>
      </c>
      <c r="BV229" s="1" t="s">
        <v>1330</v>
      </c>
      <c r="BW229" s="1" t="s">
        <v>56</v>
      </c>
      <c r="BX229" s="4">
        <v>0.0024189814814814816</v>
      </c>
      <c r="BY229" s="1" t="s">
        <v>61</v>
      </c>
      <c r="BZ229" s="1" t="s">
        <v>56</v>
      </c>
      <c r="CA229" s="4">
        <v>1.273148148148148E-4</v>
      </c>
      <c r="CB229" s="1" t="s">
        <v>61</v>
      </c>
      <c r="CC229" s="1" t="s">
        <v>56</v>
      </c>
      <c r="CD229" s="4">
        <v>0.001261574074074074</v>
      </c>
      <c r="CE229" s="1" t="s">
        <v>61</v>
      </c>
      <c r="CF229" s="1" t="s">
        <v>56</v>
      </c>
      <c r="CG229" s="4">
        <v>9.259259259259259E-5</v>
      </c>
      <c r="CH229" s="1" t="s">
        <v>61</v>
      </c>
      <c r="CI229" s="1" t="s">
        <v>56</v>
      </c>
      <c r="CJ229" s="4">
        <v>4.6296296296296294E-5</v>
      </c>
      <c r="CK229" s="1" t="s">
        <v>61</v>
      </c>
      <c r="CL229" s="1" t="s">
        <v>56</v>
      </c>
      <c r="CM229" s="4">
        <v>4.6296296296296294E-5</v>
      </c>
      <c r="CN229" s="1" t="s">
        <v>61</v>
      </c>
      <c r="CO229" s="1" t="s">
        <v>56</v>
      </c>
      <c r="CP229" s="4">
        <v>3.472222222222222E-5</v>
      </c>
      <c r="CQ229" s="4">
        <v>0.17546296296296296</v>
      </c>
      <c r="CR229" s="5">
        <v>11.0</v>
      </c>
      <c r="CS229" s="1" t="s">
        <v>68</v>
      </c>
      <c r="CT229" s="1" t="s">
        <v>69</v>
      </c>
    </row>
    <row r="230">
      <c r="A230" s="2">
        <v>44809.0</v>
      </c>
      <c r="B230" s="1" t="s">
        <v>1331</v>
      </c>
      <c r="C230" s="1" t="s">
        <v>1332</v>
      </c>
      <c r="D230" s="1" t="s">
        <v>1333</v>
      </c>
      <c r="E230" s="1" t="s">
        <v>185</v>
      </c>
      <c r="F230" s="2">
        <v>44864.0</v>
      </c>
      <c r="G230" s="4">
        <v>0.620150462962963</v>
      </c>
      <c r="H230" s="1" t="s">
        <v>45</v>
      </c>
      <c r="I230" s="1" t="s">
        <v>46</v>
      </c>
      <c r="J230" s="4">
        <v>3.8194444444444446E-4</v>
      </c>
      <c r="K230" s="1" t="s">
        <v>47</v>
      </c>
      <c r="L230" s="1" t="s">
        <v>46</v>
      </c>
      <c r="M230" s="4">
        <v>1.388888888888889E-4</v>
      </c>
      <c r="N230" s="1" t="s">
        <v>48</v>
      </c>
      <c r="O230" s="1" t="s">
        <v>46</v>
      </c>
      <c r="P230" s="4">
        <v>2.546296296296296E-4</v>
      </c>
      <c r="Q230" s="1" t="s">
        <v>291</v>
      </c>
      <c r="R230" s="1" t="s">
        <v>56</v>
      </c>
      <c r="S230" s="4">
        <v>8.101851851851852E-5</v>
      </c>
      <c r="T230" s="1" t="s">
        <v>1334</v>
      </c>
      <c r="U230" s="1" t="s">
        <v>56</v>
      </c>
      <c r="V230" s="4">
        <v>7.986111111111112E-4</v>
      </c>
      <c r="W230" s="1" t="s">
        <v>61</v>
      </c>
      <c r="X230" s="1" t="s">
        <v>56</v>
      </c>
      <c r="Y230" s="4">
        <v>4.6296296296296294E-5</v>
      </c>
      <c r="Z230" s="1" t="s">
        <v>52</v>
      </c>
      <c r="AA230" s="1" t="s">
        <v>46</v>
      </c>
      <c r="AB230" s="4">
        <v>9.259259259259259E-5</v>
      </c>
      <c r="AC230" s="1" t="s">
        <v>53</v>
      </c>
      <c r="AD230" s="1" t="s">
        <v>46</v>
      </c>
      <c r="AE230" s="4">
        <v>3.125E-4</v>
      </c>
      <c r="AF230" s="1" t="s">
        <v>889</v>
      </c>
      <c r="AG230" s="1" t="s">
        <v>56</v>
      </c>
      <c r="AH230" s="4">
        <v>1.273148148148148E-4</v>
      </c>
      <c r="AI230" s="1" t="s">
        <v>75</v>
      </c>
      <c r="AJ230" s="1" t="s">
        <v>46</v>
      </c>
      <c r="AK230" s="4">
        <v>6.944444444444444E-5</v>
      </c>
      <c r="AL230" s="1" t="s">
        <v>57</v>
      </c>
      <c r="AM230" s="1" t="s">
        <v>46</v>
      </c>
      <c r="AN230" s="4">
        <v>1.1574074074074075E-4</v>
      </c>
      <c r="AO230" s="1" t="s">
        <v>77</v>
      </c>
      <c r="AP230" s="1" t="s">
        <v>46</v>
      </c>
      <c r="AQ230" s="4">
        <v>2.4305555555555555E-4</v>
      </c>
      <c r="AR230" s="1" t="s">
        <v>59</v>
      </c>
      <c r="AS230" s="1" t="s">
        <v>46</v>
      </c>
      <c r="AT230" s="4">
        <v>9.606481481481482E-4</v>
      </c>
      <c r="AU230" s="1" t="s">
        <v>60</v>
      </c>
      <c r="AV230" s="1" t="s">
        <v>46</v>
      </c>
      <c r="AW230" s="4">
        <v>8.101851851851852E-5</v>
      </c>
      <c r="AX230" s="1" t="s">
        <v>61</v>
      </c>
      <c r="AY230" s="1" t="s">
        <v>56</v>
      </c>
      <c r="AZ230" s="4">
        <v>3.472222222222222E-5</v>
      </c>
      <c r="BA230" s="1" t="s">
        <v>1335</v>
      </c>
      <c r="BB230" s="1" t="s">
        <v>56</v>
      </c>
      <c r="BC230" s="4">
        <v>1.7361111111111112E-4</v>
      </c>
      <c r="BD230" s="1" t="s">
        <v>61</v>
      </c>
      <c r="BE230" s="1" t="s">
        <v>56</v>
      </c>
      <c r="BF230" s="4">
        <v>2.4305555555555555E-4</v>
      </c>
      <c r="BG230" s="1" t="s">
        <v>61</v>
      </c>
      <c r="BH230" s="1" t="s">
        <v>56</v>
      </c>
      <c r="BI230" s="4">
        <v>3.472222222222222E-5</v>
      </c>
      <c r="BJ230" s="1" t="s">
        <v>61</v>
      </c>
      <c r="BK230" s="1" t="s">
        <v>56</v>
      </c>
      <c r="BL230" s="4">
        <v>1.1574074074074073E-5</v>
      </c>
      <c r="BM230" s="1" t="s">
        <v>61</v>
      </c>
      <c r="BN230" s="1" t="s">
        <v>56</v>
      </c>
      <c r="BO230" s="4">
        <v>2.3148148148148147E-5</v>
      </c>
      <c r="BP230" s="1" t="s">
        <v>61</v>
      </c>
      <c r="BQ230" s="1" t="s">
        <v>56</v>
      </c>
      <c r="BR230" s="4">
        <v>2.3148148148148147E-5</v>
      </c>
      <c r="BS230" s="1" t="s">
        <v>61</v>
      </c>
      <c r="BT230" s="1" t="s">
        <v>56</v>
      </c>
      <c r="BU230" s="4">
        <v>3.472222222222222E-5</v>
      </c>
      <c r="BV230" s="1" t="s">
        <v>61</v>
      </c>
      <c r="BW230" s="1" t="s">
        <v>56</v>
      </c>
      <c r="BX230" s="4">
        <v>1.1574074074074073E-5</v>
      </c>
      <c r="BY230" s="1" t="s">
        <v>61</v>
      </c>
      <c r="BZ230" s="1" t="s">
        <v>56</v>
      </c>
      <c r="CA230" s="4">
        <v>2.3148148148148147E-5</v>
      </c>
      <c r="CB230" s="1" t="s">
        <v>61</v>
      </c>
      <c r="CC230" s="1" t="s">
        <v>56</v>
      </c>
      <c r="CD230" s="4">
        <v>2.3148148148148147E-5</v>
      </c>
      <c r="CE230" s="1" t="s">
        <v>61</v>
      </c>
      <c r="CF230" s="1" t="s">
        <v>56</v>
      </c>
      <c r="CG230" s="4">
        <v>2.3148148148148147E-5</v>
      </c>
      <c r="CH230" s="1" t="s">
        <v>61</v>
      </c>
      <c r="CI230" s="1" t="s">
        <v>56</v>
      </c>
      <c r="CJ230" s="4">
        <v>2.3148148148148147E-5</v>
      </c>
      <c r="CK230" s="1" t="s">
        <v>61</v>
      </c>
      <c r="CL230" s="1" t="s">
        <v>56</v>
      </c>
      <c r="CM230" s="4">
        <v>2.3148148148148147E-5</v>
      </c>
      <c r="CN230" s="1" t="s">
        <v>61</v>
      </c>
      <c r="CO230" s="1" t="s">
        <v>56</v>
      </c>
      <c r="CP230" s="4">
        <v>2.3148148148148147E-5</v>
      </c>
      <c r="CQ230" s="4">
        <v>0.00443287037037037</v>
      </c>
      <c r="CR230" s="5">
        <v>10.0</v>
      </c>
      <c r="CS230" s="1" t="s">
        <v>68</v>
      </c>
      <c r="CT230" s="1" t="s">
        <v>69</v>
      </c>
    </row>
    <row r="231">
      <c r="A231" s="2">
        <v>44809.0</v>
      </c>
      <c r="B231" s="1" t="s">
        <v>42</v>
      </c>
      <c r="C231" s="1" t="s">
        <v>1336</v>
      </c>
      <c r="D231" s="1" t="s">
        <v>1337</v>
      </c>
      <c r="E231" s="3"/>
      <c r="F231" s="2">
        <v>44858.0</v>
      </c>
      <c r="G231" s="4">
        <v>0.7106018518518519</v>
      </c>
      <c r="H231" s="1" t="s">
        <v>45</v>
      </c>
      <c r="I231" s="1" t="s">
        <v>46</v>
      </c>
      <c r="J231" s="4">
        <v>0.007199074074074074</v>
      </c>
      <c r="K231" s="1" t="s">
        <v>47</v>
      </c>
      <c r="L231" s="1" t="s">
        <v>46</v>
      </c>
      <c r="M231" s="4">
        <v>0.009386574074074073</v>
      </c>
      <c r="N231" s="1" t="s">
        <v>73</v>
      </c>
      <c r="O231" s="1" t="s">
        <v>56</v>
      </c>
      <c r="P231" s="4">
        <v>0.009652777777777777</v>
      </c>
      <c r="Q231" s="1" t="s">
        <v>66</v>
      </c>
      <c r="R231" s="1" t="s">
        <v>56</v>
      </c>
      <c r="S231" s="4">
        <v>0.006631944444444445</v>
      </c>
      <c r="T231" s="1" t="s">
        <v>74</v>
      </c>
      <c r="U231" s="1" t="s">
        <v>56</v>
      </c>
      <c r="V231" s="4">
        <v>0.0038310185185185183</v>
      </c>
      <c r="W231" s="1" t="s">
        <v>61</v>
      </c>
      <c r="X231" s="1" t="s">
        <v>56</v>
      </c>
      <c r="Y231" s="4">
        <v>7.754629629629629E-4</v>
      </c>
      <c r="Z231" s="1" t="s">
        <v>52</v>
      </c>
      <c r="AA231" s="1" t="s">
        <v>46</v>
      </c>
      <c r="AB231" s="4">
        <v>0.00375</v>
      </c>
      <c r="AC231" s="1" t="s">
        <v>153</v>
      </c>
      <c r="AD231" s="1" t="s">
        <v>56</v>
      </c>
      <c r="AE231" s="4">
        <v>0.006273148148148148</v>
      </c>
      <c r="AF231" s="1" t="s">
        <v>61</v>
      </c>
      <c r="AG231" s="1" t="s">
        <v>56</v>
      </c>
      <c r="AH231" s="4">
        <v>5.092592592592592E-4</v>
      </c>
      <c r="AI231" s="1" t="s">
        <v>75</v>
      </c>
      <c r="AJ231" s="1" t="s">
        <v>46</v>
      </c>
      <c r="AK231" s="4">
        <v>0.004768518518518518</v>
      </c>
      <c r="AL231" s="1" t="s">
        <v>57</v>
      </c>
      <c r="AM231" s="1" t="s">
        <v>46</v>
      </c>
      <c r="AN231" s="4">
        <v>0.0032407407407407406</v>
      </c>
      <c r="AO231" s="1" t="s">
        <v>77</v>
      </c>
      <c r="AP231" s="1" t="s">
        <v>46</v>
      </c>
      <c r="AQ231" s="4">
        <v>0.003321759259259259</v>
      </c>
      <c r="AR231" s="1" t="s">
        <v>64</v>
      </c>
      <c r="AS231" s="1" t="s">
        <v>56</v>
      </c>
      <c r="AT231" s="4">
        <v>0.004340277777777778</v>
      </c>
      <c r="AU231" s="1" t="s">
        <v>60</v>
      </c>
      <c r="AV231" s="1" t="s">
        <v>46</v>
      </c>
      <c r="AW231" s="4">
        <v>0.004247685185185185</v>
      </c>
      <c r="AX231" s="1" t="s">
        <v>60</v>
      </c>
      <c r="AY231" s="1" t="s">
        <v>46</v>
      </c>
      <c r="AZ231" s="4">
        <v>0.007256944444444444</v>
      </c>
      <c r="BA231" s="1" t="s">
        <v>379</v>
      </c>
      <c r="BB231" s="1" t="s">
        <v>56</v>
      </c>
      <c r="BC231" s="4">
        <v>0.004895833333333334</v>
      </c>
      <c r="BD231" s="1" t="s">
        <v>61</v>
      </c>
      <c r="BE231" s="1" t="s">
        <v>56</v>
      </c>
      <c r="BF231" s="4">
        <v>2.199074074074074E-4</v>
      </c>
      <c r="BG231" s="1" t="s">
        <v>1338</v>
      </c>
      <c r="BH231" s="1" t="s">
        <v>56</v>
      </c>
      <c r="BI231" s="4">
        <v>0.011898148148148149</v>
      </c>
      <c r="BJ231" s="1" t="s">
        <v>64</v>
      </c>
      <c r="BK231" s="1" t="s">
        <v>46</v>
      </c>
      <c r="BL231" s="4">
        <v>0.002962962962962963</v>
      </c>
      <c r="BM231" s="1" t="s">
        <v>261</v>
      </c>
      <c r="BN231" s="1" t="s">
        <v>46</v>
      </c>
      <c r="BO231" s="4">
        <v>0.008553240740740741</v>
      </c>
      <c r="BP231" s="1" t="s">
        <v>717</v>
      </c>
      <c r="BQ231" s="1" t="s">
        <v>56</v>
      </c>
      <c r="BR231" s="4">
        <v>0.004606481481481481</v>
      </c>
      <c r="BS231" s="1" t="s">
        <v>61</v>
      </c>
      <c r="BT231" s="1" t="s">
        <v>56</v>
      </c>
      <c r="BU231" s="4">
        <v>0.0010532407407407407</v>
      </c>
      <c r="BV231" s="1" t="s">
        <v>167</v>
      </c>
      <c r="BW231" s="1" t="s">
        <v>46</v>
      </c>
      <c r="BX231" s="4">
        <v>0.002002314814814815</v>
      </c>
      <c r="BY231" s="1" t="s">
        <v>61</v>
      </c>
      <c r="BZ231" s="1" t="s">
        <v>56</v>
      </c>
      <c r="CA231" s="4">
        <v>0.01193287037037037</v>
      </c>
      <c r="CB231" s="1" t="s">
        <v>61</v>
      </c>
      <c r="CC231" s="1" t="s">
        <v>56</v>
      </c>
      <c r="CD231" s="4">
        <v>2.199074074074074E-4</v>
      </c>
      <c r="CE231" s="1" t="s">
        <v>61</v>
      </c>
      <c r="CF231" s="1" t="s">
        <v>56</v>
      </c>
      <c r="CG231" s="4">
        <v>1.6203703703703703E-4</v>
      </c>
      <c r="CH231" s="1" t="s">
        <v>61</v>
      </c>
      <c r="CI231" s="1" t="s">
        <v>56</v>
      </c>
      <c r="CJ231" s="4">
        <v>5.787037037037037E-5</v>
      </c>
      <c r="CK231" s="1" t="s">
        <v>61</v>
      </c>
      <c r="CL231" s="1" t="s">
        <v>56</v>
      </c>
      <c r="CM231" s="4">
        <v>1.0416666666666667E-4</v>
      </c>
      <c r="CN231" s="1" t="s">
        <v>61</v>
      </c>
      <c r="CO231" s="1" t="s">
        <v>56</v>
      </c>
      <c r="CP231" s="4">
        <v>0.002777777777777778</v>
      </c>
      <c r="CQ231" s="4">
        <v>0.12663194444444445</v>
      </c>
      <c r="CR231" s="5">
        <v>11.0</v>
      </c>
      <c r="CS231" s="1" t="s">
        <v>68</v>
      </c>
      <c r="CT231" s="1" t="s">
        <v>69</v>
      </c>
    </row>
    <row r="232">
      <c r="A232" s="2">
        <v>44809.0</v>
      </c>
      <c r="B232" s="1" t="s">
        <v>597</v>
      </c>
      <c r="C232" s="1" t="s">
        <v>1339</v>
      </c>
      <c r="D232" s="1" t="s">
        <v>1340</v>
      </c>
      <c r="E232" s="3"/>
      <c r="F232" s="2">
        <v>44865.0</v>
      </c>
      <c r="G232" s="4">
        <v>0.4378009259259259</v>
      </c>
      <c r="H232" s="1" t="s">
        <v>45</v>
      </c>
      <c r="I232" s="1" t="s">
        <v>46</v>
      </c>
      <c r="J232" s="4">
        <v>0.03560185185185185</v>
      </c>
      <c r="K232" s="1" t="s">
        <v>47</v>
      </c>
      <c r="L232" s="1" t="s">
        <v>46</v>
      </c>
      <c r="M232" s="4">
        <v>0.009247685185185185</v>
      </c>
      <c r="N232" s="1" t="s">
        <v>73</v>
      </c>
      <c r="O232" s="1" t="s">
        <v>56</v>
      </c>
      <c r="P232" s="4">
        <v>0.013472222222222222</v>
      </c>
      <c r="Q232" s="1" t="s">
        <v>49</v>
      </c>
      <c r="R232" s="1" t="s">
        <v>46</v>
      </c>
      <c r="S232" s="4">
        <v>1.388888888888889E-4</v>
      </c>
      <c r="T232" s="1" t="s">
        <v>50</v>
      </c>
      <c r="U232" s="1" t="s">
        <v>46</v>
      </c>
      <c r="V232" s="4">
        <v>0.003472222222222222</v>
      </c>
      <c r="W232" s="1" t="s">
        <v>51</v>
      </c>
      <c r="X232" s="1" t="s">
        <v>46</v>
      </c>
      <c r="Y232" s="4">
        <v>0.0021875</v>
      </c>
      <c r="Z232" s="1" t="s">
        <v>84</v>
      </c>
      <c r="AA232" s="1" t="s">
        <v>56</v>
      </c>
      <c r="AB232" s="4">
        <v>0.006145833333333333</v>
      </c>
      <c r="AC232" s="1" t="s">
        <v>153</v>
      </c>
      <c r="AD232" s="1" t="s">
        <v>56</v>
      </c>
      <c r="AE232" s="4">
        <v>0.007627314814814815</v>
      </c>
      <c r="AF232" s="1" t="s">
        <v>54</v>
      </c>
      <c r="AG232" s="1" t="s">
        <v>46</v>
      </c>
      <c r="AH232" s="4">
        <v>0.004293981481481481</v>
      </c>
      <c r="AI232" s="1" t="s">
        <v>75</v>
      </c>
      <c r="AJ232" s="1" t="s">
        <v>46</v>
      </c>
      <c r="AK232" s="4">
        <v>0.0012152777777777778</v>
      </c>
      <c r="AL232" s="1" t="s">
        <v>57</v>
      </c>
      <c r="AM232" s="1" t="s">
        <v>46</v>
      </c>
      <c r="AN232" s="4">
        <v>8.217592592592593E-4</v>
      </c>
      <c r="AO232" s="1" t="s">
        <v>77</v>
      </c>
      <c r="AP232" s="1" t="s">
        <v>46</v>
      </c>
      <c r="AQ232" s="4">
        <v>0.03972222222222222</v>
      </c>
      <c r="AR232" s="1" t="s">
        <v>59</v>
      </c>
      <c r="AS232" s="1" t="s">
        <v>46</v>
      </c>
      <c r="AT232" s="4">
        <v>0.001099537037037037</v>
      </c>
      <c r="AU232" s="1" t="s">
        <v>60</v>
      </c>
      <c r="AV232" s="1" t="s">
        <v>46</v>
      </c>
      <c r="AW232" s="4">
        <v>0.0013310185185185185</v>
      </c>
      <c r="AX232" s="1" t="s">
        <v>92</v>
      </c>
      <c r="AY232" s="1" t="s">
        <v>56</v>
      </c>
      <c r="AZ232" s="4">
        <v>0.0015972222222222223</v>
      </c>
      <c r="BA232" s="1" t="s">
        <v>90</v>
      </c>
      <c r="BB232" s="1" t="s">
        <v>46</v>
      </c>
      <c r="BC232" s="4">
        <v>0.002951388888888889</v>
      </c>
      <c r="BD232" s="1" t="s">
        <v>92</v>
      </c>
      <c r="BE232" s="1" t="s">
        <v>56</v>
      </c>
      <c r="BF232" s="4">
        <v>6.944444444444444E-5</v>
      </c>
      <c r="BG232" s="1" t="s">
        <v>1058</v>
      </c>
      <c r="BH232" s="1" t="s">
        <v>56</v>
      </c>
      <c r="BI232" s="4">
        <v>0.003287037037037037</v>
      </c>
      <c r="BJ232" s="1" t="s">
        <v>64</v>
      </c>
      <c r="BK232" s="1" t="s">
        <v>46</v>
      </c>
      <c r="BL232" s="4">
        <v>0.001990740740740741</v>
      </c>
      <c r="BM232" s="1" t="s">
        <v>261</v>
      </c>
      <c r="BN232" s="1" t="s">
        <v>46</v>
      </c>
      <c r="BO232" s="4">
        <v>0.0032175925925925926</v>
      </c>
      <c r="BP232" s="1" t="s">
        <v>911</v>
      </c>
      <c r="BQ232" s="1" t="s">
        <v>56</v>
      </c>
      <c r="BR232" s="4">
        <v>0.0052893518518518515</v>
      </c>
      <c r="BS232" s="1" t="s">
        <v>75</v>
      </c>
      <c r="BT232" s="1" t="s">
        <v>46</v>
      </c>
      <c r="BU232" s="4">
        <v>0.0046875</v>
      </c>
      <c r="BV232" s="1" t="s">
        <v>167</v>
      </c>
      <c r="BW232" s="1" t="s">
        <v>46</v>
      </c>
      <c r="BX232" s="4">
        <v>0.002777777777777778</v>
      </c>
      <c r="BY232" s="1" t="s">
        <v>92</v>
      </c>
      <c r="BZ232" s="1" t="s">
        <v>56</v>
      </c>
      <c r="CA232" s="4">
        <v>5.787037037037037E-5</v>
      </c>
      <c r="CB232" s="1" t="s">
        <v>92</v>
      </c>
      <c r="CC232" s="1" t="s">
        <v>56</v>
      </c>
      <c r="CD232" s="4">
        <v>4.6296296296296294E-5</v>
      </c>
      <c r="CE232" s="1" t="s">
        <v>92</v>
      </c>
      <c r="CF232" s="1" t="s">
        <v>56</v>
      </c>
      <c r="CG232" s="4">
        <v>5.787037037037037E-5</v>
      </c>
      <c r="CH232" s="1" t="s">
        <v>92</v>
      </c>
      <c r="CI232" s="1" t="s">
        <v>56</v>
      </c>
      <c r="CJ232" s="4">
        <v>4.6296296296296294E-5</v>
      </c>
      <c r="CK232" s="1" t="s">
        <v>92</v>
      </c>
      <c r="CL232" s="1" t="s">
        <v>56</v>
      </c>
      <c r="CM232" s="4">
        <v>6.944444444444444E-5</v>
      </c>
      <c r="CN232" s="1" t="s">
        <v>92</v>
      </c>
      <c r="CO232" s="1" t="s">
        <v>56</v>
      </c>
      <c r="CP232" s="4">
        <v>3.472222222222222E-5</v>
      </c>
      <c r="CQ232" s="4">
        <v>0.15256944444444445</v>
      </c>
      <c r="CR232" s="5">
        <v>16.0</v>
      </c>
      <c r="CS232" s="1" t="s">
        <v>68</v>
      </c>
      <c r="CT232" s="1" t="s">
        <v>69</v>
      </c>
    </row>
    <row r="233">
      <c r="A233" s="2">
        <v>44809.0</v>
      </c>
      <c r="B233" s="1" t="s">
        <v>1341</v>
      </c>
      <c r="C233" s="1" t="s">
        <v>1342</v>
      </c>
      <c r="D233" s="1" t="s">
        <v>1343</v>
      </c>
      <c r="E233" s="1" t="s">
        <v>1344</v>
      </c>
      <c r="F233" s="2">
        <v>44864.0</v>
      </c>
      <c r="G233" s="4">
        <v>0.4195023148148148</v>
      </c>
      <c r="H233" s="1" t="s">
        <v>45</v>
      </c>
      <c r="I233" s="1" t="s">
        <v>46</v>
      </c>
      <c r="J233" s="4">
        <v>0.001388888888888889</v>
      </c>
      <c r="K233" s="1" t="s">
        <v>47</v>
      </c>
      <c r="L233" s="1" t="s">
        <v>46</v>
      </c>
      <c r="M233" s="4">
        <v>0.00900462962962963</v>
      </c>
      <c r="N233" s="1" t="s">
        <v>233</v>
      </c>
      <c r="O233" s="1" t="s">
        <v>56</v>
      </c>
      <c r="P233" s="4">
        <v>0.002511574074074074</v>
      </c>
      <c r="Q233" s="1" t="s">
        <v>363</v>
      </c>
      <c r="R233" s="1" t="s">
        <v>56</v>
      </c>
      <c r="S233" s="4">
        <v>0.004560185185185185</v>
      </c>
      <c r="T233" s="1" t="s">
        <v>50</v>
      </c>
      <c r="U233" s="1" t="s">
        <v>46</v>
      </c>
      <c r="V233" s="4">
        <v>0.0077083333333333335</v>
      </c>
      <c r="W233" s="1" t="s">
        <v>233</v>
      </c>
      <c r="X233" s="1" t="s">
        <v>56</v>
      </c>
      <c r="Y233" s="4">
        <v>0.010590277777777778</v>
      </c>
      <c r="Z233" s="1" t="s">
        <v>261</v>
      </c>
      <c r="AA233" s="1" t="s">
        <v>56</v>
      </c>
      <c r="AB233" s="4">
        <v>0.0059953703703703705</v>
      </c>
      <c r="AC233" s="1" t="s">
        <v>300</v>
      </c>
      <c r="AD233" s="1" t="s">
        <v>56</v>
      </c>
      <c r="AE233" s="4">
        <v>0.010891203703703703</v>
      </c>
      <c r="AF233" s="1" t="s">
        <v>233</v>
      </c>
      <c r="AG233" s="1" t="s">
        <v>56</v>
      </c>
      <c r="AH233" s="4">
        <v>1.0416666666666667E-4</v>
      </c>
      <c r="AI233" s="1" t="s">
        <v>233</v>
      </c>
      <c r="AJ233" s="1" t="s">
        <v>56</v>
      </c>
      <c r="AK233" s="4">
        <v>1.388888888888889E-4</v>
      </c>
      <c r="AL233" s="1" t="s">
        <v>217</v>
      </c>
      <c r="AM233" s="1" t="s">
        <v>56</v>
      </c>
      <c r="AN233" s="4">
        <v>0.006608796296296297</v>
      </c>
      <c r="AO233" s="1" t="s">
        <v>77</v>
      </c>
      <c r="AP233" s="1" t="s">
        <v>46</v>
      </c>
      <c r="AQ233" s="4">
        <v>0.022407407407407407</v>
      </c>
      <c r="AR233" s="1" t="s">
        <v>64</v>
      </c>
      <c r="AS233" s="1" t="s">
        <v>56</v>
      </c>
      <c r="AT233" s="4">
        <v>0.0033449074074074076</v>
      </c>
      <c r="AU233" s="1" t="s">
        <v>60</v>
      </c>
      <c r="AV233" s="1" t="s">
        <v>46</v>
      </c>
      <c r="AW233" s="4">
        <v>0.012893518518518518</v>
      </c>
      <c r="AX233" s="1" t="s">
        <v>1345</v>
      </c>
      <c r="AY233" s="1" t="s">
        <v>56</v>
      </c>
      <c r="AZ233" s="4">
        <v>0.009849537037037037</v>
      </c>
      <c r="BA233" s="1" t="s">
        <v>233</v>
      </c>
      <c r="BB233" s="1" t="s">
        <v>56</v>
      </c>
      <c r="BC233" s="4">
        <v>0.01025462962962963</v>
      </c>
      <c r="BD233" s="1" t="s">
        <v>233</v>
      </c>
      <c r="BE233" s="1" t="s">
        <v>56</v>
      </c>
      <c r="BF233" s="4">
        <v>0.006863425925925926</v>
      </c>
      <c r="BG233" s="1" t="s">
        <v>233</v>
      </c>
      <c r="BH233" s="1" t="s">
        <v>56</v>
      </c>
      <c r="BI233" s="4">
        <v>1.0416666666666667E-4</v>
      </c>
      <c r="BJ233" s="1" t="s">
        <v>233</v>
      </c>
      <c r="BK233" s="1" t="s">
        <v>56</v>
      </c>
      <c r="BL233" s="4">
        <v>4.398148148148148E-4</v>
      </c>
      <c r="BM233" s="1" t="s">
        <v>233</v>
      </c>
      <c r="BN233" s="1" t="s">
        <v>56</v>
      </c>
      <c r="BO233" s="4">
        <v>6.944444444444444E-5</v>
      </c>
      <c r="BP233" s="1" t="s">
        <v>233</v>
      </c>
      <c r="BQ233" s="1" t="s">
        <v>56</v>
      </c>
      <c r="BR233" s="4">
        <v>5.787037037037037E-5</v>
      </c>
      <c r="BS233" s="1" t="s">
        <v>233</v>
      </c>
      <c r="BT233" s="1" t="s">
        <v>56</v>
      </c>
      <c r="BU233" s="4">
        <v>1.273148148148148E-4</v>
      </c>
      <c r="BV233" s="1" t="s">
        <v>167</v>
      </c>
      <c r="BW233" s="1" t="s">
        <v>46</v>
      </c>
      <c r="BX233" s="4">
        <v>0.009166666666666667</v>
      </c>
      <c r="BY233" s="1" t="s">
        <v>233</v>
      </c>
      <c r="BZ233" s="1" t="s">
        <v>56</v>
      </c>
      <c r="CA233" s="4">
        <v>3.587962962962963E-4</v>
      </c>
      <c r="CB233" s="1" t="s">
        <v>233</v>
      </c>
      <c r="CC233" s="1" t="s">
        <v>56</v>
      </c>
      <c r="CD233" s="4">
        <v>0.00636574074074074</v>
      </c>
      <c r="CE233" s="1" t="s">
        <v>233</v>
      </c>
      <c r="CF233" s="1" t="s">
        <v>56</v>
      </c>
      <c r="CG233" s="4">
        <v>1.273148148148148E-4</v>
      </c>
      <c r="CH233" s="1" t="s">
        <v>233</v>
      </c>
      <c r="CI233" s="1" t="s">
        <v>56</v>
      </c>
      <c r="CJ233" s="4">
        <v>1.388888888888889E-4</v>
      </c>
      <c r="CK233" s="1" t="s">
        <v>233</v>
      </c>
      <c r="CL233" s="1" t="s">
        <v>56</v>
      </c>
      <c r="CM233" s="4">
        <v>6.944444444444444E-5</v>
      </c>
      <c r="CN233" s="1" t="s">
        <v>233</v>
      </c>
      <c r="CO233" s="1" t="s">
        <v>56</v>
      </c>
      <c r="CP233" s="4">
        <v>9.259259259259259E-5</v>
      </c>
      <c r="CQ233" s="4">
        <v>0.1422337962962963</v>
      </c>
      <c r="CR233" s="5">
        <v>6.0</v>
      </c>
      <c r="CS233" s="1" t="s">
        <v>68</v>
      </c>
      <c r="CT233" s="1" t="s">
        <v>69</v>
      </c>
    </row>
  </sheetData>
  <autoFilter ref="$A$1:$CT$233">
    <sortState ref="A1:CT233">
      <sortCondition ref="D1:D233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sheetData>
    <row r="1">
      <c r="A1" s="9"/>
      <c r="B1" s="9"/>
      <c r="C1" s="9"/>
      <c r="D1" s="9"/>
      <c r="E1" s="9" t="s">
        <v>1346</v>
      </c>
      <c r="F1" s="9" t="s">
        <v>1347</v>
      </c>
      <c r="G1" s="9" t="s">
        <v>1348</v>
      </c>
      <c r="H1" s="9" t="s">
        <v>1349</v>
      </c>
      <c r="I1" s="9" t="s">
        <v>1350</v>
      </c>
      <c r="J1" s="9" t="s">
        <v>1351</v>
      </c>
      <c r="K1" s="9" t="s">
        <v>1352</v>
      </c>
      <c r="L1" s="9" t="s">
        <v>1353</v>
      </c>
      <c r="M1" s="9" t="s">
        <v>1354</v>
      </c>
      <c r="N1" s="9" t="s">
        <v>1355</v>
      </c>
      <c r="O1" s="9" t="s">
        <v>1356</v>
      </c>
      <c r="P1" s="9" t="s">
        <v>1357</v>
      </c>
      <c r="Q1" s="9" t="s">
        <v>1358</v>
      </c>
      <c r="R1" s="9" t="s">
        <v>1359</v>
      </c>
      <c r="S1" s="9" t="s">
        <v>1360</v>
      </c>
      <c r="T1" s="9" t="s">
        <v>1360</v>
      </c>
      <c r="U1" s="9" t="s">
        <v>1361</v>
      </c>
      <c r="V1" s="10" t="s">
        <v>1362</v>
      </c>
      <c r="W1" s="10" t="s">
        <v>1363</v>
      </c>
      <c r="X1" s="9" t="s">
        <v>1364</v>
      </c>
      <c r="Y1" s="9" t="s">
        <v>1365</v>
      </c>
      <c r="Z1" s="9" t="s">
        <v>1366</v>
      </c>
      <c r="AA1" s="9" t="s">
        <v>1356</v>
      </c>
      <c r="AB1" s="9" t="s">
        <v>1367</v>
      </c>
      <c r="AC1" s="9" t="s">
        <v>1368</v>
      </c>
      <c r="AD1" s="10" t="s">
        <v>1369</v>
      </c>
      <c r="AE1" s="9" t="s">
        <v>1370</v>
      </c>
      <c r="AF1" s="9" t="s">
        <v>1371</v>
      </c>
      <c r="AG1" s="9" t="s">
        <v>1372</v>
      </c>
      <c r="AH1" s="9" t="s">
        <v>1373</v>
      </c>
      <c r="AI1" s="9"/>
      <c r="AJ1" s="9"/>
    </row>
    <row r="2">
      <c r="A2" s="1" t="s">
        <v>1374</v>
      </c>
      <c r="B2" s="1" t="s">
        <v>1</v>
      </c>
      <c r="C2" s="1" t="s">
        <v>2</v>
      </c>
      <c r="D2" s="1" t="s">
        <v>3</v>
      </c>
      <c r="E2" s="1" t="s">
        <v>5</v>
      </c>
      <c r="F2" s="1" t="s">
        <v>7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  <c r="AE2" s="1" t="s">
        <v>34</v>
      </c>
      <c r="AF2" s="1" t="s">
        <v>35</v>
      </c>
      <c r="AG2" s="1" t="s">
        <v>36</v>
      </c>
      <c r="AH2" s="1" t="s">
        <v>37</v>
      </c>
      <c r="AI2" s="1" t="s">
        <v>38</v>
      </c>
      <c r="AJ2" s="1" t="s">
        <v>39</v>
      </c>
    </row>
    <row r="3">
      <c r="A3" s="11">
        <v>1.0</v>
      </c>
      <c r="B3" s="12" t="str">
        <f>hlookup(B$2,inf_raw!$A$1:$AAA$967,$A3+1,False)</f>
        <v>Александр</v>
      </c>
      <c r="C3" s="12" t="str">
        <f>hlookup(C$2,inf_raw!$A$1:$AAA$967,$A3+1,False)</f>
        <v>Лобов</v>
      </c>
      <c r="D3" s="12" t="str">
        <f>hlookup(D$2,inf_raw!$A$1:$AAA$967,$A3+1,False)</f>
        <v>000lobovsasha000@mail.ru</v>
      </c>
      <c r="E3" s="13">
        <f>hlookup(E$2,inf_raw!$A$1:$AAA$967,$A3+1,False)</f>
        <v>44858</v>
      </c>
      <c r="F3" s="12" t="str">
        <f>SUBSTITUTE(hlookup(F$2,inf_raw!$A$1:$AAA$967,$A3+1,False), "Свой ответ: ", "")</f>
        <v>33</v>
      </c>
      <c r="G3" s="12" t="str">
        <f>SUBSTITUTE(hlookup(G$2,inf_raw!$A$1:$AAA$967,$A3+1,False), "Свой ответ: ", "")</f>
        <v>bdca</v>
      </c>
      <c r="H3" s="12" t="str">
        <f>SUBSTITUTE(hlookup(H$2,inf_raw!$A$1:$AAA$967,$A3+1,False), "Свой ответ: ", "")</f>
        <v>14</v>
      </c>
      <c r="I3" s="12" t="str">
        <f>SUBSTITUTE(hlookup(I$2,inf_raw!$A$1:$AAA$967,$A3+1,False), "Свой ответ: ", "")</f>
        <v>13</v>
      </c>
      <c r="J3" s="12" t="str">
        <f>SUBSTITUTE(hlookup(J$2,inf_raw!$A$1:$AAA$967,$A3+1,False), "Свой ответ: ", "")</f>
        <v>216</v>
      </c>
      <c r="K3" s="12" t="str">
        <f>SUBSTITUTE(hlookup(K$2,inf_raw!$A$1:$AAA$967,$A3+1,False), "Свой ответ: ", "")</f>
        <v>36</v>
      </c>
      <c r="L3" s="12" t="str">
        <f>SUBSTITUTE(hlookup(L$2,inf_raw!$A$1:$AAA$967,$A3+1,False), "Свой ответ: ", "")</f>
        <v>120</v>
      </c>
      <c r="M3" s="12" t="str">
        <f>SUBSTITUTE(hlookup(M$2,inf_raw!$A$1:$AAA$967,$A3+1,False), "Свой ответ: ", "")</f>
        <v>8109</v>
      </c>
      <c r="N3" s="12" t="str">
        <f>SUBSTITUTE(hlookup(N$2,inf_raw!$A$1:$AAA$967,$A3+1,False), "Свой ответ: ", "")</f>
        <v>426</v>
      </c>
      <c r="O3" s="12" t="str">
        <f>SUBSTITUTE(hlookup(O$2,inf_raw!$A$1:$AAA$967,$A3+1,False), "Свой ответ: ", "")</f>
        <v>41</v>
      </c>
      <c r="P3" s="12" t="str">
        <f>SUBSTITUTE(hlookup(P$2,inf_raw!$A$1:$AAA$967,$A3+1,False), "Свой ответ: ", "")</f>
        <v>6606</v>
      </c>
      <c r="Q3" s="12" t="str">
        <f>SUBSTITUTE(hlookup(Q$2,inf_raw!$A$1:$AAA$967,$A3+1,False), "Свой ответ: ", "")</f>
        <v>552222</v>
      </c>
      <c r="R3" s="12" t="str">
        <f>SUBSTITUTE(hlookup(R$2,inf_raw!$A$1:$AAA$967,$A3+1,False), "Свой ответ: ", "")</f>
        <v>10</v>
      </c>
      <c r="S3" s="12" t="str">
        <f>SUBSTITUTE(hlookup(S$2,inf_raw!$A$1:$AAA$967,$A3+1,False), "Свой ответ: ", "")</f>
        <v>47</v>
      </c>
      <c r="T3" s="12" t="str">
        <f>SUBSTITUTE(hlookup(T$2,inf_raw!$A$1:$AAA$967,$A3+1,False), "Свой ответ: ", "")</f>
        <v>47</v>
      </c>
      <c r="U3" s="12" t="str">
        <f>SUBSTITUTE(hlookup(U$2,inf_raw!$A$1:$AAA$967,$A3+1,False), "Свой ответ: ", "")</f>
        <v>-</v>
      </c>
      <c r="V3" s="12" t="str">
        <f>SUBSTITUTE(hlookup(V$2,inf_raw!$A$1:$AAA$967,$A3+1,False), "Свой ответ: ", "")</f>
        <v>685 -963270</v>
      </c>
      <c r="W3" s="12" t="str">
        <f>SUBSTITUTE(hlookup(W$2,inf_raw!$A$1:$AAA$967,$A3+1,False), "Свой ответ: ", "")</f>
        <v>1643 798</v>
      </c>
      <c r="X3" s="12" t="str">
        <f>SUBSTITUTE(hlookup(X$2,inf_raw!$A$1:$AAA$967,$A3+1,False), "Свой ответ: ", "")</f>
        <v>9</v>
      </c>
      <c r="Y3" s="12" t="str">
        <f>SUBSTITUTE(hlookup(Y$2,inf_raw!$A$1:$AAA$967,$A3+1,False), "Свой ответ: ", "")</f>
        <v>23 24</v>
      </c>
      <c r="Z3" s="12" t="str">
        <f>SUBSTITUTE(hlookup(Z$2,inf_raw!$A$1:$AAA$967,$A3+1,False), "Свой ответ: ", "")</f>
        <v>-</v>
      </c>
      <c r="AA3" s="12" t="str">
        <f>SUBSTITUTE(hlookup(AA$2,inf_raw!$A$1:$AAA$967,$A3+1,False), "Свой ответ: ", "")</f>
        <v>-</v>
      </c>
      <c r="AB3" s="12" t="str">
        <f>SUBSTITUTE(hlookup(AB$2,inf_raw!$A$1:$AAA$967,$A3+1,False), "Свой ответ: ", "")</f>
        <v>-</v>
      </c>
      <c r="AC3" s="12" t="str">
        <f>SUBSTITUTE(hlookup(AC$2,inf_raw!$A$1:$AAA$967,$A3+1,False), "Свой ответ: ", "")</f>
        <v>11</v>
      </c>
      <c r="AD3" s="12" t="str">
        <f>SUBSTITUTE(hlookup(AD$2,inf_raw!$A$1:$AAA$967,$A3+1,False), "Свой ответ: ", "")</f>
        <v>8 -</v>
      </c>
      <c r="AE3" s="12" t="str">
        <f>SUBSTITUTE(hlookup(AE$2,inf_raw!$A$1:$AAA$967,$A3+1,False), "Свой ответ: ", "")</f>
        <v>-</v>
      </c>
      <c r="AF3" s="12" t="str">
        <f>SUBSTITUTE(hlookup(AF$2,inf_raw!$A$1:$AAA$967,$A3+1,False), "Свой ответ: ", "")</f>
        <v>-</v>
      </c>
      <c r="AG3" s="12" t="str">
        <f>SUBSTITUTE(hlookup(AG$2,inf_raw!$A$1:$AAA$967,$A3+1,False), "Свой ответ: ", "")</f>
        <v>-</v>
      </c>
      <c r="AH3" s="12" t="str">
        <f>SUBSTITUTE(hlookup(AH$2,inf_raw!$A$1:$AAA$967,$A3+1,False), "Свой ответ: ", "")</f>
        <v>-</v>
      </c>
      <c r="AI3" s="14">
        <f>hlookup(AI$2,inf_raw!$A$1:$AAA$967,$A3+1,False)</f>
        <v>0.1737152778</v>
      </c>
      <c r="AJ3" s="12">
        <f>hlookup(AJ$2,inf_raw!$A$1:$AAA$967,$A3+1,False)</f>
        <v>17</v>
      </c>
    </row>
    <row r="4">
      <c r="A4" s="11">
        <v>2.0</v>
      </c>
      <c r="B4" s="12" t="str">
        <f>hlookup(B$2,inf_raw!$A$1:$AAA$967,$A4+1,False)</f>
        <v>Алексей</v>
      </c>
      <c r="C4" s="12" t="str">
        <f>hlookup(C$2,inf_raw!$A$1:$AAA$967,$A4+1,False)</f>
        <v>Таценко</v>
      </c>
      <c r="D4" s="12" t="str">
        <f>hlookup(D$2,inf_raw!$A$1:$AAA$967,$A4+1,False)</f>
        <v>05.tacenkoalex@gmail.com</v>
      </c>
      <c r="E4" s="13">
        <f>hlookup(E$2,inf_raw!$A$1:$AAA$967,$A4+1,False)</f>
        <v>44860</v>
      </c>
      <c r="F4" s="12" t="str">
        <f>SUBSTITUTE(hlookup(F$2,inf_raw!$A$1:$AAA$967,$A4+1,False), "Свой ответ: ", "")</f>
        <v>33</v>
      </c>
      <c r="G4" s="12" t="str">
        <f>SUBSTITUTE(hlookup(G$2,inf_raw!$A$1:$AAA$967,$A4+1,False), "Свой ответ: ", "")</f>
        <v>bdca</v>
      </c>
      <c r="H4" s="12" t="str">
        <f>SUBSTITUTE(hlookup(H$2,inf_raw!$A$1:$AAA$967,$A4+1,False), "Свой ответ: ", "")</f>
        <v>18</v>
      </c>
      <c r="I4" s="12" t="str">
        <f>SUBSTITUTE(hlookup(I$2,inf_raw!$A$1:$AAA$967,$A4+1,False), "Свой ответ: ", "")</f>
        <v>13</v>
      </c>
      <c r="J4" s="12" t="str">
        <f>SUBSTITUTE(hlookup(J$2,inf_raw!$A$1:$AAA$967,$A4+1,False), "Свой ответ: ", "")</f>
        <v>864</v>
      </c>
      <c r="K4" s="12" t="str">
        <f>SUBSTITUTE(hlookup(K$2,inf_raw!$A$1:$AAA$967,$A4+1,False), "Свой ответ: ", "")</f>
        <v>36</v>
      </c>
      <c r="L4" s="12" t="str">
        <f>SUBSTITUTE(hlookup(L$2,inf_raw!$A$1:$AAA$967,$A4+1,False), "Свой ответ: ", "")</f>
        <v>24</v>
      </c>
      <c r="M4" s="12" t="str">
        <f>SUBSTITUTE(hlookup(M$2,inf_raw!$A$1:$AAA$967,$A4+1,False), "Свой ответ: ", "")</f>
        <v>7444</v>
      </c>
      <c r="N4" s="12" t="str">
        <f>SUBSTITUTE(hlookup(N$2,inf_raw!$A$1:$AAA$967,$A4+1,False), "Свой ответ: ", "")</f>
        <v>426</v>
      </c>
      <c r="O4" s="12" t="str">
        <f>SUBSTITUTE(hlookup(O$2,inf_raw!$A$1:$AAA$967,$A4+1,False), "Свой ответ: ", "")</f>
        <v>24</v>
      </c>
      <c r="P4" s="12" t="str">
        <f>SUBSTITUTE(hlookup(P$2,inf_raw!$A$1:$AAA$967,$A4+1,False), "Свой ответ: ", "")</f>
        <v>6606</v>
      </c>
      <c r="Q4" s="12" t="str">
        <f>SUBSTITUTE(hlookup(Q$2,inf_raw!$A$1:$AAA$967,$A4+1,False), "Свой ответ: ", "")</f>
        <v>552222552222</v>
      </c>
      <c r="R4" s="12" t="str">
        <f>SUBSTITUTE(hlookup(R$2,inf_raw!$A$1:$AAA$967,$A4+1,False), "Свой ответ: ", "")</f>
        <v>10</v>
      </c>
      <c r="S4" s="12" t="str">
        <f>SUBSTITUTE(hlookup(S$2,inf_raw!$A$1:$AAA$967,$A4+1,False), "Свой ответ: ", "")</f>
        <v>47</v>
      </c>
      <c r="T4" s="12" t="str">
        <f>SUBSTITUTE(hlookup(T$2,inf_raw!$A$1:$AAA$967,$A4+1,False), "Свой ответ: ", "")</f>
        <v>47</v>
      </c>
      <c r="U4" s="12" t="str">
        <f>SUBSTITUTE(hlookup(U$2,inf_raw!$A$1:$AAA$967,$A4+1,False), "Свой ответ: ", "")</f>
        <v>-</v>
      </c>
      <c r="V4" s="12" t="str">
        <f>SUBSTITUTE(hlookup(V$2,inf_raw!$A$1:$AAA$967,$A4+1,False), "Свой ответ: ", "")</f>
        <v>-</v>
      </c>
      <c r="W4" s="12" t="str">
        <f>SUBSTITUTE(hlookup(W$2,inf_raw!$A$1:$AAA$967,$A4+1,False), "Свой ответ: ", "")</f>
        <v>1643 798</v>
      </c>
      <c r="X4" s="12" t="str">
        <f>SUBSTITUTE(hlookup(X$2,inf_raw!$A$1:$AAA$967,$A4+1,False), "Свой ответ: ", "")</f>
        <v>-</v>
      </c>
      <c r="Y4" s="12" t="str">
        <f>SUBSTITUTE(hlookup(Y$2,inf_raw!$A$1:$AAA$967,$A4+1,False), "Свой ответ: ", "")</f>
        <v>-</v>
      </c>
      <c r="Z4" s="12" t="str">
        <f>SUBSTITUTE(hlookup(Z$2,inf_raw!$A$1:$AAA$967,$A4+1,False), "Свой ответ: ", "")</f>
        <v>-</v>
      </c>
      <c r="AA4" s="12" t="str">
        <f>SUBSTITUTE(hlookup(AA$2,inf_raw!$A$1:$AAA$967,$A4+1,False), "Свой ответ: ", "")</f>
        <v>-</v>
      </c>
      <c r="AB4" s="12" t="str">
        <f>SUBSTITUTE(hlookup(AB$2,inf_raw!$A$1:$AAA$967,$A4+1,False), "Свой ответ: ", "")</f>
        <v>-</v>
      </c>
      <c r="AC4" s="12" t="str">
        <f>SUBSTITUTE(hlookup(AC$2,inf_raw!$A$1:$AAA$967,$A4+1,False), "Свой ответ: ", "")</f>
        <v>-</v>
      </c>
      <c r="AD4" s="12" t="str">
        <f>SUBSTITUTE(hlookup(AD$2,inf_raw!$A$1:$AAA$967,$A4+1,False), "Свой ответ: ", "")</f>
        <v>-</v>
      </c>
      <c r="AE4" s="12" t="str">
        <f>SUBSTITUTE(hlookup(AE$2,inf_raw!$A$1:$AAA$967,$A4+1,False), "Свой ответ: ", "")</f>
        <v>1612 90</v>
      </c>
      <c r="AF4" s="12" t="str">
        <f>SUBSTITUTE(hlookup(AF$2,inf_raw!$A$1:$AAA$967,$A4+1,False), "Свой ответ: ", "")</f>
        <v>-</v>
      </c>
      <c r="AG4" s="12" t="str">
        <f>SUBSTITUTE(hlookup(AG$2,inf_raw!$A$1:$AAA$967,$A4+1,False), "Свой ответ: ", "")</f>
        <v>-</v>
      </c>
      <c r="AH4" s="12" t="str">
        <f>SUBSTITUTE(hlookup(AH$2,inf_raw!$A$1:$AAA$967,$A4+1,False), "Свой ответ: ", "")</f>
        <v>-</v>
      </c>
      <c r="AI4" s="14">
        <f>hlookup(AI$2,inf_raw!$A$1:$AAA$967,$A4+1,False)</f>
        <v>0.1096180556</v>
      </c>
      <c r="AJ4" s="12">
        <f>hlookup(AJ$2,inf_raw!$A$1:$AAA$967,$A4+1,False)</f>
        <v>12</v>
      </c>
    </row>
    <row r="5">
      <c r="A5" s="11">
        <v>3.0</v>
      </c>
      <c r="B5" s="12" t="str">
        <f>hlookup(B$2,inf_raw!$A$1:$AAA$967,$A5+1,False)</f>
        <v>Никита</v>
      </c>
      <c r="C5" s="12" t="str">
        <f>hlookup(C$2,inf_raw!$A$1:$AAA$967,$A5+1,False)</f>
        <v>Чирка</v>
      </c>
      <c r="D5" s="12" t="str">
        <f>hlookup(D$2,inf_raw!$A$1:$AAA$967,$A5+1,False)</f>
        <v>098jack-14@mail.ru</v>
      </c>
      <c r="E5" s="13">
        <f>hlookup(E$2,inf_raw!$A$1:$AAA$967,$A5+1,False)</f>
        <v>44866</v>
      </c>
      <c r="F5" s="12" t="str">
        <f>SUBSTITUTE(hlookup(F$2,inf_raw!$A$1:$AAA$967,$A5+1,False), "Свой ответ: ", "")</f>
        <v>33</v>
      </c>
      <c r="G5" s="12" t="str">
        <f>SUBSTITUTE(hlookup(G$2,inf_raw!$A$1:$AAA$967,$A5+1,False), "Свой ответ: ", "")</f>
        <v>bdca</v>
      </c>
      <c r="H5" s="12" t="str">
        <f>SUBSTITUTE(hlookup(H$2,inf_raw!$A$1:$AAA$967,$A5+1,False), "Свой ответ: ", "")</f>
        <v>18</v>
      </c>
      <c r="I5" s="12" t="str">
        <f>SUBSTITUTE(hlookup(I$2,inf_raw!$A$1:$AAA$967,$A5+1,False), "Свой ответ: ", "")</f>
        <v>13</v>
      </c>
      <c r="J5" s="12" t="str">
        <f>SUBSTITUTE(hlookup(J$2,inf_raw!$A$1:$AAA$967,$A5+1,False), "Свой ответ: ", "")</f>
        <v>66</v>
      </c>
      <c r="K5" s="12" t="str">
        <f>SUBSTITUTE(hlookup(K$2,inf_raw!$A$1:$AAA$967,$A5+1,False), "Свой ответ: ", "")</f>
        <v>36</v>
      </c>
      <c r="L5" s="12" t="str">
        <f>SUBSTITUTE(hlookup(L$2,inf_raw!$A$1:$AAA$967,$A5+1,False), "Свой ответ: ", "")</f>
        <v>7055</v>
      </c>
      <c r="M5" s="12" t="str">
        <f>SUBSTITUTE(hlookup(M$2,inf_raw!$A$1:$AAA$967,$A5+1,False), "Свой ответ: ", "")</f>
        <v>8107</v>
      </c>
      <c r="N5" s="12" t="str">
        <f>SUBSTITUTE(hlookup(N$2,inf_raw!$A$1:$AAA$967,$A5+1,False), "Свой ответ: ", "")</f>
        <v>426</v>
      </c>
      <c r="O5" s="12" t="str">
        <f>SUBSTITUTE(hlookup(O$2,inf_raw!$A$1:$AAA$967,$A5+1,False), "Свой ответ: ", "")</f>
        <v>23</v>
      </c>
      <c r="P5" s="12" t="str">
        <f>SUBSTITUTE(hlookup(P$2,inf_raw!$A$1:$AAA$967,$A5+1,False), "Свой ответ: ", "")</f>
        <v>5138</v>
      </c>
      <c r="Q5" s="12" t="str">
        <f>SUBSTITUTE(hlookup(Q$2,inf_raw!$A$1:$AAA$967,$A5+1,False), "Свой ответ: ", "")</f>
        <v>2222</v>
      </c>
      <c r="R5" s="12" t="str">
        <f>SUBSTITUTE(hlookup(R$2,inf_raw!$A$1:$AAA$967,$A5+1,False), "Свой ответ: ", "")</f>
        <v>10</v>
      </c>
      <c r="S5" s="12" t="str">
        <f>SUBSTITUTE(hlookup(S$2,inf_raw!$A$1:$AAA$967,$A5+1,False), "Свой ответ: ", "")</f>
        <v>47</v>
      </c>
      <c r="T5" s="12" t="str">
        <f>SUBSTITUTE(hlookup(T$2,inf_raw!$A$1:$AAA$967,$A5+1,False), "Свой ответ: ", "")</f>
        <v>62</v>
      </c>
      <c r="U5" s="12" t="str">
        <f>SUBSTITUTE(hlookup(U$2,inf_raw!$A$1:$AAA$967,$A5+1,False), "Свой ответ: ", "")</f>
        <v>2788319814</v>
      </c>
      <c r="V5" s="12" t="str">
        <f>SUBSTITUTE(hlookup(V$2,inf_raw!$A$1:$AAA$967,$A5+1,False), "Свой ответ: ", "")</f>
        <v>667 909510</v>
      </c>
      <c r="W5" s="12" t="str">
        <f>SUBSTITUTE(hlookup(W$2,inf_raw!$A$1:$AAA$967,$A5+1,False), "Свой ответ: ", "")</f>
        <v>.</v>
      </c>
      <c r="X5" s="12" t="str">
        <f>SUBSTITUTE(hlookup(X$2,inf_raw!$A$1:$AAA$967,$A5+1,False), "Свой ответ: ", "")</f>
        <v>9</v>
      </c>
      <c r="Y5" s="12" t="str">
        <f>SUBSTITUTE(hlookup(Y$2,inf_raw!$A$1:$AAA$967,$A5+1,False), "Свой ответ: ", "")</f>
        <v>20</v>
      </c>
      <c r="Z5" s="12" t="str">
        <f>SUBSTITUTE(hlookup(Z$2,inf_raw!$A$1:$AAA$967,$A5+1,False), "Свой ответ: ", "")</f>
        <v>4</v>
      </c>
      <c r="AA5" s="12" t="str">
        <f>SUBSTITUTE(hlookup(AA$2,inf_raw!$A$1:$AAA$967,$A5+1,False), "Свой ответ: ", "")</f>
        <v>3</v>
      </c>
      <c r="AB5" s="12" t="str">
        <f>SUBSTITUTE(hlookup(AB$2,inf_raw!$A$1:$AAA$967,$A5+1,False), "Свой ответ: ", "")</f>
        <v>.</v>
      </c>
      <c r="AC5" s="12" t="str">
        <f>SUBSTITUTE(hlookup(AC$2,inf_raw!$A$1:$AAA$967,$A5+1,False), "Свой ответ: ", "")</f>
        <v>17</v>
      </c>
      <c r="AD5" s="12" t="str">
        <f>SUBSTITUTE(hlookup(AD$2,inf_raw!$A$1:$AAA$967,$A5+1,False), "Свой ответ: ", "")</f>
        <v>,</v>
      </c>
      <c r="AE5" s="12" t="str">
        <f>SUBSTITUTE(hlookup(AE$2,inf_raw!$A$1:$AAA$967,$A5+1,False), "Свой ответ: ", "")</f>
        <v>1612 90</v>
      </c>
      <c r="AF5" s="12" t="str">
        <f>SUBSTITUTE(hlookup(AF$2,inf_raw!$A$1:$AAA$967,$A5+1,False), "Свой ответ: ", "")</f>
        <v>90</v>
      </c>
      <c r="AG5" s="12" t="str">
        <f>SUBSTITUTE(hlookup(AG$2,inf_raw!$A$1:$AAA$967,$A5+1,False), "Свой ответ: ", "")</f>
        <v>17944</v>
      </c>
      <c r="AH5" s="12" t="str">
        <f>SUBSTITUTE(hlookup(AH$2,inf_raw!$A$1:$AAA$967,$A5+1,False), "Свой ответ: ", "")</f>
        <v>19974</v>
      </c>
      <c r="AI5" s="14">
        <f>hlookup(AI$2,inf_raw!$A$1:$AAA$967,$A5+1,False)</f>
        <v>0.1741087963</v>
      </c>
      <c r="AJ5" s="12">
        <f>hlookup(AJ$2,inf_raw!$A$1:$AAA$967,$A5+1,False)</f>
        <v>10</v>
      </c>
    </row>
    <row r="6">
      <c r="A6" s="11">
        <v>4.0</v>
      </c>
      <c r="B6" s="12" t="str">
        <f>hlookup(B$2,inf_raw!$A$1:$AAA$967,$A6+1,False)</f>
        <v>Ольга</v>
      </c>
      <c r="C6" s="12" t="str">
        <f>hlookup(C$2,inf_raw!$A$1:$AAA$967,$A6+1,False)</f>
        <v>Кашапова</v>
      </c>
      <c r="D6" s="12" t="str">
        <f>hlookup(D$2,inf_raw!$A$1:$AAA$967,$A6+1,False)</f>
        <v>5139012676@edu.tatar.ru</v>
      </c>
      <c r="E6" s="13">
        <f>hlookup(E$2,inf_raw!$A$1:$AAA$967,$A6+1,False)</f>
        <v>44858</v>
      </c>
      <c r="F6" s="12" t="str">
        <f>SUBSTITUTE(hlookup(F$2,inf_raw!$A$1:$AAA$967,$A6+1,False), "Свой ответ: ", "")</f>
        <v>33</v>
      </c>
      <c r="G6" s="12" t="str">
        <f>SUBSTITUTE(hlookup(G$2,inf_raw!$A$1:$AAA$967,$A6+1,False), "Свой ответ: ", "")</f>
        <v>bdca</v>
      </c>
      <c r="H6" s="12" t="str">
        <f>SUBSTITUTE(hlookup(H$2,inf_raw!$A$1:$AAA$967,$A6+1,False), "Свой ответ: ", "")</f>
        <v>14</v>
      </c>
      <c r="I6" s="12" t="str">
        <f>SUBSTITUTE(hlookup(I$2,inf_raw!$A$1:$AAA$967,$A6+1,False), "Свой ответ: ", "")</f>
        <v>13</v>
      </c>
      <c r="J6" s="12" t="str">
        <f>SUBSTITUTE(hlookup(J$2,inf_raw!$A$1:$AAA$967,$A6+1,False), "Свой ответ: ", "")</f>
        <v>216</v>
      </c>
      <c r="K6" s="12" t="str">
        <f>SUBSTITUTE(hlookup(K$2,inf_raw!$A$1:$AAA$967,$A6+1,False), "Свой ответ: ", "")</f>
        <v>-</v>
      </c>
      <c r="L6" s="12" t="str">
        <f>SUBSTITUTE(hlookup(L$2,inf_raw!$A$1:$AAA$967,$A6+1,False), "Свой ответ: ", "")</f>
        <v>120</v>
      </c>
      <c r="M6" s="12" t="str">
        <f>SUBSTITUTE(hlookup(M$2,inf_raw!$A$1:$AAA$967,$A6+1,False), "Свой ответ: ", "")</f>
        <v>8109</v>
      </c>
      <c r="N6" s="12" t="str">
        <f>SUBSTITUTE(hlookup(N$2,inf_raw!$A$1:$AAA$967,$A6+1,False), "Свой ответ: ", "")</f>
        <v>-</v>
      </c>
      <c r="O6" s="12" t="str">
        <f>SUBSTITUTE(hlookup(O$2,inf_raw!$A$1:$AAA$967,$A6+1,False), "Свой ответ: ", "")</f>
        <v>24</v>
      </c>
      <c r="P6" s="12" t="str">
        <f>SUBSTITUTE(hlookup(P$2,inf_raw!$A$1:$AAA$967,$A6+1,False), "Свой ответ: ", "")</f>
        <v>6606</v>
      </c>
      <c r="Q6" s="12" t="str">
        <f>SUBSTITUTE(hlookup(Q$2,inf_raw!$A$1:$AAA$967,$A6+1,False), "Свой ответ: ", "")</f>
        <v>552222552222</v>
      </c>
      <c r="R6" s="12" t="str">
        <f>SUBSTITUTE(hlookup(R$2,inf_raw!$A$1:$AAA$967,$A6+1,False), "Свой ответ: ", "")</f>
        <v>10</v>
      </c>
      <c r="S6" s="12" t="str">
        <f>SUBSTITUTE(hlookup(S$2,inf_raw!$A$1:$AAA$967,$A6+1,False), "Свой ответ: ", "")</f>
        <v>47</v>
      </c>
      <c r="T6" s="12" t="str">
        <f>SUBSTITUTE(hlookup(T$2,inf_raw!$A$1:$AAA$967,$A6+1,False), "Свой ответ: ", "")</f>
        <v>-</v>
      </c>
      <c r="U6" s="12" t="str">
        <f>SUBSTITUTE(hlookup(U$2,inf_raw!$A$1:$AAA$967,$A6+1,False), "Свой ответ: ", "")</f>
        <v>-</v>
      </c>
      <c r="V6" s="12" t="str">
        <f>SUBSTITUTE(hlookup(V$2,inf_raw!$A$1:$AAA$967,$A6+1,False), "Свой ответ: ", "")</f>
        <v>2164 -980096</v>
      </c>
      <c r="W6" s="12" t="str">
        <f>SUBSTITUTE(hlookup(W$2,inf_raw!$A$1:$AAA$967,$A6+1,False), "Свой ответ: ", "")</f>
        <v>1643 798</v>
      </c>
      <c r="X6" s="12" t="str">
        <f>SUBSTITUTE(hlookup(X$2,inf_raw!$A$1:$AAA$967,$A6+1,False), "Свой ответ: ", "")</f>
        <v>-</v>
      </c>
      <c r="Y6" s="12" t="str">
        <f>SUBSTITUTE(hlookup(Y$2,inf_raw!$A$1:$AAA$967,$A6+1,False), "Свой ответ: ", "")</f>
        <v>-</v>
      </c>
      <c r="Z6" s="12" t="str">
        <f>SUBSTITUTE(hlookup(Z$2,inf_raw!$A$1:$AAA$967,$A6+1,False), "Свой ответ: ", "")</f>
        <v>-</v>
      </c>
      <c r="AA6" s="12" t="str">
        <f>SUBSTITUTE(hlookup(AA$2,inf_raw!$A$1:$AAA$967,$A6+1,False), "Свой ответ: ", "")</f>
        <v>-</v>
      </c>
      <c r="AB6" s="12" t="str">
        <f>SUBSTITUTE(hlookup(AB$2,inf_raw!$A$1:$AAA$967,$A6+1,False), "Свой ответ: ", "")</f>
        <v>-</v>
      </c>
      <c r="AC6" s="12" t="str">
        <f>SUBSTITUTE(hlookup(AC$2,inf_raw!$A$1:$AAA$967,$A6+1,False), "Свой ответ: ", "")</f>
        <v>11</v>
      </c>
      <c r="AD6" s="12" t="str">
        <f>SUBSTITUTE(hlookup(AD$2,inf_raw!$A$1:$AAA$967,$A6+1,False), "Свой ответ: ", "")</f>
        <v>-</v>
      </c>
      <c r="AE6" s="12" t="str">
        <f>SUBSTITUTE(hlookup(AE$2,inf_raw!$A$1:$AAA$967,$A6+1,False), "Свой ответ: ", "")</f>
        <v>-</v>
      </c>
      <c r="AF6" s="12" t="str">
        <f>SUBSTITUTE(hlookup(AF$2,inf_raw!$A$1:$AAA$967,$A6+1,False), "Свой ответ: ", "")</f>
        <v>-</v>
      </c>
      <c r="AG6" s="12" t="str">
        <f>SUBSTITUTE(hlookup(AG$2,inf_raw!$A$1:$AAA$967,$A6+1,False), "Свой ответ: ", "")</f>
        <v>-</v>
      </c>
      <c r="AH6" s="12" t="str">
        <f>SUBSTITUTE(hlookup(AH$2,inf_raw!$A$1:$AAA$967,$A6+1,False), "Свой ответ: ", "")</f>
        <v>-</v>
      </c>
      <c r="AI6" s="14">
        <f>hlookup(AI$2,inf_raw!$A$1:$AAA$967,$A6+1,False)</f>
        <v>0.1564814815</v>
      </c>
      <c r="AJ6" s="12">
        <f>hlookup(AJ$2,inf_raw!$A$1:$AAA$967,$A6+1,False)</f>
        <v>14</v>
      </c>
    </row>
    <row r="7">
      <c r="A7" s="11">
        <v>5.0</v>
      </c>
      <c r="B7" s="12" t="str">
        <f>hlookup(B$2,inf_raw!$A$1:$AAA$967,$A7+1,False)</f>
        <v>Даниил</v>
      </c>
      <c r="C7" s="12" t="str">
        <f>hlookup(C$2,inf_raw!$A$1:$AAA$967,$A7+1,False)</f>
        <v>Даценко</v>
      </c>
      <c r="D7" s="12" t="str">
        <f>hlookup(D$2,inf_raw!$A$1:$AAA$967,$A7+1,False)</f>
        <v>5x3.root@gmail.com</v>
      </c>
      <c r="E7" s="13">
        <f>hlookup(E$2,inf_raw!$A$1:$AAA$967,$A7+1,False)</f>
        <v>44859</v>
      </c>
      <c r="F7" s="12" t="str">
        <f>SUBSTITUTE(hlookup(F$2,inf_raw!$A$1:$AAA$967,$A7+1,False), "Свой ответ: ", "")</f>
        <v>33</v>
      </c>
      <c r="G7" s="12" t="str">
        <f>SUBSTITUTE(hlookup(G$2,inf_raw!$A$1:$AAA$967,$A7+1,False), "Свой ответ: ", "")</f>
        <v>bdca</v>
      </c>
      <c r="H7" s="12" t="str">
        <f>SUBSTITUTE(hlookup(H$2,inf_raw!$A$1:$AAA$967,$A7+1,False), "Свой ответ: ", "")</f>
        <v>14</v>
      </c>
      <c r="I7" s="12" t="str">
        <f>SUBSTITUTE(hlookup(I$2,inf_raw!$A$1:$AAA$967,$A7+1,False), "Свой ответ: ", "")</f>
        <v>13</v>
      </c>
      <c r="J7" s="12" t="str">
        <f>SUBSTITUTE(hlookup(J$2,inf_raw!$A$1:$AAA$967,$A7+1,False), "Свой ответ: ", "")</f>
        <v>216</v>
      </c>
      <c r="K7" s="12" t="str">
        <f>SUBSTITUTE(hlookup(K$2,inf_raw!$A$1:$AAA$967,$A7+1,False), "Свой ответ: ", "")</f>
        <v>._.</v>
      </c>
      <c r="L7" s="12" t="str">
        <f>SUBSTITUTE(hlookup(L$2,inf_raw!$A$1:$AAA$967,$A7+1,False), "Свой ответ: ", "")</f>
        <v>120</v>
      </c>
      <c r="M7" s="12" t="str">
        <f>SUBSTITUTE(hlookup(M$2,inf_raw!$A$1:$AAA$967,$A7+1,False), "Свой ответ: ", "")</f>
        <v>101313</v>
      </c>
      <c r="N7" s="12" t="str">
        <f>SUBSTITUTE(hlookup(N$2,inf_raw!$A$1:$AAA$967,$A7+1,False), "Свой ответ: ", "")</f>
        <v>783</v>
      </c>
      <c r="O7" s="12" t="str">
        <f>SUBSTITUTE(hlookup(O$2,inf_raw!$A$1:$AAA$967,$A7+1,False), "Свой ответ: ", "")</f>
        <v>24</v>
      </c>
      <c r="P7" s="12" t="str">
        <f>SUBSTITUTE(hlookup(P$2,inf_raw!$A$1:$AAA$967,$A7+1,False), "Свой ответ: ", "")</f>
        <v>6606</v>
      </c>
      <c r="Q7" s="12" t="str">
        <f>SUBSTITUTE(hlookup(Q$2,inf_raw!$A$1:$AAA$967,$A7+1,False), "Свой ответ: ", "")</f>
        <v>552222552222</v>
      </c>
      <c r="R7" s="12" t="str">
        <f>SUBSTITUTE(hlookup(R$2,inf_raw!$A$1:$AAA$967,$A7+1,False), "Свой ответ: ", "")</f>
        <v>10</v>
      </c>
      <c r="S7" s="12" t="str">
        <f>SUBSTITUTE(hlookup(S$2,inf_raw!$A$1:$AAA$967,$A7+1,False), "Свой ответ: ", "")</f>
        <v>47</v>
      </c>
      <c r="T7" s="12" t="str">
        <f>SUBSTITUTE(hlookup(T$2,inf_raw!$A$1:$AAA$967,$A7+1,False), "Свой ответ: ", "")</f>
        <v>-</v>
      </c>
      <c r="U7" s="12" t="str">
        <f>SUBSTITUTE(hlookup(U$2,inf_raw!$A$1:$AAA$967,$A7+1,False), "Свой ответ: ", "")</f>
        <v>2788319814</v>
      </c>
      <c r="V7" s="12" t="str">
        <f>SUBSTITUTE(hlookup(V$2,inf_raw!$A$1:$AAA$967,$A7+1,False), "Свой ответ: ", "")</f>
        <v>-</v>
      </c>
      <c r="W7" s="12" t="str">
        <f>SUBSTITUTE(hlookup(W$2,inf_raw!$A$1:$AAA$967,$A7+1,False), "Свой ответ: ", "")</f>
        <v>-</v>
      </c>
      <c r="X7" s="12" t="str">
        <f>SUBSTITUTE(hlookup(X$2,inf_raw!$A$1:$AAA$967,$A7+1,False), "Свой ответ: ", "")</f>
        <v>24</v>
      </c>
      <c r="Y7" s="12" t="str">
        <f>SUBSTITUTE(hlookup(Y$2,inf_raw!$A$1:$AAA$967,$A7+1,False), "Свой ответ: ", "")</f>
        <v>4</v>
      </c>
      <c r="Z7" s="12" t="str">
        <f>SUBSTITUTE(hlookup(Z$2,inf_raw!$A$1:$AAA$967,$A7+1,False), "Свой ответ: ", "")</f>
        <v>1124</v>
      </c>
      <c r="AA7" s="12" t="str">
        <f>SUBSTITUTE(hlookup(AA$2,inf_raw!$A$1:$AAA$967,$A7+1,False), "Свой ответ: ", "")</f>
        <v>что</v>
      </c>
      <c r="AB7" s="12" t="str">
        <f>SUBSTITUTE(hlookup(AB$2,inf_raw!$A$1:$AAA$967,$A7+1,False), "Свой ответ: ", "")</f>
        <v>-</v>
      </c>
      <c r="AC7" s="12" t="str">
        <f>SUBSTITUTE(hlookup(AC$2,inf_raw!$A$1:$AAA$967,$A7+1,False), "Свой ответ: ", "")</f>
        <v>-</v>
      </c>
      <c r="AD7" s="12" t="str">
        <f>SUBSTITUTE(hlookup(AD$2,inf_raw!$A$1:$AAA$967,$A7+1,False), "Свой ответ: ", "")</f>
        <v>-</v>
      </c>
      <c r="AE7" s="12" t="str">
        <f>SUBSTITUTE(hlookup(AE$2,inf_raw!$A$1:$AAA$967,$A7+1,False), "Свой ответ: ", "")</f>
        <v>-</v>
      </c>
      <c r="AF7" s="12" t="str">
        <f>SUBSTITUTE(hlookup(AF$2,inf_raw!$A$1:$AAA$967,$A7+1,False), "Свой ответ: ", "")</f>
        <v>-</v>
      </c>
      <c r="AG7" s="12" t="str">
        <f>SUBSTITUTE(hlookup(AG$2,inf_raw!$A$1:$AAA$967,$A7+1,False), "Свой ответ: ", "")</f>
        <v>-</v>
      </c>
      <c r="AH7" s="12" t="str">
        <f>SUBSTITUTE(hlookup(AH$2,inf_raw!$A$1:$AAA$967,$A7+1,False), "Свой ответ: ", "")</f>
        <v>-</v>
      </c>
      <c r="AI7" s="14">
        <f>hlookup(AI$2,inf_raw!$A$1:$AAA$967,$A7+1,False)</f>
        <v>0.1346759259</v>
      </c>
      <c r="AJ7" s="12">
        <f>hlookup(AJ$2,inf_raw!$A$1:$AAA$967,$A7+1,False)</f>
        <v>12</v>
      </c>
    </row>
    <row r="8">
      <c r="A8" s="11">
        <v>6.0</v>
      </c>
      <c r="B8" s="12" t="str">
        <f>hlookup(B$2,inf_raw!$A$1:$AAA$967,$A8+1,False)</f>
        <v>Антон</v>
      </c>
      <c r="C8" s="12" t="str">
        <f>hlookup(C$2,inf_raw!$A$1:$AAA$967,$A8+1,False)</f>
        <v>Шахназаров</v>
      </c>
      <c r="D8" s="12" t="str">
        <f>hlookup(D$2,inf_raw!$A$1:$AAA$967,$A8+1,False)</f>
        <v>6790350@gmail.com</v>
      </c>
      <c r="E8" s="13">
        <f>hlookup(E$2,inf_raw!$A$1:$AAA$967,$A8+1,False)</f>
        <v>44858</v>
      </c>
      <c r="F8" s="12" t="str">
        <f>SUBSTITUTE(hlookup(F$2,inf_raw!$A$1:$AAA$967,$A8+1,False), "Свой ответ: ", "")</f>
        <v>25</v>
      </c>
      <c r="G8" s="12" t="str">
        <f>SUBSTITUTE(hlookup(G$2,inf_raw!$A$1:$AAA$967,$A8+1,False), "Свой ответ: ", "")</f>
        <v>bdca</v>
      </c>
      <c r="H8" s="12" t="str">
        <f>SUBSTITUTE(hlookup(H$2,inf_raw!$A$1:$AAA$967,$A8+1,False), "Свой ответ: ", "")</f>
        <v>18</v>
      </c>
      <c r="I8" s="12" t="str">
        <f>SUBSTITUTE(hlookup(I$2,inf_raw!$A$1:$AAA$967,$A8+1,False), "Свой ответ: ", "")</f>
        <v>13</v>
      </c>
      <c r="J8" s="12" t="str">
        <f>SUBSTITUTE(hlookup(J$2,inf_raw!$A$1:$AAA$967,$A8+1,False), "Свой ответ: ", "")</f>
        <v>216</v>
      </c>
      <c r="K8" s="12" t="str">
        <f>SUBSTITUTE(hlookup(K$2,inf_raw!$A$1:$AAA$967,$A8+1,False), "Свой ответ: ", "")</f>
        <v>-</v>
      </c>
      <c r="L8" s="12" t="str">
        <f>SUBSTITUTE(hlookup(L$2,inf_raw!$A$1:$AAA$967,$A8+1,False), "Свой ответ: ", "")</f>
        <v>120</v>
      </c>
      <c r="M8" s="12" t="str">
        <f>SUBSTITUTE(hlookup(M$2,inf_raw!$A$1:$AAA$967,$A8+1,False), "Свой ответ: ", "")</f>
        <v>7444</v>
      </c>
      <c r="N8" s="12" t="str">
        <f>SUBSTITUTE(hlookup(N$2,inf_raw!$A$1:$AAA$967,$A8+1,False), "Свой ответ: ", "")</f>
        <v>-</v>
      </c>
      <c r="O8" s="12" t="str">
        <f>SUBSTITUTE(hlookup(O$2,inf_raw!$A$1:$AAA$967,$A8+1,False), "Свой ответ: ", "")</f>
        <v>39</v>
      </c>
      <c r="P8" s="12" t="str">
        <f>SUBSTITUTE(hlookup(P$2,inf_raw!$A$1:$AAA$967,$A8+1,False), "Свой ответ: ", "")</f>
        <v>6606</v>
      </c>
      <c r="Q8" s="12" t="str">
        <f>SUBSTITUTE(hlookup(Q$2,inf_raw!$A$1:$AAA$967,$A8+1,False), "Свой ответ: ", "")</f>
        <v>552222552222</v>
      </c>
      <c r="R8" s="12" t="str">
        <f>SUBSTITUTE(hlookup(R$2,inf_raw!$A$1:$AAA$967,$A8+1,False), "Свой ответ: ", "")</f>
        <v>10</v>
      </c>
      <c r="S8" s="12" t="str">
        <f>SUBSTITUTE(hlookup(S$2,inf_raw!$A$1:$AAA$967,$A8+1,False), "Свой ответ: ", "")</f>
        <v>47</v>
      </c>
      <c r="T8" s="12" t="str">
        <f>SUBSTITUTE(hlookup(T$2,inf_raw!$A$1:$AAA$967,$A8+1,False), "Свой ответ: ", "")</f>
        <v>62</v>
      </c>
      <c r="U8" s="12" t="str">
        <f>SUBSTITUTE(hlookup(U$2,inf_raw!$A$1:$AAA$967,$A8+1,False), "Свой ответ: ", "")</f>
        <v>2788319814</v>
      </c>
      <c r="V8" s="12" t="str">
        <f>SUBSTITUTE(hlookup(V$2,inf_raw!$A$1:$AAA$967,$A8+1,False), "Свой ответ: ", "")</f>
        <v>1047 -963270</v>
      </c>
      <c r="W8" s="12" t="str">
        <f>SUBSTITUTE(hlookup(W$2,inf_raw!$A$1:$AAA$967,$A8+1,False), "Свой ответ: ", "")</f>
        <v>-</v>
      </c>
      <c r="X8" s="12" t="str">
        <f>SUBSTITUTE(hlookup(X$2,inf_raw!$A$1:$AAA$967,$A8+1,False), "Свой ответ: ", "")</f>
        <v>-</v>
      </c>
      <c r="Y8" s="12" t="str">
        <f>SUBSTITUTE(hlookup(Y$2,inf_raw!$A$1:$AAA$967,$A8+1,False), "Свой ответ: ", "")</f>
        <v>-</v>
      </c>
      <c r="Z8" s="12" t="str">
        <f>SUBSTITUTE(hlookup(Z$2,inf_raw!$A$1:$AAA$967,$A8+1,False), "Свой ответ: ", "")</f>
        <v>-</v>
      </c>
      <c r="AA8" s="12" t="str">
        <f>SUBSTITUTE(hlookup(AA$2,inf_raw!$A$1:$AAA$967,$A8+1,False), "Свой ответ: ", "")</f>
        <v>-</v>
      </c>
      <c r="AB8" s="12" t="str">
        <f>SUBSTITUTE(hlookup(AB$2,inf_raw!$A$1:$AAA$967,$A8+1,False), "Свой ответ: ", "")</f>
        <v>-</v>
      </c>
      <c r="AC8" s="12" t="str">
        <f>SUBSTITUTE(hlookup(AC$2,inf_raw!$A$1:$AAA$967,$A8+1,False), "Свой ответ: ", "")</f>
        <v>-</v>
      </c>
      <c r="AD8" s="12" t="str">
        <f>SUBSTITUTE(hlookup(AD$2,inf_raw!$A$1:$AAA$967,$A8+1,False), "Свой ответ: ", "")</f>
        <v>-</v>
      </c>
      <c r="AE8" s="12" t="str">
        <f>SUBSTITUTE(hlookup(AE$2,inf_raw!$A$1:$AAA$967,$A8+1,False), "Свой ответ: ", "")</f>
        <v>-</v>
      </c>
      <c r="AF8" s="12" t="str">
        <f>SUBSTITUTE(hlookup(AF$2,inf_raw!$A$1:$AAA$967,$A8+1,False), "Свой ответ: ", "")</f>
        <v>-</v>
      </c>
      <c r="AG8" s="12" t="str">
        <f>SUBSTITUTE(hlookup(AG$2,inf_raw!$A$1:$AAA$967,$A8+1,False), "Свой ответ: ", "")</f>
        <v>-</v>
      </c>
      <c r="AH8" s="12" t="str">
        <f>SUBSTITUTE(hlookup(AH$2,inf_raw!$A$1:$AAA$967,$A8+1,False), "Свой ответ: ", "")</f>
        <v>-</v>
      </c>
      <c r="AI8" s="14">
        <f>hlookup(AI$2,inf_raw!$A$1:$AAA$967,$A8+1,False)</f>
        <v>0.150474537</v>
      </c>
      <c r="AJ8" s="12">
        <f>hlookup(AJ$2,inf_raw!$A$1:$AAA$967,$A8+1,False)</f>
        <v>9</v>
      </c>
    </row>
    <row r="9">
      <c r="A9" s="11">
        <v>7.0</v>
      </c>
      <c r="B9" s="12" t="str">
        <f>hlookup(B$2,inf_raw!$A$1:$AAA$967,$A9+1,False)</f>
        <v>Данила</v>
      </c>
      <c r="C9" s="12" t="str">
        <f>hlookup(C$2,inf_raw!$A$1:$AAA$967,$A9+1,False)</f>
        <v>Селяков</v>
      </c>
      <c r="D9" s="12" t="str">
        <f>hlookup(D$2,inf_raw!$A$1:$AAA$967,$A9+1,False)</f>
        <v>7804423107@mail.ru</v>
      </c>
      <c r="E9" s="13">
        <f>hlookup(E$2,inf_raw!$A$1:$AAA$967,$A9+1,False)</f>
        <v>44870</v>
      </c>
      <c r="F9" s="12" t="str">
        <f>SUBSTITUTE(hlookup(F$2,inf_raw!$A$1:$AAA$967,$A9+1,False), "Свой ответ: ", "")</f>
        <v>17</v>
      </c>
      <c r="G9" s="12" t="str">
        <f>SUBSTITUTE(hlookup(G$2,inf_raw!$A$1:$AAA$967,$A9+1,False), "Свой ответ: ", "")</f>
        <v>bdca</v>
      </c>
      <c r="H9" s="12" t="str">
        <f>SUBSTITUTE(hlookup(H$2,inf_raw!$A$1:$AAA$967,$A9+1,False), "Свой ответ: ", "")</f>
        <v>10</v>
      </c>
      <c r="I9" s="12" t="str">
        <f>SUBSTITUTE(hlookup(I$2,inf_raw!$A$1:$AAA$967,$A9+1,False), "Свой ответ: ", "")</f>
        <v>18</v>
      </c>
      <c r="J9" s="12" t="str">
        <f>SUBSTITUTE(hlookup(J$2,inf_raw!$A$1:$AAA$967,$A9+1,False), "Свой ответ: ", "")</f>
        <v>570</v>
      </c>
      <c r="K9" s="12" t="str">
        <f>SUBSTITUTE(hlookup(K$2,inf_raw!$A$1:$AAA$967,$A9+1,False), "Свой ответ: ", "")</f>
        <v>17</v>
      </c>
      <c r="L9" s="12" t="str">
        <f>SUBSTITUTE(hlookup(L$2,inf_raw!$A$1:$AAA$967,$A9+1,False), "Свой ответ: ", "")</f>
        <v>536</v>
      </c>
      <c r="M9" s="12" t="str">
        <f>SUBSTITUTE(hlookup(M$2,inf_raw!$A$1:$AAA$967,$A9+1,False), "Свой ответ: ", "")</f>
        <v>356</v>
      </c>
      <c r="N9" s="12" t="str">
        <f>SUBSTITUTE(hlookup(N$2,inf_raw!$A$1:$AAA$967,$A9+1,False), "Свой ответ: ", "")</f>
        <v>75</v>
      </c>
      <c r="O9" s="12" t="str">
        <f>SUBSTITUTE(hlookup(O$2,inf_raw!$A$1:$AAA$967,$A9+1,False), "Свой ответ: ", "")</f>
        <v>234</v>
      </c>
      <c r="P9" s="12" t="str">
        <f>SUBSTITUTE(hlookup(P$2,inf_raw!$A$1:$AAA$967,$A9+1,False), "Свой ответ: ", "")</f>
        <v>624</v>
      </c>
      <c r="Q9" s="12" t="str">
        <f>SUBSTITUTE(hlookup(Q$2,inf_raw!$A$1:$AAA$967,$A9+1,False), "Свой ответ: ", "")</f>
        <v>136</v>
      </c>
      <c r="R9" s="12" t="str">
        <f>SUBSTITUTE(hlookup(R$2,inf_raw!$A$1:$AAA$967,$A9+1,False), "Свой ответ: ", "")</f>
        <v>754</v>
      </c>
      <c r="S9" s="12" t="str">
        <f>SUBSTITUTE(hlookup(S$2,inf_raw!$A$1:$AAA$967,$A9+1,False), "Свой ответ: ", "")</f>
        <v>523</v>
      </c>
      <c r="T9" s="12" t="str">
        <f>SUBSTITUTE(hlookup(T$2,inf_raw!$A$1:$AAA$967,$A9+1,False), "Свой ответ: ", "")</f>
        <v>476</v>
      </c>
      <c r="U9" s="12" t="str">
        <f>SUBSTITUTE(hlookup(U$2,inf_raw!$A$1:$AAA$967,$A9+1,False), "Свой ответ: ", "")</f>
        <v>143</v>
      </c>
      <c r="V9" s="12" t="str">
        <f>SUBSTITUTE(hlookup(V$2,inf_raw!$A$1:$AAA$967,$A9+1,False), "Свой ответ: ", "")</f>
        <v>845</v>
      </c>
      <c r="W9" s="12" t="str">
        <f>SUBSTITUTE(hlookup(W$2,inf_raw!$A$1:$AAA$967,$A9+1,False), "Свой ответ: ", "")</f>
        <v>231</v>
      </c>
      <c r="X9" s="12" t="str">
        <f>SUBSTITUTE(hlookup(X$2,inf_raw!$A$1:$AAA$967,$A9+1,False), "Свой ответ: ", "")</f>
        <v>576</v>
      </c>
      <c r="Y9" s="12" t="str">
        <f>SUBSTITUTE(hlookup(Y$2,inf_raw!$A$1:$AAA$967,$A9+1,False), "Свой ответ: ", "")</f>
        <v>213</v>
      </c>
      <c r="Z9" s="12" t="str">
        <f>SUBSTITUTE(hlookup(Z$2,inf_raw!$A$1:$AAA$967,$A9+1,False), "Свой ответ: ", "")</f>
        <v>243</v>
      </c>
      <c r="AA9" s="12" t="str">
        <f>SUBSTITUTE(hlookup(AA$2,inf_raw!$A$1:$AAA$967,$A9+1,False), "Свой ответ: ", "")</f>
        <v>21</v>
      </c>
      <c r="AB9" s="12" t="str">
        <f>SUBSTITUTE(hlookup(AB$2,inf_raw!$A$1:$AAA$967,$A9+1,False), "Свой ответ: ", "")</f>
        <v>452</v>
      </c>
      <c r="AC9" s="12" t="str">
        <f>SUBSTITUTE(hlookup(AC$2,inf_raw!$A$1:$AAA$967,$A9+1,False), "Свой ответ: ", "")</f>
        <v>67</v>
      </c>
      <c r="AD9" s="12" t="str">
        <f>SUBSTITUTE(hlookup(AD$2,inf_raw!$A$1:$AAA$967,$A9+1,False), "Свой ответ: ", "")</f>
        <v>256</v>
      </c>
      <c r="AE9" s="12" t="str">
        <f>SUBSTITUTE(hlookup(AE$2,inf_raw!$A$1:$AAA$967,$A9+1,False), "Свой ответ: ", "")</f>
        <v>452</v>
      </c>
      <c r="AF9" s="12" t="str">
        <f>SUBSTITUTE(hlookup(AF$2,inf_raw!$A$1:$AAA$967,$A9+1,False), "Свой ответ: ", "")</f>
        <v>54</v>
      </c>
      <c r="AG9" s="12" t="str">
        <f>SUBSTITUTE(hlookup(AG$2,inf_raw!$A$1:$AAA$967,$A9+1,False), "Свой ответ: ", "")</f>
        <v>234</v>
      </c>
      <c r="AH9" s="12" t="str">
        <f>SUBSTITUTE(hlookup(AH$2,inf_raw!$A$1:$AAA$967,$A9+1,False), "Свой ответ: ", "")</f>
        <v>345</v>
      </c>
      <c r="AI9" s="14">
        <f>hlookup(AI$2,inf_raw!$A$1:$AAA$967,$A9+1,False)</f>
        <v>0.07199074074</v>
      </c>
      <c r="AJ9" s="12">
        <f>hlookup(AJ$2,inf_raw!$A$1:$AAA$967,$A9+1,False)</f>
        <v>1</v>
      </c>
    </row>
    <row r="10">
      <c r="A10" s="11">
        <v>8.0</v>
      </c>
      <c r="B10" s="12" t="str">
        <f>hlookup(B$2,inf_raw!$A$1:$AAA$967,$A10+1,False)</f>
        <v>Никита</v>
      </c>
      <c r="C10" s="12" t="str">
        <f>hlookup(C$2,inf_raw!$A$1:$AAA$967,$A10+1,False)</f>
        <v>Довбыш</v>
      </c>
      <c r="D10" s="12" t="str">
        <f>hlookup(D$2,inf_raw!$A$1:$AAA$967,$A10+1,False)</f>
        <v>8903895@rambler.ru</v>
      </c>
      <c r="E10" s="13">
        <f>hlookup(E$2,inf_raw!$A$1:$AAA$967,$A10+1,False)</f>
        <v>44859</v>
      </c>
      <c r="F10" s="12" t="str">
        <f>SUBSTITUTE(hlookup(F$2,inf_raw!$A$1:$AAA$967,$A10+1,False), "Свой ответ: ", "")</f>
        <v>33</v>
      </c>
      <c r="G10" s="12" t="str">
        <f>SUBSTITUTE(hlookup(G$2,inf_raw!$A$1:$AAA$967,$A10+1,False), "Свой ответ: ", "")</f>
        <v>bdca</v>
      </c>
      <c r="H10" s="12" t="str">
        <f>SUBSTITUTE(hlookup(H$2,inf_raw!$A$1:$AAA$967,$A10+1,False), "Свой ответ: ", "")</f>
        <v>14</v>
      </c>
      <c r="I10" s="12" t="str">
        <f>SUBSTITUTE(hlookup(I$2,inf_raw!$A$1:$AAA$967,$A10+1,False), "Свой ответ: ", "")</f>
        <v>11</v>
      </c>
      <c r="J10" s="12" t="str">
        <f>SUBSTITUTE(hlookup(J$2,inf_raw!$A$1:$AAA$967,$A10+1,False), "Свой ответ: ", "")</f>
        <v>216</v>
      </c>
      <c r="K10" s="12" t="str">
        <f>SUBSTITUTE(hlookup(K$2,inf_raw!$A$1:$AAA$967,$A10+1,False), "Свой ответ: ", "")</f>
        <v>-</v>
      </c>
      <c r="L10" s="12" t="str">
        <f>SUBSTITUTE(hlookup(L$2,inf_raw!$A$1:$AAA$967,$A10+1,False), "Свой ответ: ", "")</f>
        <v>120</v>
      </c>
      <c r="M10" s="12" t="str">
        <f>SUBSTITUTE(hlookup(M$2,inf_raw!$A$1:$AAA$967,$A10+1,False), "Свой ответ: ", "")</f>
        <v>8109</v>
      </c>
      <c r="N10" s="12" t="str">
        <f>SUBSTITUTE(hlookup(N$2,inf_raw!$A$1:$AAA$967,$A10+1,False), "Свой ответ: ", "")</f>
        <v>797</v>
      </c>
      <c r="O10" s="12" t="str">
        <f>SUBSTITUTE(hlookup(O$2,inf_raw!$A$1:$AAA$967,$A10+1,False), "Свой ответ: ", "")</f>
        <v>23</v>
      </c>
      <c r="P10" s="12" t="str">
        <f>SUBSTITUTE(hlookup(P$2,inf_raw!$A$1:$AAA$967,$A10+1,False), "Свой ответ: ", "")</f>
        <v>6606</v>
      </c>
      <c r="Q10" s="12" t="str">
        <f>SUBSTITUTE(hlookup(Q$2,inf_raw!$A$1:$AAA$967,$A10+1,False), "Свой ответ: ", "")</f>
        <v>-</v>
      </c>
      <c r="R10" s="12" t="str">
        <f>SUBSTITUTE(hlookup(R$2,inf_raw!$A$1:$AAA$967,$A10+1,False), "Свой ответ: ", "")</f>
        <v>10</v>
      </c>
      <c r="S10" s="12" t="str">
        <f>SUBSTITUTE(hlookup(S$2,inf_raw!$A$1:$AAA$967,$A10+1,False), "Свой ответ: ", "")</f>
        <v>140</v>
      </c>
      <c r="T10" s="12" t="str">
        <f>SUBSTITUTE(hlookup(T$2,inf_raw!$A$1:$AAA$967,$A10+1,False), "Свой ответ: ", "")</f>
        <v>-</v>
      </c>
      <c r="U10" s="12" t="str">
        <f>SUBSTITUTE(hlookup(U$2,inf_raw!$A$1:$AAA$967,$A10+1,False), "Свой ответ: ", "")</f>
        <v>-</v>
      </c>
      <c r="V10" s="12" t="str">
        <f>SUBSTITUTE(hlookup(V$2,inf_raw!$A$1:$AAA$967,$A10+1,False), "Свой ответ: ", "")</f>
        <v>-</v>
      </c>
      <c r="W10" s="12" t="str">
        <f>SUBSTITUTE(hlookup(W$2,inf_raw!$A$1:$AAA$967,$A10+1,False), "Свой ответ: ", "")</f>
        <v>-</v>
      </c>
      <c r="X10" s="12" t="str">
        <f>SUBSTITUTE(hlookup(X$2,inf_raw!$A$1:$AAA$967,$A10+1,False), "Свой ответ: ", "")</f>
        <v>-</v>
      </c>
      <c r="Y10" s="12" t="str">
        <f>SUBSTITUTE(hlookup(Y$2,inf_raw!$A$1:$AAA$967,$A10+1,False), "Свой ответ: ", "")</f>
        <v>-</v>
      </c>
      <c r="Z10" s="12" t="str">
        <f>SUBSTITUTE(hlookup(Z$2,inf_raw!$A$1:$AAA$967,$A10+1,False), "Свой ответ: ", "")</f>
        <v>-</v>
      </c>
      <c r="AA10" s="12" t="str">
        <f>SUBSTITUTE(hlookup(AA$2,inf_raw!$A$1:$AAA$967,$A10+1,False), "Свой ответ: ", "")</f>
        <v>-</v>
      </c>
      <c r="AB10" s="12" t="str">
        <f>SUBSTITUTE(hlookup(AB$2,inf_raw!$A$1:$AAA$967,$A10+1,False), "Свой ответ: ", "")</f>
        <v>-</v>
      </c>
      <c r="AC10" s="12" t="str">
        <f>SUBSTITUTE(hlookup(AC$2,inf_raw!$A$1:$AAA$967,$A10+1,False), "Свой ответ: ", "")</f>
        <v>-</v>
      </c>
      <c r="AD10" s="12" t="str">
        <f>SUBSTITUTE(hlookup(AD$2,inf_raw!$A$1:$AAA$967,$A10+1,False), "Свой ответ: ", "")</f>
        <v>-</v>
      </c>
      <c r="AE10" s="12" t="str">
        <f>SUBSTITUTE(hlookup(AE$2,inf_raw!$A$1:$AAA$967,$A10+1,False), "Свой ответ: ", "")</f>
        <v>-</v>
      </c>
      <c r="AF10" s="12" t="str">
        <f>SUBSTITUTE(hlookup(AF$2,inf_raw!$A$1:$AAA$967,$A10+1,False), "Свой ответ: ", "")</f>
        <v>-</v>
      </c>
      <c r="AG10" s="12" t="str">
        <f>SUBSTITUTE(hlookup(AG$2,inf_raw!$A$1:$AAA$967,$A10+1,False), "Свой ответ: ", "")</f>
        <v>-</v>
      </c>
      <c r="AH10" s="12" t="str">
        <f>SUBSTITUTE(hlookup(AH$2,inf_raw!$A$1:$AAA$967,$A10+1,False), "Свой ответ: ", "")</f>
        <v>-</v>
      </c>
      <c r="AI10" s="14">
        <f>hlookup(AI$2,inf_raw!$A$1:$AAA$967,$A10+1,False)</f>
        <v>0.1250578704</v>
      </c>
      <c r="AJ10" s="12">
        <f>hlookup(AJ$2,inf_raw!$A$1:$AAA$967,$A10+1,False)</f>
        <v>8</v>
      </c>
    </row>
    <row r="11">
      <c r="A11" s="11">
        <v>9.0</v>
      </c>
      <c r="B11" s="12" t="str">
        <f>hlookup(B$2,inf_raw!$A$1:$AAA$967,$A11+1,False)</f>
        <v>Денис</v>
      </c>
      <c r="C11" s="12" t="str">
        <f>hlookup(C$2,inf_raw!$A$1:$AAA$967,$A11+1,False)</f>
        <v>Ходырев</v>
      </c>
      <c r="D11" s="12" t="str">
        <f>hlookup(D$2,inf_raw!$A$1:$AAA$967,$A11+1,False)</f>
        <v>89234639562@mail.ru</v>
      </c>
      <c r="E11" s="13">
        <f>hlookup(E$2,inf_raw!$A$1:$AAA$967,$A11+1,False)</f>
        <v>44858</v>
      </c>
      <c r="F11" s="12" t="str">
        <f>SUBSTITUTE(hlookup(F$2,inf_raw!$A$1:$AAA$967,$A11+1,False), "Свой ответ: ", "")</f>
        <v>33</v>
      </c>
      <c r="G11" s="12" t="str">
        <f>SUBSTITUTE(hlookup(G$2,inf_raw!$A$1:$AAA$967,$A11+1,False), "Свой ответ: ", "")</f>
        <v>bdca</v>
      </c>
      <c r="H11" s="12" t="str">
        <f>SUBSTITUTE(hlookup(H$2,inf_raw!$A$1:$AAA$967,$A11+1,False), "Свой ответ: ", "")</f>
        <v>14</v>
      </c>
      <c r="I11" s="12" t="str">
        <f>SUBSTITUTE(hlookup(I$2,inf_raw!$A$1:$AAA$967,$A11+1,False), "Свой ответ: ", "")</f>
        <v>13</v>
      </c>
      <c r="J11" s="12" t="str">
        <f>SUBSTITUTE(hlookup(J$2,inf_raw!$A$1:$AAA$967,$A11+1,False), "Свой ответ: ", "")</f>
        <v>216</v>
      </c>
      <c r="K11" s="12" t="str">
        <f>SUBSTITUTE(hlookup(K$2,inf_raw!$A$1:$AAA$967,$A11+1,False), "Свой ответ: ", "")</f>
        <v>36</v>
      </c>
      <c r="L11" s="12" t="str">
        <f>SUBSTITUTE(hlookup(L$2,inf_raw!$A$1:$AAA$967,$A11+1,False), "Свой ответ: ", "")</f>
        <v>120</v>
      </c>
      <c r="M11" s="12" t="str">
        <f>SUBSTITUTE(hlookup(M$2,inf_raw!$A$1:$AAA$967,$A11+1,False), "Свой ответ: ", "")</f>
        <v>8110</v>
      </c>
      <c r="N11" s="12" t="str">
        <f>SUBSTITUTE(hlookup(N$2,inf_raw!$A$1:$AAA$967,$A11+1,False), "Свой ответ: ", "")</f>
        <v>426</v>
      </c>
      <c r="O11" s="12" t="str">
        <f>SUBSTITUTE(hlookup(O$2,inf_raw!$A$1:$AAA$967,$A11+1,False), "Свой ответ: ", "")</f>
        <v>24</v>
      </c>
      <c r="P11" s="12" t="str">
        <f>SUBSTITUTE(hlookup(P$2,inf_raw!$A$1:$AAA$967,$A11+1,False), "Свой ответ: ", "")</f>
        <v>6606</v>
      </c>
      <c r="Q11" s="12" t="str">
        <f>SUBSTITUTE(hlookup(Q$2,inf_raw!$A$1:$AAA$967,$A11+1,False), "Свой ответ: ", "")</f>
        <v>552222552222</v>
      </c>
      <c r="R11" s="12" t="str">
        <f>SUBSTITUTE(hlookup(R$2,inf_raw!$A$1:$AAA$967,$A11+1,False), "Свой ответ: ", "")</f>
        <v>10</v>
      </c>
      <c r="S11" s="12" t="str">
        <f>SUBSTITUTE(hlookup(S$2,inf_raw!$A$1:$AAA$967,$A11+1,False), "Свой ответ: ", "")</f>
        <v>47</v>
      </c>
      <c r="T11" s="12" t="str">
        <f>SUBSTITUTE(hlookup(T$2,inf_raw!$A$1:$AAA$967,$A11+1,False), "Свой ответ: ", "")</f>
        <v>-</v>
      </c>
      <c r="U11" s="12" t="str">
        <f>SUBSTITUTE(hlookup(U$2,inf_raw!$A$1:$AAA$967,$A11+1,False), "Свой ответ: ", "")</f>
        <v>-</v>
      </c>
      <c r="V11" s="12" t="str">
        <f>SUBSTITUTE(hlookup(V$2,inf_raw!$A$1:$AAA$967,$A11+1,False), "Свой ответ: ", "")</f>
        <v>217 -963270</v>
      </c>
      <c r="W11" s="12" t="str">
        <f>SUBSTITUTE(hlookup(W$2,inf_raw!$A$1:$AAA$967,$A11+1,False), "Свой ответ: ", "")</f>
        <v>-</v>
      </c>
      <c r="X11" s="12" t="str">
        <f>SUBSTITUTE(hlookup(X$2,inf_raw!$A$1:$AAA$967,$A11+1,False), "Свой ответ: ", "")</f>
        <v>-</v>
      </c>
      <c r="Y11" s="12" t="str">
        <f>SUBSTITUTE(hlookup(Y$2,inf_raw!$A$1:$AAA$967,$A11+1,False), "Свой ответ: ", "")</f>
        <v>-</v>
      </c>
      <c r="Z11" s="12" t="str">
        <f>SUBSTITUTE(hlookup(Z$2,inf_raw!$A$1:$AAA$967,$A11+1,False), "Свой ответ: ", "")</f>
        <v>-</v>
      </c>
      <c r="AA11" s="12" t="str">
        <f>SUBSTITUTE(hlookup(AA$2,inf_raw!$A$1:$AAA$967,$A11+1,False), "Свой ответ: ", "")</f>
        <v>-</v>
      </c>
      <c r="AB11" s="12" t="str">
        <f>SUBSTITUTE(hlookup(AB$2,inf_raw!$A$1:$AAA$967,$A11+1,False), "Свой ответ: ", "")</f>
        <v>-</v>
      </c>
      <c r="AC11" s="12" t="str">
        <f>SUBSTITUTE(hlookup(AC$2,inf_raw!$A$1:$AAA$967,$A11+1,False), "Свой ответ: ", "")</f>
        <v>-</v>
      </c>
      <c r="AD11" s="12" t="str">
        <f>SUBSTITUTE(hlookup(AD$2,inf_raw!$A$1:$AAA$967,$A11+1,False), "Свой ответ: ", "")</f>
        <v>-</v>
      </c>
      <c r="AE11" s="12" t="str">
        <f>SUBSTITUTE(hlookup(AE$2,inf_raw!$A$1:$AAA$967,$A11+1,False), "Свой ответ: ", "")</f>
        <v>-</v>
      </c>
      <c r="AF11" s="12" t="str">
        <f>SUBSTITUTE(hlookup(AF$2,inf_raw!$A$1:$AAA$967,$A11+1,False), "Свой ответ: ", "")</f>
        <v>-</v>
      </c>
      <c r="AG11" s="12" t="str">
        <f>SUBSTITUTE(hlookup(AG$2,inf_raw!$A$1:$AAA$967,$A11+1,False), "Свой ответ: ", "")</f>
        <v>-</v>
      </c>
      <c r="AH11" s="12" t="str">
        <f>SUBSTITUTE(hlookup(AH$2,inf_raw!$A$1:$AAA$967,$A11+1,False), "Свой ответ: ", "")</f>
        <v>-</v>
      </c>
      <c r="AI11" s="14">
        <f>hlookup(AI$2,inf_raw!$A$1:$AAA$967,$A11+1,False)</f>
        <v>0.0034375</v>
      </c>
      <c r="AJ11" s="12">
        <f>hlookup(AJ$2,inf_raw!$A$1:$AAA$967,$A11+1,False)</f>
        <v>13</v>
      </c>
    </row>
    <row r="12">
      <c r="A12" s="11">
        <v>10.0</v>
      </c>
      <c r="B12" s="12" t="str">
        <f>hlookup(B$2,inf_raw!$A$1:$AAA$967,$A12+1,False)</f>
        <v>Данила</v>
      </c>
      <c r="C12" s="12" t="str">
        <f>hlookup(C$2,inf_raw!$A$1:$AAA$967,$A12+1,False)</f>
        <v>Сметанин</v>
      </c>
      <c r="D12" s="12" t="str">
        <f>hlookup(D$2,inf_raw!$A$1:$AAA$967,$A12+1,False)</f>
        <v>89677744321ds@gmail.com</v>
      </c>
      <c r="E12" s="13">
        <f>hlookup(E$2,inf_raw!$A$1:$AAA$967,$A12+1,False)</f>
        <v>44864</v>
      </c>
      <c r="F12" s="12" t="str">
        <f>SUBSTITUTE(hlookup(F$2,inf_raw!$A$1:$AAA$967,$A12+1,False), "Свой ответ: ", "")</f>
        <v>33</v>
      </c>
      <c r="G12" s="12" t="str">
        <f>SUBSTITUTE(hlookup(G$2,inf_raw!$A$1:$AAA$967,$A12+1,False), "Свой ответ: ", "")</f>
        <v>bdca</v>
      </c>
      <c r="H12" s="12" t="str">
        <f>SUBSTITUTE(hlookup(H$2,inf_raw!$A$1:$AAA$967,$A12+1,False), "Свой ответ: ", "")</f>
        <v>14</v>
      </c>
      <c r="I12" s="12" t="str">
        <f>SUBSTITUTE(hlookup(I$2,inf_raw!$A$1:$AAA$967,$A12+1,False), "Свой ответ: ", "")</f>
        <v>11</v>
      </c>
      <c r="J12" s="12" t="str">
        <f>SUBSTITUTE(hlookup(J$2,inf_raw!$A$1:$AAA$967,$A12+1,False), "Свой ответ: ", "")</f>
        <v>864</v>
      </c>
      <c r="K12" s="12" t="str">
        <f>SUBSTITUTE(hlookup(K$2,inf_raw!$A$1:$AAA$967,$A12+1,False), "Свой ответ: ", "")</f>
        <v>47</v>
      </c>
      <c r="L12" s="12" t="str">
        <f>SUBSTITUTE(hlookup(L$2,inf_raw!$A$1:$AAA$967,$A12+1,False), "Свой ответ: ", "")</f>
        <v>7055</v>
      </c>
      <c r="M12" s="12" t="str">
        <f>SUBSTITUTE(hlookup(M$2,inf_raw!$A$1:$AAA$967,$A12+1,False), "Свой ответ: ", "")</f>
        <v>8109</v>
      </c>
      <c r="N12" s="12" t="str">
        <f>SUBSTITUTE(hlookup(N$2,inf_raw!$A$1:$AAA$967,$A12+1,False), "Свой ответ: ", "")</f>
        <v>=(</v>
      </c>
      <c r="O12" s="12" t="str">
        <f>SUBSTITUTE(hlookup(O$2,inf_raw!$A$1:$AAA$967,$A12+1,False), "Свой ответ: ", "")</f>
        <v>24</v>
      </c>
      <c r="P12" s="12" t="str">
        <f>SUBSTITUTE(hlookup(P$2,inf_raw!$A$1:$AAA$967,$A12+1,False), "Свой ответ: ", "")</f>
        <v>6606</v>
      </c>
      <c r="Q12" s="12" t="str">
        <f>SUBSTITUTE(hlookup(Q$2,inf_raw!$A$1:$AAA$967,$A12+1,False), "Свой ответ: ", "")</f>
        <v>=(</v>
      </c>
      <c r="R12" s="12" t="str">
        <f>SUBSTITUTE(hlookup(R$2,inf_raw!$A$1:$AAA$967,$A12+1,False), "Свой ответ: ", "")</f>
        <v>8</v>
      </c>
      <c r="S12" s="12" t="str">
        <f>SUBSTITUTE(hlookup(S$2,inf_raw!$A$1:$AAA$967,$A12+1,False), "Свой ответ: ", "")</f>
        <v>47</v>
      </c>
      <c r="T12" s="12" t="str">
        <f>SUBSTITUTE(hlookup(T$2,inf_raw!$A$1:$AAA$967,$A12+1,False), "Свой ответ: ", "")</f>
        <v>=(</v>
      </c>
      <c r="U12" s="12" t="str">
        <f>SUBSTITUTE(hlookup(U$2,inf_raw!$A$1:$AAA$967,$A12+1,False), "Свой ответ: ", "")</f>
        <v>194</v>
      </c>
      <c r="V12" s="12" t="str">
        <f>SUBSTITUTE(hlookup(V$2,inf_raw!$A$1:$AAA$967,$A12+1,False), "Свой ответ: ", "")</f>
        <v>не знаю как сделать два идущих подряд элемента</v>
      </c>
      <c r="W12" s="12" t="str">
        <f>SUBSTITUTE(hlookup(W$2,inf_raw!$A$1:$AAA$967,$A12+1,False), "Свой ответ: ", "")</f>
        <v>=(</v>
      </c>
      <c r="X12" s="12" t="str">
        <f>SUBSTITUTE(hlookup(X$2,inf_raw!$A$1:$AAA$967,$A12+1,False), "Свой ответ: ", "")</f>
        <v>9</v>
      </c>
      <c r="Y12" s="12" t="str">
        <f>SUBSTITUTE(hlookup(Y$2,inf_raw!$A$1:$AAA$967,$A12+1,False), "Свой ответ: ", "")</f>
        <v>=(</v>
      </c>
      <c r="Z12" s="12" t="str">
        <f>SUBSTITUTE(hlookup(Z$2,inf_raw!$A$1:$AAA$967,$A12+1,False), "Свой ответ: ", "")</f>
        <v>=(</v>
      </c>
      <c r="AA12" s="12" t="str">
        <f>SUBSTITUTE(hlookup(AA$2,inf_raw!$A$1:$AAA$967,$A12+1,False), "Свой ответ: ", "")</f>
        <v>=(</v>
      </c>
      <c r="AB12" s="12" t="str">
        <f>SUBSTITUTE(hlookup(AB$2,inf_raw!$A$1:$AAA$967,$A12+1,False), "Свой ответ: ", "")</f>
        <v>=(</v>
      </c>
      <c r="AC12" s="12" t="str">
        <f>SUBSTITUTE(hlookup(AC$2,inf_raw!$A$1:$AAA$967,$A12+1,False), "Свой ответ: ", "")</f>
        <v>=(</v>
      </c>
      <c r="AD12" s="12" t="str">
        <f>SUBSTITUTE(hlookup(AD$2,inf_raw!$A$1:$AAA$967,$A12+1,False), "Свой ответ: ", "")</f>
        <v>=(</v>
      </c>
      <c r="AE12" s="12" t="str">
        <f>SUBSTITUTE(hlookup(AE$2,inf_raw!$A$1:$AAA$967,$A12+1,False), "Свой ответ: ", "")</f>
        <v>=(</v>
      </c>
      <c r="AF12" s="12" t="str">
        <f>SUBSTITUTE(hlookup(AF$2,inf_raw!$A$1:$AAA$967,$A12+1,False), "Свой ответ: ", "")</f>
        <v>=(</v>
      </c>
      <c r="AG12" s="12" t="str">
        <f>SUBSTITUTE(hlookup(AG$2,inf_raw!$A$1:$AAA$967,$A12+1,False), "Свой ответ: ", "")</f>
        <v>=(</v>
      </c>
      <c r="AH12" s="12" t="str">
        <f>SUBSTITUTE(hlookup(AH$2,inf_raw!$A$1:$AAA$967,$A12+1,False), "Свой ответ: ", "")</f>
        <v>=(</v>
      </c>
      <c r="AI12" s="14">
        <f>hlookup(AI$2,inf_raw!$A$1:$AAA$967,$A12+1,False)</f>
        <v>0.0916087963</v>
      </c>
      <c r="AJ12" s="12">
        <f>hlookup(AJ$2,inf_raw!$A$1:$AAA$967,$A12+1,False)</f>
        <v>8</v>
      </c>
    </row>
    <row r="13">
      <c r="A13" s="11">
        <v>11.0</v>
      </c>
      <c r="B13" s="12" t="str">
        <f>hlookup(B$2,inf_raw!$A$1:$AAA$967,$A13+1,False)</f>
        <v>Александр</v>
      </c>
      <c r="C13" s="12" t="str">
        <f>hlookup(C$2,inf_raw!$A$1:$AAA$967,$A13+1,False)</f>
        <v>Прокопович</v>
      </c>
      <c r="D13" s="12" t="str">
        <f>hlookup(D$2,inf_raw!$A$1:$AAA$967,$A13+1,False)</f>
        <v>89858854161@mail.ru</v>
      </c>
      <c r="E13" s="13">
        <f>hlookup(E$2,inf_raw!$A$1:$AAA$967,$A13+1,False)</f>
        <v>44871</v>
      </c>
      <c r="F13" s="12" t="str">
        <f>SUBSTITUTE(hlookup(F$2,inf_raw!$A$1:$AAA$967,$A13+1,False), "Свой ответ: ", "")</f>
        <v>33</v>
      </c>
      <c r="G13" s="12" t="str">
        <f>SUBSTITUTE(hlookup(G$2,inf_raw!$A$1:$AAA$967,$A13+1,False), "Свой ответ: ", "")</f>
        <v>bdca</v>
      </c>
      <c r="H13" s="12" t="str">
        <f>SUBSTITUTE(hlookup(H$2,inf_raw!$A$1:$AAA$967,$A13+1,False), "Свой ответ: ", "")</f>
        <v>14</v>
      </c>
      <c r="I13" s="12" t="str">
        <f>SUBSTITUTE(hlookup(I$2,inf_raw!$A$1:$AAA$967,$A13+1,False), "Свой ответ: ", "")</f>
        <v>g</v>
      </c>
      <c r="J13" s="12" t="str">
        <f>SUBSTITUTE(hlookup(J$2,inf_raw!$A$1:$AAA$967,$A13+1,False), "Свой ответ: ", "")</f>
        <v>216</v>
      </c>
      <c r="K13" s="12" t="str">
        <f>SUBSTITUTE(hlookup(K$2,inf_raw!$A$1:$AAA$967,$A13+1,False), "Свой ответ: ", "")</f>
        <v>425</v>
      </c>
      <c r="L13" s="12" t="str">
        <f>SUBSTITUTE(hlookup(L$2,inf_raw!$A$1:$AAA$967,$A13+1,False), "Свой ответ: ", "")</f>
        <v>425</v>
      </c>
      <c r="M13" s="12" t="str">
        <f>SUBSTITUTE(hlookup(M$2,inf_raw!$A$1:$AAA$967,$A13+1,False), "Свой ответ: ", "")</f>
        <v>8109</v>
      </c>
      <c r="N13" s="12" t="str">
        <f>SUBSTITUTE(hlookup(N$2,inf_raw!$A$1:$AAA$967,$A13+1,False), "Свой ответ: ", "")</f>
        <v>760</v>
      </c>
      <c r="O13" s="12" t="str">
        <f>SUBSTITUTE(hlookup(O$2,inf_raw!$A$1:$AAA$967,$A13+1,False), "Свой ответ: ", "")</f>
        <v>24</v>
      </c>
      <c r="P13" s="12" t="str">
        <f>SUBSTITUTE(hlookup(P$2,inf_raw!$A$1:$AAA$967,$A13+1,False), "Свой ответ: ", "")</f>
        <v>6606</v>
      </c>
      <c r="Q13" s="12" t="str">
        <f>SUBSTITUTE(hlookup(Q$2,inf_raw!$A$1:$AAA$967,$A13+1,False), "Свой ответ: ", "")</f>
        <v>552222552222</v>
      </c>
      <c r="R13" s="12" t="str">
        <f>SUBSTITUTE(hlookup(R$2,inf_raw!$A$1:$AAA$967,$A13+1,False), "Свой ответ: ", "")</f>
        <v>10</v>
      </c>
      <c r="S13" s="12" t="str">
        <f>SUBSTITUTE(hlookup(S$2,inf_raw!$A$1:$AAA$967,$A13+1,False), "Свой ответ: ", "")</f>
        <v>47</v>
      </c>
      <c r="T13" s="12" t="str">
        <f>SUBSTITUTE(hlookup(T$2,inf_raw!$A$1:$AAA$967,$A13+1,False), "Свой ответ: ", "")</f>
        <v>g</v>
      </c>
      <c r="U13" s="12" t="str">
        <f>SUBSTITUTE(hlookup(U$2,inf_raw!$A$1:$AAA$967,$A13+1,False), "Свой ответ: ", "")</f>
        <v>2788319814</v>
      </c>
      <c r="V13" s="12" t="str">
        <f>SUBSTITUTE(hlookup(V$2,inf_raw!$A$1:$AAA$967,$A13+1,False), "Свой ответ: ", "")</f>
        <v>685 -963270</v>
      </c>
      <c r="W13" s="12" t="str">
        <f>SUBSTITUTE(hlookup(W$2,inf_raw!$A$1:$AAA$967,$A13+1,False), "Свой ответ: ", "")</f>
        <v>1560 899</v>
      </c>
      <c r="X13" s="12" t="str">
        <f>SUBSTITUTE(hlookup(X$2,inf_raw!$A$1:$AAA$967,$A13+1,False), "Свой ответ: ", "")</f>
        <v>g</v>
      </c>
      <c r="Y13" s="12" t="str">
        <f>SUBSTITUTE(hlookup(Y$2,inf_raw!$A$1:$AAA$967,$A13+1,False), "Свой ответ: ", "")</f>
        <v>g</v>
      </c>
      <c r="Z13" s="12" t="str">
        <f>SUBSTITUTE(hlookup(Z$2,inf_raw!$A$1:$AAA$967,$A13+1,False), "Свой ответ: ", "")</f>
        <v>g</v>
      </c>
      <c r="AA13" s="12" t="str">
        <f>SUBSTITUTE(hlookup(AA$2,inf_raw!$A$1:$AAA$967,$A13+1,False), "Свой ответ: ", "")</f>
        <v>g</v>
      </c>
      <c r="AB13" s="12" t="str">
        <f>SUBSTITUTE(hlookup(AB$2,inf_raw!$A$1:$AAA$967,$A13+1,False), "Свой ответ: ", "")</f>
        <v>44</v>
      </c>
      <c r="AC13" s="12" t="str">
        <f>SUBSTITUTE(hlookup(AC$2,inf_raw!$A$1:$AAA$967,$A13+1,False), "Свой ответ: ", "")</f>
        <v>9</v>
      </c>
      <c r="AD13" s="12" t="str">
        <f>SUBSTITUTE(hlookup(AD$2,inf_raw!$A$1:$AAA$967,$A13+1,False), "Свой ответ: ", "")</f>
        <v>8 2110386</v>
      </c>
      <c r="AE13" s="12" t="str">
        <f>SUBSTITUTE(hlookup(AE$2,inf_raw!$A$1:$AAA$967,$A13+1,False), "Свой ответ: ", "")</f>
        <v>g</v>
      </c>
      <c r="AF13" s="12" t="str">
        <f>SUBSTITUTE(hlookup(AF$2,inf_raw!$A$1:$AAA$967,$A13+1,False), "Свой ответ: ", "")</f>
        <v>g</v>
      </c>
      <c r="AG13" s="12" t="str">
        <f>SUBSTITUTE(hlookup(AG$2,inf_raw!$A$1:$AAA$967,$A13+1,False), "Свой ответ: ", "")</f>
        <v>g</v>
      </c>
      <c r="AH13" s="12" t="str">
        <f>SUBSTITUTE(hlookup(AH$2,inf_raw!$A$1:$AAA$967,$A13+1,False), "Свой ответ: ", "")</f>
        <v>g</v>
      </c>
      <c r="AI13" s="14">
        <f>hlookup(AI$2,inf_raw!$A$1:$AAA$967,$A13+1,False)</f>
        <v>0.004259259259</v>
      </c>
      <c r="AJ13" s="12">
        <f>hlookup(AJ$2,inf_raw!$A$1:$AAA$967,$A13+1,False)</f>
        <v>14</v>
      </c>
    </row>
    <row r="14">
      <c r="A14" s="11">
        <v>12.0</v>
      </c>
      <c r="B14" s="12" t="str">
        <f>hlookup(B$2,inf_raw!$A$1:$AAA$967,$A14+1,False)</f>
        <v>Амир</v>
      </c>
      <c r="C14" s="12" t="str">
        <f>hlookup(C$2,inf_raw!$A$1:$AAA$967,$A14+1,False)</f>
        <v>Матиев</v>
      </c>
      <c r="D14" s="12" t="str">
        <f>hlookup(D$2,inf_raw!$A$1:$AAA$967,$A14+1,False)</f>
        <v>a-matiev@bk.ru</v>
      </c>
      <c r="E14" s="13">
        <f>hlookup(E$2,inf_raw!$A$1:$AAA$967,$A14+1,False)</f>
        <v>44876</v>
      </c>
      <c r="F14" s="12" t="str">
        <f>SUBSTITUTE(hlookup(F$2,inf_raw!$A$1:$AAA$967,$A14+1,False), "Свой ответ: ", "")</f>
        <v>10</v>
      </c>
      <c r="G14" s="12" t="str">
        <f>SUBSTITUTE(hlookup(G$2,inf_raw!$A$1:$AAA$967,$A14+1,False), "Свой ответ: ", "")</f>
        <v>bdca</v>
      </c>
      <c r="H14" s="12" t="str">
        <f>SUBSTITUTE(hlookup(H$2,inf_raw!$A$1:$AAA$967,$A14+1,False), "Свой ответ: ", "")</f>
        <v>-</v>
      </c>
      <c r="I14" s="12" t="str">
        <f>SUBSTITUTE(hlookup(I$2,inf_raw!$A$1:$AAA$967,$A14+1,False), "Свой ответ: ", "")</f>
        <v>-</v>
      </c>
      <c r="J14" s="12" t="str">
        <f>SUBSTITUTE(hlookup(J$2,inf_raw!$A$1:$AAA$967,$A14+1,False), "Свой ответ: ", "")</f>
        <v>24</v>
      </c>
      <c r="K14" s="12" t="str">
        <f>SUBSTITUTE(hlookup(K$2,inf_raw!$A$1:$AAA$967,$A14+1,False), "Свой ответ: ", "")</f>
        <v>-</v>
      </c>
      <c r="L14" s="12" t="str">
        <f>SUBSTITUTE(hlookup(L$2,inf_raw!$A$1:$AAA$967,$A14+1,False), "Свой ответ: ", "")</f>
        <v>-</v>
      </c>
      <c r="M14" s="12" t="str">
        <f>SUBSTITUTE(hlookup(M$2,inf_raw!$A$1:$AAA$967,$A14+1,False), "Свой ответ: ", "")</f>
        <v>8109</v>
      </c>
      <c r="N14" s="12" t="str">
        <f>SUBSTITUTE(hlookup(N$2,inf_raw!$A$1:$AAA$967,$A14+1,False), "Свой ответ: ", "")</f>
        <v>-</v>
      </c>
      <c r="O14" s="12" t="str">
        <f>SUBSTITUTE(hlookup(O$2,inf_raw!$A$1:$AAA$967,$A14+1,False), "Свой ответ: ", "")</f>
        <v>132</v>
      </c>
      <c r="P14" s="12" t="str">
        <f>SUBSTITUTE(hlookup(P$2,inf_raw!$A$1:$AAA$967,$A14+1,False), "Свой ответ: ", "")</f>
        <v>6606</v>
      </c>
      <c r="Q14" s="12" t="str">
        <f>SUBSTITUTE(hlookup(Q$2,inf_raw!$A$1:$AAA$967,$A14+1,False), "Свой ответ: ", "")</f>
        <v>-</v>
      </c>
      <c r="R14" s="12" t="str">
        <f>SUBSTITUTE(hlookup(R$2,inf_raw!$A$1:$AAA$967,$A14+1,False), "Свой ответ: ", "")</f>
        <v>15</v>
      </c>
      <c r="S14" s="12" t="str">
        <f>SUBSTITUTE(hlookup(S$2,inf_raw!$A$1:$AAA$967,$A14+1,False), "Свой ответ: ", "")</f>
        <v>-</v>
      </c>
      <c r="T14" s="12" t="str">
        <f>SUBSTITUTE(hlookup(T$2,inf_raw!$A$1:$AAA$967,$A14+1,False), "Свой ответ: ", "")</f>
        <v>-</v>
      </c>
      <c r="U14" s="12" t="str">
        <f>SUBSTITUTE(hlookup(U$2,inf_raw!$A$1:$AAA$967,$A14+1,False), "Свой ответ: ", "")</f>
        <v>-</v>
      </c>
      <c r="V14" s="12" t="str">
        <f>SUBSTITUTE(hlookup(V$2,inf_raw!$A$1:$AAA$967,$A14+1,False), "Свой ответ: ", "")</f>
        <v>-</v>
      </c>
      <c r="W14" s="12" t="str">
        <f>SUBSTITUTE(hlookup(W$2,inf_raw!$A$1:$AAA$967,$A14+1,False), "Свой ответ: ", "")</f>
        <v>-</v>
      </c>
      <c r="X14" s="12" t="str">
        <f>SUBSTITUTE(hlookup(X$2,inf_raw!$A$1:$AAA$967,$A14+1,False), "Свой ответ: ", "")</f>
        <v>-</v>
      </c>
      <c r="Y14" s="12" t="str">
        <f>SUBSTITUTE(hlookup(Y$2,inf_raw!$A$1:$AAA$967,$A14+1,False), "Свой ответ: ", "")</f>
        <v>3</v>
      </c>
      <c r="Z14" s="12" t="str">
        <f>SUBSTITUTE(hlookup(Z$2,inf_raw!$A$1:$AAA$967,$A14+1,False), "Свой ответ: ", "")</f>
        <v>-</v>
      </c>
      <c r="AA14" s="12" t="str">
        <f>SUBSTITUTE(hlookup(AA$2,inf_raw!$A$1:$AAA$967,$A14+1,False), "Свой ответ: ", "")</f>
        <v>-</v>
      </c>
      <c r="AB14" s="12" t="str">
        <f>SUBSTITUTE(hlookup(AB$2,inf_raw!$A$1:$AAA$967,$A14+1,False), "Свой ответ: ", "")</f>
        <v>-</v>
      </c>
      <c r="AC14" s="12" t="str">
        <f>SUBSTITUTE(hlookup(AC$2,inf_raw!$A$1:$AAA$967,$A14+1,False), "Свой ответ: ", "")</f>
        <v>-</v>
      </c>
      <c r="AD14" s="12" t="str">
        <f>SUBSTITUTE(hlookup(AD$2,inf_raw!$A$1:$AAA$967,$A14+1,False), "Свой ответ: ", "")</f>
        <v>-</v>
      </c>
      <c r="AE14" s="12" t="str">
        <f>SUBSTITUTE(hlookup(AE$2,inf_raw!$A$1:$AAA$967,$A14+1,False), "Свой ответ: ", "")</f>
        <v>-</v>
      </c>
      <c r="AF14" s="12" t="str">
        <f>SUBSTITUTE(hlookup(AF$2,inf_raw!$A$1:$AAA$967,$A14+1,False), "Свой ответ: ", "")</f>
        <v>-</v>
      </c>
      <c r="AG14" s="12" t="str">
        <f>SUBSTITUTE(hlookup(AG$2,inf_raw!$A$1:$AAA$967,$A14+1,False), "Свой ответ: ", "")</f>
        <v>-</v>
      </c>
      <c r="AH14" s="12" t="str">
        <f>SUBSTITUTE(hlookup(AH$2,inf_raw!$A$1:$AAA$967,$A14+1,False), "Свой ответ: ", "")</f>
        <v>-</v>
      </c>
      <c r="AI14" s="14">
        <f>hlookup(AI$2,inf_raw!$A$1:$AAA$967,$A14+1,False)</f>
        <v>0.04430555556</v>
      </c>
      <c r="AJ14" s="12">
        <f>hlookup(AJ$2,inf_raw!$A$1:$AAA$967,$A14+1,False)</f>
        <v>3</v>
      </c>
    </row>
    <row r="15">
      <c r="A15" s="11">
        <v>13.0</v>
      </c>
      <c r="B15" s="12" t="str">
        <f>hlookup(B$2,inf_raw!$A$1:$AAA$967,$A15+1,False)</f>
        <v>Алексей</v>
      </c>
      <c r="C15" s="12" t="str">
        <f>hlookup(C$2,inf_raw!$A$1:$AAA$967,$A15+1,False)</f>
        <v>Дмитриев</v>
      </c>
      <c r="D15" s="12" t="str">
        <f>hlookup(D$2,inf_raw!$A$1:$AAA$967,$A15+1,False)</f>
        <v>a-s-d-0-5@yandex.ru</v>
      </c>
      <c r="E15" s="13">
        <f>hlookup(E$2,inf_raw!$A$1:$AAA$967,$A15+1,False)</f>
        <v>44859</v>
      </c>
      <c r="F15" s="12" t="str">
        <f>SUBSTITUTE(hlookup(F$2,inf_raw!$A$1:$AAA$967,$A15+1,False), "Свой ответ: ", "")</f>
        <v>33</v>
      </c>
      <c r="G15" s="12" t="str">
        <f>SUBSTITUTE(hlookup(G$2,inf_raw!$A$1:$AAA$967,$A15+1,False), "Свой ответ: ", "")</f>
        <v>bdca</v>
      </c>
      <c r="H15" s="12" t="str">
        <f>SUBSTITUTE(hlookup(H$2,inf_raw!$A$1:$AAA$967,$A15+1,False), "Свой ответ: ", "")</f>
        <v>13</v>
      </c>
      <c r="I15" s="12" t="str">
        <f>SUBSTITUTE(hlookup(I$2,inf_raw!$A$1:$AAA$967,$A15+1,False), "Свой ответ: ", "")</f>
        <v>15</v>
      </c>
      <c r="J15" s="12" t="str">
        <f>SUBSTITUTE(hlookup(J$2,inf_raw!$A$1:$AAA$967,$A15+1,False), "Свой ответ: ", "")</f>
        <v>215</v>
      </c>
      <c r="K15" s="12" t="str">
        <f>SUBSTITUTE(hlookup(K$2,inf_raw!$A$1:$AAA$967,$A15+1,False), "Свой ответ: ", "")</f>
        <v>36</v>
      </c>
      <c r="L15" s="12" t="str">
        <f>SUBSTITUTE(hlookup(L$2,inf_raw!$A$1:$AAA$967,$A15+1,False), "Свой ответ: ", "")</f>
        <v>-</v>
      </c>
      <c r="M15" s="12" t="str">
        <f>SUBSTITUTE(hlookup(M$2,inf_raw!$A$1:$AAA$967,$A15+1,False), "Свой ответ: ", "")</f>
        <v>8109</v>
      </c>
      <c r="N15" s="12" t="str">
        <f>SUBSTITUTE(hlookup(N$2,inf_raw!$A$1:$AAA$967,$A15+1,False), "Свой ответ: ", "")</f>
        <v>1458</v>
      </c>
      <c r="O15" s="12" t="str">
        <f>SUBSTITUTE(hlookup(O$2,inf_raw!$A$1:$AAA$967,$A15+1,False), "Свой ответ: ", "")</f>
        <v>24</v>
      </c>
      <c r="P15" s="12" t="str">
        <f>SUBSTITUTE(hlookup(P$2,inf_raw!$A$1:$AAA$967,$A15+1,False), "Свой ответ: ", "")</f>
        <v>6606</v>
      </c>
      <c r="Q15" s="12" t="str">
        <f>SUBSTITUTE(hlookup(Q$2,inf_raw!$A$1:$AAA$967,$A15+1,False), "Свой ответ: ", "")</f>
        <v>-</v>
      </c>
      <c r="R15" s="12" t="str">
        <f>SUBSTITUTE(hlookup(R$2,inf_raw!$A$1:$AAA$967,$A15+1,False), "Свой ответ: ", "")</f>
        <v>10</v>
      </c>
      <c r="S15" s="12" t="str">
        <f>SUBSTITUTE(hlookup(S$2,inf_raw!$A$1:$AAA$967,$A15+1,False), "Свой ответ: ", "")</f>
        <v>-</v>
      </c>
      <c r="T15" s="12" t="str">
        <f>SUBSTITUTE(hlookup(T$2,inf_raw!$A$1:$AAA$967,$A15+1,False), "Свой ответ: ", "")</f>
        <v>-</v>
      </c>
      <c r="U15" s="12" t="str">
        <f>SUBSTITUTE(hlookup(U$2,inf_raw!$A$1:$AAA$967,$A15+1,False), "Свой ответ: ", "")</f>
        <v>395803044</v>
      </c>
      <c r="V15" s="12" t="str">
        <f>SUBSTITUTE(hlookup(V$2,inf_raw!$A$1:$AAA$967,$A15+1,False), "Свой ответ: ", "")</f>
        <v>-</v>
      </c>
      <c r="W15" s="12" t="str">
        <f>SUBSTITUTE(hlookup(W$2,inf_raw!$A$1:$AAA$967,$A15+1,False), "Свой ответ: ", "")</f>
        <v>-</v>
      </c>
      <c r="X15" s="12" t="str">
        <f>SUBSTITUTE(hlookup(X$2,inf_raw!$A$1:$AAA$967,$A15+1,False), "Свой ответ: ", "")</f>
        <v>-</v>
      </c>
      <c r="Y15" s="12" t="str">
        <f>SUBSTITUTE(hlookup(Y$2,inf_raw!$A$1:$AAA$967,$A15+1,False), "Свой ответ: ", "")</f>
        <v>-</v>
      </c>
      <c r="Z15" s="12" t="str">
        <f>SUBSTITUTE(hlookup(Z$2,inf_raw!$A$1:$AAA$967,$A15+1,False), "Свой ответ: ", "")</f>
        <v>=</v>
      </c>
      <c r="AA15" s="12" t="str">
        <f>SUBSTITUTE(hlookup(AA$2,inf_raw!$A$1:$AAA$967,$A15+1,False), "Свой ответ: ", "")</f>
        <v>34</v>
      </c>
      <c r="AB15" s="12" t="str">
        <f>SUBSTITUTE(hlookup(AB$2,inf_raw!$A$1:$AAA$967,$A15+1,False), "Свой ответ: ", "")</f>
        <v>-</v>
      </c>
      <c r="AC15" s="12" t="str">
        <f>SUBSTITUTE(hlookup(AC$2,inf_raw!$A$1:$AAA$967,$A15+1,False), "Свой ответ: ", "")</f>
        <v>-</v>
      </c>
      <c r="AD15" s="12" t="str">
        <f>SUBSTITUTE(hlookup(AD$2,inf_raw!$A$1:$AAA$967,$A15+1,False), "Свой ответ: ", "")</f>
        <v>-</v>
      </c>
      <c r="AE15" s="12" t="str">
        <f>SUBSTITUTE(hlookup(AE$2,inf_raw!$A$1:$AAA$967,$A15+1,False), "Свой ответ: ", "")</f>
        <v>-</v>
      </c>
      <c r="AF15" s="12" t="str">
        <f>SUBSTITUTE(hlookup(AF$2,inf_raw!$A$1:$AAA$967,$A15+1,False), "Свой ответ: ", "")</f>
        <v>-</v>
      </c>
      <c r="AG15" s="12" t="str">
        <f>SUBSTITUTE(hlookup(AG$2,inf_raw!$A$1:$AAA$967,$A15+1,False), "Свой ответ: ", "")</f>
        <v>-</v>
      </c>
      <c r="AH15" s="12" t="str">
        <f>SUBSTITUTE(hlookup(AH$2,inf_raw!$A$1:$AAA$967,$A15+1,False), "Свой ответ: ", "")</f>
        <v>-</v>
      </c>
      <c r="AI15" s="14">
        <f>hlookup(AI$2,inf_raw!$A$1:$AAA$967,$A15+1,False)</f>
        <v>0.153125</v>
      </c>
      <c r="AJ15" s="12">
        <f>hlookup(AJ$2,inf_raw!$A$1:$AAA$967,$A15+1,False)</f>
        <v>7</v>
      </c>
    </row>
    <row r="16">
      <c r="A16" s="11">
        <v>14.0</v>
      </c>
      <c r="B16" s="12" t="str">
        <f>hlookup(B$2,inf_raw!$A$1:$AAA$967,$A16+1,False)</f>
        <v>Диана</v>
      </c>
      <c r="C16" s="12" t="str">
        <f>hlookup(C$2,inf_raw!$A$1:$AAA$967,$A16+1,False)</f>
        <v>Лукиян</v>
      </c>
      <c r="D16" s="12" t="str">
        <f>hlookup(D$2,inf_raw!$A$1:$AAA$967,$A16+1,False)</f>
        <v>abobalomoly@gmail.com</v>
      </c>
      <c r="E16" s="13">
        <f>hlookup(E$2,inf_raw!$A$1:$AAA$967,$A16+1,False)</f>
        <v>44859</v>
      </c>
      <c r="F16" s="12" t="str">
        <f>SUBSTITUTE(hlookup(F$2,inf_raw!$A$1:$AAA$967,$A16+1,False), "Свой ответ: ", "")</f>
        <v>i can't make this task</v>
      </c>
      <c r="G16" s="12" t="str">
        <f>SUBSTITUTE(hlookup(G$2,inf_raw!$A$1:$AAA$967,$A16+1,False), "Свой ответ: ", "")</f>
        <v>bdca</v>
      </c>
      <c r="H16" s="12" t="str">
        <f>SUBSTITUTE(hlookup(H$2,inf_raw!$A$1:$AAA$967,$A16+1,False), "Свой ответ: ", "")</f>
        <v>14</v>
      </c>
      <c r="I16" s="12" t="str">
        <f>SUBSTITUTE(hlookup(I$2,inf_raw!$A$1:$AAA$967,$A16+1,False), "Свой ответ: ", "")</f>
        <v>11</v>
      </c>
      <c r="J16" s="12" t="str">
        <f>SUBSTITUTE(hlookup(J$2,inf_raw!$A$1:$AAA$967,$A16+1,False), "Свой ответ: ", "")</f>
        <v>216</v>
      </c>
      <c r="K16" s="12" t="str">
        <f>SUBSTITUTE(hlookup(K$2,inf_raw!$A$1:$AAA$967,$A16+1,False), "Свой ответ: ", "")</f>
        <v>36</v>
      </c>
      <c r="L16" s="12" t="str">
        <f>SUBSTITUTE(hlookup(L$2,inf_raw!$A$1:$AAA$967,$A16+1,False), "Свой ответ: ", "")</f>
        <v>115</v>
      </c>
      <c r="M16" s="12" t="str">
        <f>SUBSTITUTE(hlookup(M$2,inf_raw!$A$1:$AAA$967,$A16+1,False), "Свой ответ: ", "")</f>
        <v>8109</v>
      </c>
      <c r="N16" s="12" t="str">
        <f>SUBSTITUTE(hlookup(N$2,inf_raw!$A$1:$AAA$967,$A16+1,False), "Свой ответ: ", "")</f>
        <v>i can't make this task</v>
      </c>
      <c r="O16" s="12" t="str">
        <f>SUBSTITUTE(hlookup(O$2,inf_raw!$A$1:$AAA$967,$A16+1,False), "Свой ответ: ", "")</f>
        <v>41</v>
      </c>
      <c r="P16" s="12" t="str">
        <f>SUBSTITUTE(hlookup(P$2,inf_raw!$A$1:$AAA$967,$A16+1,False), "Свой ответ: ", "")</f>
        <v>7340</v>
      </c>
      <c r="Q16" s="12" t="str">
        <f>SUBSTITUTE(hlookup(Q$2,inf_raw!$A$1:$AAA$967,$A16+1,False), "Свой ответ: ", "")</f>
        <v>552222552222</v>
      </c>
      <c r="R16" s="12" t="str">
        <f>SUBSTITUTE(hlookup(R$2,inf_raw!$A$1:$AAA$967,$A16+1,False), "Свой ответ: ", "")</f>
        <v>10</v>
      </c>
      <c r="S16" s="12" t="str">
        <f>SUBSTITUTE(hlookup(S$2,inf_raw!$A$1:$AAA$967,$A16+1,False), "Свой ответ: ", "")</f>
        <v>47</v>
      </c>
      <c r="T16" s="12" t="str">
        <f>SUBSTITUTE(hlookup(T$2,inf_raw!$A$1:$AAA$967,$A16+1,False), "Свой ответ: ", "")</f>
        <v>i can't make this task</v>
      </c>
      <c r="U16" s="12" t="str">
        <f>SUBSTITUTE(hlookup(U$2,inf_raw!$A$1:$AAA$967,$A16+1,False), "Свой ответ: ", "")</f>
        <v>2788319814</v>
      </c>
      <c r="V16" s="12" t="str">
        <f>SUBSTITUTE(hlookup(V$2,inf_raw!$A$1:$AAA$967,$A16+1,False), "Свой ответ: ", "")</f>
        <v>685 -963270</v>
      </c>
      <c r="W16" s="12" t="str">
        <f>SUBSTITUTE(hlookup(W$2,inf_raw!$A$1:$AAA$967,$A16+1,False), "Свой ответ: ", "")</f>
        <v>1472 803</v>
      </c>
      <c r="X16" s="12" t="str">
        <f>SUBSTITUTE(hlookup(X$2,inf_raw!$A$1:$AAA$967,$A16+1,False), "Свой ответ: ", "")</f>
        <v>i can't make this task</v>
      </c>
      <c r="Y16" s="12" t="str">
        <f>SUBSTITUTE(hlookup(Y$2,inf_raw!$A$1:$AAA$967,$A16+1,False), "Свой ответ: ", "")</f>
        <v>i can't make this task</v>
      </c>
      <c r="Z16" s="12" t="str">
        <f>SUBSTITUTE(hlookup(Z$2,inf_raw!$A$1:$AAA$967,$A16+1,False), "Свой ответ: ", "")</f>
        <v>i can't make this task</v>
      </c>
      <c r="AA16" s="12" t="str">
        <f>SUBSTITUTE(hlookup(AA$2,inf_raw!$A$1:$AAA$967,$A16+1,False), "Свой ответ: ", "")</f>
        <v>i can't make this task</v>
      </c>
      <c r="AB16" s="12" t="str">
        <f>SUBSTITUTE(hlookup(AB$2,inf_raw!$A$1:$AAA$967,$A16+1,False), "Свой ответ: ", "")</f>
        <v>i can't make this task</v>
      </c>
      <c r="AC16" s="12" t="str">
        <f>SUBSTITUTE(hlookup(AC$2,inf_raw!$A$1:$AAA$967,$A16+1,False), "Свой ответ: ", "")</f>
        <v>1703</v>
      </c>
      <c r="AD16" s="12" t="str">
        <f>SUBSTITUTE(hlookup(AD$2,inf_raw!$A$1:$AAA$967,$A16+1,False), "Свой ответ: ", "")</f>
        <v>i can't make this task</v>
      </c>
      <c r="AE16" s="12" t="str">
        <f>SUBSTITUTE(hlookup(AE$2,inf_raw!$A$1:$AAA$967,$A16+1,False), "Свой ответ: ", "")</f>
        <v>code is done</v>
      </c>
      <c r="AF16" s="12" t="str">
        <f>SUBSTITUTE(hlookup(AF$2,inf_raw!$A$1:$AAA$967,$A16+1,False), "Свой ответ: ", "")</f>
        <v>55</v>
      </c>
      <c r="AG16" s="12" t="str">
        <f>SUBSTITUTE(hlookup(AG$2,inf_raw!$A$1:$AAA$967,$A16+1,False), "Свой ответ: ", "")</f>
        <v>Не прошел</v>
      </c>
      <c r="AH16" s="12" t="str">
        <f>SUBSTITUTE(hlookup(AH$2,inf_raw!$A$1:$AAA$967,$A16+1,False), "Свой ответ: ", "")</f>
        <v>Не прошел</v>
      </c>
      <c r="AI16" s="14">
        <f>hlookup(AI$2,inf_raw!$A$1:$AAA$967,$A16+1,False)</f>
        <v>0.1789351852</v>
      </c>
      <c r="AJ16" s="12">
        <f>hlookup(AJ$2,inf_raw!$A$1:$AAA$967,$A16+1,False)</f>
        <v>10</v>
      </c>
    </row>
    <row r="17">
      <c r="A17" s="11">
        <v>15.0</v>
      </c>
      <c r="B17" s="12" t="str">
        <f>hlookup(B$2,inf_raw!$A$1:$AAA$967,$A17+1,False)</f>
        <v>Вероника</v>
      </c>
      <c r="C17" s="12" t="str">
        <f>hlookup(C$2,inf_raw!$A$1:$AAA$967,$A17+1,False)</f>
        <v>Ахременко</v>
      </c>
      <c r="D17" s="12" t="str">
        <f>hlookup(D$2,inf_raw!$A$1:$AAA$967,$A17+1,False)</f>
        <v>ahnika@list.ru</v>
      </c>
      <c r="E17" s="13">
        <f>hlookup(E$2,inf_raw!$A$1:$AAA$967,$A17+1,False)</f>
        <v>44864</v>
      </c>
      <c r="F17" s="12" t="str">
        <f>SUBSTITUTE(hlookup(F$2,inf_raw!$A$1:$AAA$967,$A17+1,False), "Свой ответ: ", "")</f>
        <v>33</v>
      </c>
      <c r="G17" s="12" t="str">
        <f>SUBSTITUTE(hlookup(G$2,inf_raw!$A$1:$AAA$967,$A17+1,False), "Свой ответ: ", "")</f>
        <v>bdca</v>
      </c>
      <c r="H17" s="12" t="str">
        <f>SUBSTITUTE(hlookup(H$2,inf_raw!$A$1:$AAA$967,$A17+1,False), "Свой ответ: ", "")</f>
        <v>18</v>
      </c>
      <c r="I17" s="12" t="str">
        <f>SUBSTITUTE(hlookup(I$2,inf_raw!$A$1:$AAA$967,$A17+1,False), "Свой ответ: ", "")</f>
        <v>13</v>
      </c>
      <c r="J17" s="12" t="str">
        <f>SUBSTITUTE(hlookup(J$2,inf_raw!$A$1:$AAA$967,$A17+1,False), "Свой ответ: ", "")</f>
        <v>216</v>
      </c>
      <c r="K17" s="12" t="str">
        <f>SUBSTITUTE(hlookup(K$2,inf_raw!$A$1:$AAA$967,$A17+1,False), "Свой ответ: ", "")</f>
        <v>-</v>
      </c>
      <c r="L17" s="12" t="str">
        <f>SUBSTITUTE(hlookup(L$2,inf_raw!$A$1:$AAA$967,$A17+1,False), "Свой ответ: ", "")</f>
        <v>115</v>
      </c>
      <c r="M17" s="12" t="str">
        <f>SUBSTITUTE(hlookup(M$2,inf_raw!$A$1:$AAA$967,$A17+1,False), "Свой ответ: ", "")</f>
        <v>8108</v>
      </c>
      <c r="N17" s="12" t="str">
        <f>SUBSTITUTE(hlookup(N$2,inf_raw!$A$1:$AAA$967,$A17+1,False), "Свой ответ: ", "")</f>
        <v>-</v>
      </c>
      <c r="O17" s="12" t="str">
        <f>SUBSTITUTE(hlookup(O$2,inf_raw!$A$1:$AAA$967,$A17+1,False), "Свой ответ: ", "")</f>
        <v>23</v>
      </c>
      <c r="P17" s="12" t="str">
        <f>SUBSTITUTE(hlookup(P$2,inf_raw!$A$1:$AAA$967,$A17+1,False), "Свой ответ: ", "")</f>
        <v>6606</v>
      </c>
      <c r="Q17" s="12" t="str">
        <f>SUBSTITUTE(hlookup(Q$2,inf_raw!$A$1:$AAA$967,$A17+1,False), "Свой ответ: ", "")</f>
        <v>552222552222</v>
      </c>
      <c r="R17" s="12" t="str">
        <f>SUBSTITUTE(hlookup(R$2,inf_raw!$A$1:$AAA$967,$A17+1,False), "Свой ответ: ", "")</f>
        <v>10</v>
      </c>
      <c r="S17" s="12" t="str">
        <f>SUBSTITUTE(hlookup(S$2,inf_raw!$A$1:$AAA$967,$A17+1,False), "Свой ответ: ", "")</f>
        <v>47</v>
      </c>
      <c r="T17" s="12" t="str">
        <f>SUBSTITUTE(hlookup(T$2,inf_raw!$A$1:$AAA$967,$A17+1,False), "Свой ответ: ", "")</f>
        <v>-</v>
      </c>
      <c r="U17" s="12" t="str">
        <f>SUBSTITUTE(hlookup(U$2,inf_raw!$A$1:$AAA$967,$A17+1,False), "Свой ответ: ", "")</f>
        <v>-</v>
      </c>
      <c r="V17" s="12" t="str">
        <f>SUBSTITUTE(hlookup(V$2,inf_raw!$A$1:$AAA$967,$A17+1,False), "Свой ответ: ", "")</f>
        <v>-</v>
      </c>
      <c r="W17" s="12" t="str">
        <f>SUBSTITUTE(hlookup(W$2,inf_raw!$A$1:$AAA$967,$A17+1,False), "Свой ответ: ", "")</f>
        <v>-</v>
      </c>
      <c r="X17" s="12" t="str">
        <f>SUBSTITUTE(hlookup(X$2,inf_raw!$A$1:$AAA$967,$A17+1,False), "Свой ответ: ", "")</f>
        <v>-</v>
      </c>
      <c r="Y17" s="12" t="str">
        <f>SUBSTITUTE(hlookup(Y$2,inf_raw!$A$1:$AAA$967,$A17+1,False), "Свой ответ: ", "")</f>
        <v>-</v>
      </c>
      <c r="Z17" s="12" t="str">
        <f>SUBSTITUTE(hlookup(Z$2,inf_raw!$A$1:$AAA$967,$A17+1,False), "Свой ответ: ", "")</f>
        <v>-</v>
      </c>
      <c r="AA17" s="12" t="str">
        <f>SUBSTITUTE(hlookup(AA$2,inf_raw!$A$1:$AAA$967,$A17+1,False), "Свой ответ: ", "")</f>
        <v>-</v>
      </c>
      <c r="AB17" s="12" t="str">
        <f>SUBSTITUTE(hlookup(AB$2,inf_raw!$A$1:$AAA$967,$A17+1,False), "Свой ответ: ", "")</f>
        <v>-</v>
      </c>
      <c r="AC17" s="12" t="str">
        <f>SUBSTITUTE(hlookup(AC$2,inf_raw!$A$1:$AAA$967,$A17+1,False), "Свой ответ: ", "")</f>
        <v>-</v>
      </c>
      <c r="AD17" s="12" t="str">
        <f>SUBSTITUTE(hlookup(AD$2,inf_raw!$A$1:$AAA$967,$A17+1,False), "Свой ответ: ", "")</f>
        <v>-</v>
      </c>
      <c r="AE17" s="12" t="str">
        <f>SUBSTITUTE(hlookup(AE$2,inf_raw!$A$1:$AAA$967,$A17+1,False), "Свой ответ: ", "")</f>
        <v>-</v>
      </c>
      <c r="AF17" s="12" t="str">
        <f>SUBSTITUTE(hlookup(AF$2,inf_raw!$A$1:$AAA$967,$A17+1,False), "Свой ответ: ", "")</f>
        <v>-</v>
      </c>
      <c r="AG17" s="12" t="str">
        <f>SUBSTITUTE(hlookup(AG$2,inf_raw!$A$1:$AAA$967,$A17+1,False), "Свой ответ: ", "")</f>
        <v>-</v>
      </c>
      <c r="AH17" s="12" t="str">
        <f>SUBSTITUTE(hlookup(AH$2,inf_raw!$A$1:$AAA$967,$A17+1,False), "Свой ответ: ", "")</f>
        <v>-</v>
      </c>
      <c r="AI17" s="14">
        <f>hlookup(AI$2,inf_raw!$A$1:$AAA$967,$A17+1,False)</f>
        <v>0.07163194444</v>
      </c>
      <c r="AJ17" s="12">
        <f>hlookup(AJ$2,inf_raw!$A$1:$AAA$967,$A17+1,False)</f>
        <v>8</v>
      </c>
    </row>
    <row r="18">
      <c r="A18" s="11">
        <v>16.0</v>
      </c>
      <c r="B18" s="12" t="str">
        <f>hlookup(B$2,inf_raw!$A$1:$AAA$967,$A18+1,False)</f>
        <v>алена</v>
      </c>
      <c r="C18" s="12" t="str">
        <f>hlookup(C$2,inf_raw!$A$1:$AAA$967,$A18+1,False)</f>
        <v>ахвледиани</v>
      </c>
      <c r="D18" s="12" t="str">
        <f>hlookup(D$2,inf_raw!$A$1:$AAA$967,$A18+1,False)</f>
        <v>akhvlediani.alyona@mail.ru</v>
      </c>
      <c r="E18" s="13">
        <f>hlookup(E$2,inf_raw!$A$1:$AAA$967,$A18+1,False)</f>
        <v>44860</v>
      </c>
      <c r="F18" s="12" t="str">
        <f>SUBSTITUTE(hlookup(F$2,inf_raw!$A$1:$AAA$967,$A18+1,False), "Свой ответ: ", "")</f>
        <v>33</v>
      </c>
      <c r="G18" s="12" t="str">
        <f>SUBSTITUTE(hlookup(G$2,inf_raw!$A$1:$AAA$967,$A18+1,False), "Свой ответ: ", "")</f>
        <v>bdca</v>
      </c>
      <c r="H18" s="12" t="str">
        <f>SUBSTITUTE(hlookup(H$2,inf_raw!$A$1:$AAA$967,$A18+1,False), "Свой ответ: ", "")</f>
        <v>-</v>
      </c>
      <c r="I18" s="12" t="str">
        <f>SUBSTITUTE(hlookup(I$2,inf_raw!$A$1:$AAA$967,$A18+1,False), "Свой ответ: ", "")</f>
        <v>11</v>
      </c>
      <c r="J18" s="12" t="str">
        <f>SUBSTITUTE(hlookup(J$2,inf_raw!$A$1:$AAA$967,$A18+1,False), "Свой ответ: ", "")</f>
        <v>216</v>
      </c>
      <c r="K18" s="12" t="str">
        <f>SUBSTITUTE(hlookup(K$2,inf_raw!$A$1:$AAA$967,$A18+1,False), "Свой ответ: ", "")</f>
        <v>36</v>
      </c>
      <c r="L18" s="12" t="str">
        <f>SUBSTITUTE(hlookup(L$2,inf_raw!$A$1:$AAA$967,$A18+1,False), "Свой ответ: ", "")</f>
        <v>120</v>
      </c>
      <c r="M18" s="12" t="str">
        <f>SUBSTITUTE(hlookup(M$2,inf_raw!$A$1:$AAA$967,$A18+1,False), "Свой ответ: ", "")</f>
        <v>8109</v>
      </c>
      <c r="N18" s="12" t="str">
        <f>SUBSTITUTE(hlookup(N$2,inf_raw!$A$1:$AAA$967,$A18+1,False), "Свой ответ: ", "")</f>
        <v>-</v>
      </c>
      <c r="O18" s="12" t="str">
        <f>SUBSTITUTE(hlookup(O$2,inf_raw!$A$1:$AAA$967,$A18+1,False), "Свой ответ: ", "")</f>
        <v>24</v>
      </c>
      <c r="P18" s="12" t="str">
        <f>SUBSTITUTE(hlookup(P$2,inf_raw!$A$1:$AAA$967,$A18+1,False), "Свой ответ: ", "")</f>
        <v>6606</v>
      </c>
      <c r="Q18" s="12" t="str">
        <f>SUBSTITUTE(hlookup(Q$2,inf_raw!$A$1:$AAA$967,$A18+1,False), "Свой ответ: ", "")</f>
        <v>-</v>
      </c>
      <c r="R18" s="12" t="str">
        <f>SUBSTITUTE(hlookup(R$2,inf_raw!$A$1:$AAA$967,$A18+1,False), "Свой ответ: ", "")</f>
        <v>10</v>
      </c>
      <c r="S18" s="12" t="str">
        <f>SUBSTITUTE(hlookup(S$2,inf_raw!$A$1:$AAA$967,$A18+1,False), "Свой ответ: ", "")</f>
        <v>-</v>
      </c>
      <c r="T18" s="12" t="str">
        <f>SUBSTITUTE(hlookup(T$2,inf_raw!$A$1:$AAA$967,$A18+1,False), "Свой ответ: ", "")</f>
        <v>-</v>
      </c>
      <c r="U18" s="12" t="str">
        <f>SUBSTITUTE(hlookup(U$2,inf_raw!$A$1:$AAA$967,$A18+1,False), "Свой ответ: ", "")</f>
        <v>-</v>
      </c>
      <c r="V18" s="12" t="str">
        <f>SUBSTITUTE(hlookup(V$2,inf_raw!$A$1:$AAA$967,$A18+1,False), "Свой ответ: ", "")</f>
        <v>-</v>
      </c>
      <c r="W18" s="12" t="str">
        <f>SUBSTITUTE(hlookup(W$2,inf_raw!$A$1:$AAA$967,$A18+1,False), "Свой ответ: ", "")</f>
        <v>-</v>
      </c>
      <c r="X18" s="12" t="str">
        <f>SUBSTITUTE(hlookup(X$2,inf_raw!$A$1:$AAA$967,$A18+1,False), "Свой ответ: ", "")</f>
        <v>-</v>
      </c>
      <c r="Y18" s="12" t="str">
        <f>SUBSTITUTE(hlookup(Y$2,inf_raw!$A$1:$AAA$967,$A18+1,False), "Свой ответ: ", "")</f>
        <v>-</v>
      </c>
      <c r="Z18" s="12" t="str">
        <f>SUBSTITUTE(hlookup(Z$2,inf_raw!$A$1:$AAA$967,$A18+1,False), "Свой ответ: ", "")</f>
        <v>-</v>
      </c>
      <c r="AA18" s="12" t="str">
        <f>SUBSTITUTE(hlookup(AA$2,inf_raw!$A$1:$AAA$967,$A18+1,False), "Свой ответ: ", "")</f>
        <v>-</v>
      </c>
      <c r="AB18" s="12" t="str">
        <f>SUBSTITUTE(hlookup(AB$2,inf_raw!$A$1:$AAA$967,$A18+1,False), "Свой ответ: ", "")</f>
        <v>-</v>
      </c>
      <c r="AC18" s="12" t="str">
        <f>SUBSTITUTE(hlookup(AC$2,inf_raw!$A$1:$AAA$967,$A18+1,False), "Свой ответ: ", "")</f>
        <v>-</v>
      </c>
      <c r="AD18" s="12" t="str">
        <f>SUBSTITUTE(hlookup(AD$2,inf_raw!$A$1:$AAA$967,$A18+1,False), "Свой ответ: ", "")</f>
        <v>-</v>
      </c>
      <c r="AE18" s="12" t="str">
        <f>SUBSTITUTE(hlookup(AE$2,inf_raw!$A$1:$AAA$967,$A18+1,False), "Свой ответ: ", "")</f>
        <v>-</v>
      </c>
      <c r="AF18" s="12" t="str">
        <f>SUBSTITUTE(hlookup(AF$2,inf_raw!$A$1:$AAA$967,$A18+1,False), "Свой ответ: ", "")</f>
        <v>-</v>
      </c>
      <c r="AG18" s="12" t="str">
        <f>SUBSTITUTE(hlookup(AG$2,inf_raw!$A$1:$AAA$967,$A18+1,False), "Свой ответ: ", "")</f>
        <v>-</v>
      </c>
      <c r="AH18" s="12" t="str">
        <f>SUBSTITUTE(hlookup(AH$2,inf_raw!$A$1:$AAA$967,$A18+1,False), "Свой ответ: ", "")</f>
        <v>-</v>
      </c>
      <c r="AI18" s="14">
        <f>hlookup(AI$2,inf_raw!$A$1:$AAA$967,$A18+1,False)</f>
        <v>0.001493055556</v>
      </c>
      <c r="AJ18" s="12">
        <f>hlookup(AJ$2,inf_raw!$A$1:$AAA$967,$A18+1,False)</f>
        <v>9</v>
      </c>
    </row>
    <row r="19">
      <c r="A19" s="11">
        <v>17.0</v>
      </c>
      <c r="B19" s="12" t="str">
        <f>hlookup(B$2,inf_raw!$A$1:$AAA$967,$A19+1,False)</f>
        <v>Алексей</v>
      </c>
      <c r="C19" s="12" t="str">
        <f>hlookup(C$2,inf_raw!$A$1:$AAA$967,$A19+1,False)</f>
        <v>Пономарев</v>
      </c>
      <c r="D19" s="12" t="str">
        <f>hlookup(D$2,inf_raw!$A$1:$AAA$967,$A19+1,False)</f>
        <v>aleks270605a@mail.ru</v>
      </c>
      <c r="E19" s="13">
        <f>hlookup(E$2,inf_raw!$A$1:$AAA$967,$A19+1,False)</f>
        <v>44864</v>
      </c>
      <c r="F19" s="12" t="str">
        <f>SUBSTITUTE(hlookup(F$2,inf_raw!$A$1:$AAA$967,$A19+1,False), "Свой ответ: ", "")</f>
        <v>33</v>
      </c>
      <c r="G19" s="12" t="str">
        <f>SUBSTITUTE(hlookup(G$2,inf_raw!$A$1:$AAA$967,$A19+1,False), "Свой ответ: ", "")</f>
        <v>abcd</v>
      </c>
      <c r="H19" s="12" t="str">
        <f>SUBSTITUTE(hlookup(H$2,inf_raw!$A$1:$AAA$967,$A19+1,False), "Свой ответ: ", "")</f>
        <v>14</v>
      </c>
      <c r="I19" s="12" t="str">
        <f>SUBSTITUTE(hlookup(I$2,inf_raw!$A$1:$AAA$967,$A19+1,False), "Свой ответ: ", "")</f>
        <v>13</v>
      </c>
      <c r="J19" s="12" t="str">
        <f>SUBSTITUTE(hlookup(J$2,inf_raw!$A$1:$AAA$967,$A19+1,False), "Свой ответ: ", "")</f>
        <v>-</v>
      </c>
      <c r="K19" s="12" t="str">
        <f>SUBSTITUTE(hlookup(K$2,inf_raw!$A$1:$AAA$967,$A19+1,False), "Свой ответ: ", "")</f>
        <v>-</v>
      </c>
      <c r="L19" s="12" t="str">
        <f>SUBSTITUTE(hlookup(L$2,inf_raw!$A$1:$AAA$967,$A19+1,False), "Свой ответ: ", "")</f>
        <v>705</v>
      </c>
      <c r="M19" s="12" t="str">
        <f>SUBSTITUTE(hlookup(M$2,inf_raw!$A$1:$AAA$967,$A19+1,False), "Свой ответ: ", "")</f>
        <v>8109</v>
      </c>
      <c r="N19" s="12" t="str">
        <f>SUBSTITUTE(hlookup(N$2,inf_raw!$A$1:$AAA$967,$A19+1,False), "Свой ответ: ", "")</f>
        <v>-</v>
      </c>
      <c r="O19" s="12" t="str">
        <f>SUBSTITUTE(hlookup(O$2,inf_raw!$A$1:$AAA$967,$A19+1,False), "Свой ответ: ", "")</f>
        <v>24</v>
      </c>
      <c r="P19" s="12" t="str">
        <f>SUBSTITUTE(hlookup(P$2,inf_raw!$A$1:$AAA$967,$A19+1,False), "Свой ответ: ", "")</f>
        <v>-</v>
      </c>
      <c r="Q19" s="12" t="str">
        <f>SUBSTITUTE(hlookup(Q$2,inf_raw!$A$1:$AAA$967,$A19+1,False), "Свой ответ: ", "")</f>
        <v>-</v>
      </c>
      <c r="R19" s="12" t="str">
        <f>SUBSTITUTE(hlookup(R$2,inf_raw!$A$1:$AAA$967,$A19+1,False), "Свой ответ: ", "")</f>
        <v>10</v>
      </c>
      <c r="S19" s="12" t="str">
        <f>SUBSTITUTE(hlookup(S$2,inf_raw!$A$1:$AAA$967,$A19+1,False), "Свой ответ: ", "")</f>
        <v>44</v>
      </c>
      <c r="T19" s="12" t="str">
        <f>SUBSTITUTE(hlookup(T$2,inf_raw!$A$1:$AAA$967,$A19+1,False), "Свой ответ: ", "")</f>
        <v>-</v>
      </c>
      <c r="U19" s="12" t="str">
        <f>SUBSTITUTE(hlookup(U$2,inf_raw!$A$1:$AAA$967,$A19+1,False), "Свой ответ: ", "")</f>
        <v>-</v>
      </c>
      <c r="V19" s="12" t="str">
        <f>SUBSTITUTE(hlookup(V$2,inf_raw!$A$1:$AAA$967,$A19+1,False), "Свой ответ: ", "")</f>
        <v>-</v>
      </c>
      <c r="W19" s="12" t="str">
        <f>SUBSTITUTE(hlookup(W$2,inf_raw!$A$1:$AAA$967,$A19+1,False), "Свой ответ: ", "")</f>
        <v>-</v>
      </c>
      <c r="X19" s="12" t="str">
        <f>SUBSTITUTE(hlookup(X$2,inf_raw!$A$1:$AAA$967,$A19+1,False), "Свой ответ: ", "")</f>
        <v>-</v>
      </c>
      <c r="Y19" s="12" t="str">
        <f>SUBSTITUTE(hlookup(Y$2,inf_raw!$A$1:$AAA$967,$A19+1,False), "Свой ответ: ", "")</f>
        <v>-</v>
      </c>
      <c r="Z19" s="12" t="str">
        <f>SUBSTITUTE(hlookup(Z$2,inf_raw!$A$1:$AAA$967,$A19+1,False), "Свой ответ: ", "")</f>
        <v>-</v>
      </c>
      <c r="AA19" s="12" t="str">
        <f>SUBSTITUTE(hlookup(AA$2,inf_raw!$A$1:$AAA$967,$A19+1,False), "Свой ответ: ", "")</f>
        <v>-</v>
      </c>
      <c r="AB19" s="12" t="str">
        <f>SUBSTITUTE(hlookup(AB$2,inf_raw!$A$1:$AAA$967,$A19+1,False), "Свой ответ: ", "")</f>
        <v>-</v>
      </c>
      <c r="AC19" s="12" t="str">
        <f>SUBSTITUTE(hlookup(AC$2,inf_raw!$A$1:$AAA$967,$A19+1,False), "Свой ответ: ", "")</f>
        <v>-</v>
      </c>
      <c r="AD19" s="12" t="str">
        <f>SUBSTITUTE(hlookup(AD$2,inf_raw!$A$1:$AAA$967,$A19+1,False), "Свой ответ: ", "")</f>
        <v>-</v>
      </c>
      <c r="AE19" s="12" t="str">
        <f>SUBSTITUTE(hlookup(AE$2,inf_raw!$A$1:$AAA$967,$A19+1,False), "Свой ответ: ", "")</f>
        <v>-</v>
      </c>
      <c r="AF19" s="12" t="str">
        <f>SUBSTITUTE(hlookup(AF$2,inf_raw!$A$1:$AAA$967,$A19+1,False), "Свой ответ: ", "")</f>
        <v>-</v>
      </c>
      <c r="AG19" s="12" t="str">
        <f>SUBSTITUTE(hlookup(AG$2,inf_raw!$A$1:$AAA$967,$A19+1,False), "Свой ответ: ", "")</f>
        <v>-</v>
      </c>
      <c r="AH19" s="12" t="str">
        <f>SUBSTITUTE(hlookup(AH$2,inf_raw!$A$1:$AAA$967,$A19+1,False), "Свой ответ: ", "")</f>
        <v>-</v>
      </c>
      <c r="AI19" s="14">
        <f>hlookup(AI$2,inf_raw!$A$1:$AAA$967,$A19+1,False)</f>
        <v>0.05239583333</v>
      </c>
      <c r="AJ19" s="12">
        <f>hlookup(AJ$2,inf_raw!$A$1:$AAA$967,$A19+1,False)</f>
        <v>6</v>
      </c>
    </row>
    <row r="20">
      <c r="A20" s="11">
        <v>18.0</v>
      </c>
      <c r="B20" s="12" t="str">
        <f>hlookup(B$2,inf_raw!$A$1:$AAA$967,$A20+1,False)</f>
        <v>Алексей</v>
      </c>
      <c r="C20" s="12" t="str">
        <f>hlookup(C$2,inf_raw!$A$1:$AAA$967,$A20+1,False)</f>
        <v>Шматов</v>
      </c>
      <c r="D20" s="12" t="str">
        <f>hlookup(D$2,inf_raw!$A$1:$AAA$967,$A20+1,False)</f>
        <v>alex.0070940@mail.ru</v>
      </c>
      <c r="E20" s="13">
        <f>hlookup(E$2,inf_raw!$A$1:$AAA$967,$A20+1,False)</f>
        <v>44869</v>
      </c>
      <c r="F20" s="12" t="str">
        <f>SUBSTITUTE(hlookup(F$2,inf_raw!$A$1:$AAA$967,$A20+1,False), "Свой ответ: ", "")</f>
        <v>33</v>
      </c>
      <c r="G20" s="12" t="str">
        <f>SUBSTITUTE(hlookup(G$2,inf_raw!$A$1:$AAA$967,$A20+1,False), "Свой ответ: ", "")</f>
        <v>bdca</v>
      </c>
      <c r="H20" s="12" t="str">
        <f>SUBSTITUTE(hlookup(H$2,inf_raw!$A$1:$AAA$967,$A20+1,False), "Свой ответ: ", "")</f>
        <v>14</v>
      </c>
      <c r="I20" s="12" t="str">
        <f>SUBSTITUTE(hlookup(I$2,inf_raw!$A$1:$AAA$967,$A20+1,False), "Свой ответ: ", "")</f>
        <v>13</v>
      </c>
      <c r="J20" s="12" t="str">
        <f>SUBSTITUTE(hlookup(J$2,inf_raw!$A$1:$AAA$967,$A20+1,False), "Свой ответ: ", "")</f>
        <v>216</v>
      </c>
      <c r="K20" s="12" t="str">
        <f>SUBSTITUTE(hlookup(K$2,inf_raw!$A$1:$AAA$967,$A20+1,False), "Свой ответ: ", "")</f>
        <v>36</v>
      </c>
      <c r="L20" s="12" t="str">
        <f>SUBSTITUTE(hlookup(L$2,inf_raw!$A$1:$AAA$967,$A20+1,False), "Свой ответ: ", "")</f>
        <v>7055</v>
      </c>
      <c r="M20" s="12" t="str">
        <f>SUBSTITUTE(hlookup(M$2,inf_raw!$A$1:$AAA$967,$A20+1,False), "Свой ответ: ", "")</f>
        <v>8109</v>
      </c>
      <c r="N20" s="12" t="str">
        <f>SUBSTITUTE(hlookup(N$2,inf_raw!$A$1:$AAA$967,$A20+1,False), "Свой ответ: ", "")</f>
        <v>89</v>
      </c>
      <c r="O20" s="12" t="str">
        <f>SUBSTITUTE(hlookup(O$2,inf_raw!$A$1:$AAA$967,$A20+1,False), "Свой ответ: ", "")</f>
        <v>23</v>
      </c>
      <c r="P20" s="12" t="str">
        <f>SUBSTITUTE(hlookup(P$2,inf_raw!$A$1:$AAA$967,$A20+1,False), "Свой ответ: ", "")</f>
        <v>6606</v>
      </c>
      <c r="Q20" s="12" t="str">
        <f>SUBSTITUTE(hlookup(Q$2,inf_raw!$A$1:$AAA$967,$A20+1,False), "Свой ответ: ", "")</f>
        <v>-</v>
      </c>
      <c r="R20" s="12" t="str">
        <f>SUBSTITUTE(hlookup(R$2,inf_raw!$A$1:$AAA$967,$A20+1,False), "Свой ответ: ", "")</f>
        <v>10</v>
      </c>
      <c r="S20" s="12" t="str">
        <f>SUBSTITUTE(hlookup(S$2,inf_raw!$A$1:$AAA$967,$A20+1,False), "Свой ответ: ", "")</f>
        <v>95</v>
      </c>
      <c r="T20" s="12" t="str">
        <f>SUBSTITUTE(hlookup(T$2,inf_raw!$A$1:$AAA$967,$A20+1,False), "Свой ответ: ", "")</f>
        <v>-</v>
      </c>
      <c r="U20" s="12" t="str">
        <f>SUBSTITUTE(hlookup(U$2,inf_raw!$A$1:$AAA$967,$A20+1,False), "Свой ответ: ", "")</f>
        <v>-</v>
      </c>
      <c r="V20" s="12" t="str">
        <f>SUBSTITUTE(hlookup(V$2,inf_raw!$A$1:$AAA$967,$A20+1,False), "Свой ответ: ", "")</f>
        <v>-</v>
      </c>
      <c r="W20" s="12" t="str">
        <f>SUBSTITUTE(hlookup(W$2,inf_raw!$A$1:$AAA$967,$A20+1,False), "Свой ответ: ", "")</f>
        <v>-</v>
      </c>
      <c r="X20" s="12" t="str">
        <f>SUBSTITUTE(hlookup(X$2,inf_raw!$A$1:$AAA$967,$A20+1,False), "Свой ответ: ", "")</f>
        <v>24</v>
      </c>
      <c r="Y20" s="12" t="str">
        <f>SUBSTITUTE(hlookup(Y$2,inf_raw!$A$1:$AAA$967,$A20+1,False), "Свой ответ: ", "")</f>
        <v>3</v>
      </c>
      <c r="Z20" s="12" t="str">
        <f>SUBSTITUTE(hlookup(Z$2,inf_raw!$A$1:$AAA$967,$A20+1,False), "Свой ответ: ", "")</f>
        <v>19</v>
      </c>
      <c r="AA20" s="12" t="str">
        <f>SUBSTITUTE(hlookup(AA$2,inf_raw!$A$1:$AAA$967,$A20+1,False), "Свой ответ: ", "")</f>
        <v>24</v>
      </c>
      <c r="AB20" s="12" t="str">
        <f>SUBSTITUTE(hlookup(AB$2,inf_raw!$A$1:$AAA$967,$A20+1,False), "Свой ответ: ", "")</f>
        <v>22</v>
      </c>
      <c r="AC20" s="12" t="str">
        <f>SUBSTITUTE(hlookup(AC$2,inf_raw!$A$1:$AAA$967,$A20+1,False), "Свой ответ: ", "")</f>
        <v>11</v>
      </c>
      <c r="AD20" s="12" t="str">
        <f>SUBSTITUTE(hlookup(AD$2,inf_raw!$A$1:$AAA$967,$A20+1,False), "Свой ответ: ", "")</f>
        <v>-</v>
      </c>
      <c r="AE20" s="12" t="str">
        <f>SUBSTITUTE(hlookup(AE$2,inf_raw!$A$1:$AAA$967,$A20+1,False), "Свой ответ: ", "")</f>
        <v>-</v>
      </c>
      <c r="AF20" s="12" t="str">
        <f>SUBSTITUTE(hlookup(AF$2,inf_raw!$A$1:$AAA$967,$A20+1,False), "Свой ответ: ", "")</f>
        <v>-</v>
      </c>
      <c r="AG20" s="12" t="str">
        <f>SUBSTITUTE(hlookup(AG$2,inf_raw!$A$1:$AAA$967,$A20+1,False), "Свой ответ: ", "")</f>
        <v>-</v>
      </c>
      <c r="AH20" s="12" t="str">
        <f>SUBSTITUTE(hlookup(AH$2,inf_raw!$A$1:$AAA$967,$A20+1,False), "Свой ответ: ", "")</f>
        <v>-</v>
      </c>
      <c r="AI20" s="14">
        <f>hlookup(AI$2,inf_raw!$A$1:$AAA$967,$A20+1,False)</f>
        <v>0.1153009259</v>
      </c>
      <c r="AJ20" s="12">
        <f>hlookup(AJ$2,inf_raw!$A$1:$AAA$967,$A20+1,False)</f>
        <v>12</v>
      </c>
    </row>
    <row r="21">
      <c r="A21" s="11">
        <v>19.0</v>
      </c>
      <c r="B21" s="12" t="str">
        <f>hlookup(B$2,inf_raw!$A$1:$AAA$967,$A21+1,False)</f>
        <v>Александра</v>
      </c>
      <c r="C21" s="12" t="str">
        <f>hlookup(C$2,inf_raw!$A$1:$AAA$967,$A21+1,False)</f>
        <v>Шапкина</v>
      </c>
      <c r="D21" s="12" t="str">
        <f>hlookup(D$2,inf_raw!$A$1:$AAA$967,$A21+1,False)</f>
        <v>alex.shapshapkina@yandex.ru</v>
      </c>
      <c r="E21" s="13">
        <f>hlookup(E$2,inf_raw!$A$1:$AAA$967,$A21+1,False)</f>
        <v>44860</v>
      </c>
      <c r="F21" s="12" t="str">
        <f>SUBSTITUTE(hlookup(F$2,inf_raw!$A$1:$AAA$967,$A21+1,False), "Свой ответ: ", "")</f>
        <v>33</v>
      </c>
      <c r="G21" s="12" t="str">
        <f>SUBSTITUTE(hlookup(G$2,inf_raw!$A$1:$AAA$967,$A21+1,False), "Свой ответ: ", "")</f>
        <v>bdca</v>
      </c>
      <c r="H21" s="12" t="str">
        <f>SUBSTITUTE(hlookup(H$2,inf_raw!$A$1:$AAA$967,$A21+1,False), "Свой ответ: ", "")</f>
        <v>-</v>
      </c>
      <c r="I21" s="12" t="str">
        <f>SUBSTITUTE(hlookup(I$2,inf_raw!$A$1:$AAA$967,$A21+1,False), "Свой ответ: ", "")</f>
        <v>13</v>
      </c>
      <c r="J21" s="12" t="str">
        <f>SUBSTITUTE(hlookup(J$2,inf_raw!$A$1:$AAA$967,$A21+1,False), "Свой ответ: ", "")</f>
        <v>108</v>
      </c>
      <c r="K21" s="12" t="str">
        <f>SUBSTITUTE(hlookup(K$2,inf_raw!$A$1:$AAA$967,$A21+1,False), "Свой ответ: ", "")</f>
        <v>36</v>
      </c>
      <c r="L21" s="12" t="str">
        <f>SUBSTITUTE(hlookup(L$2,inf_raw!$A$1:$AAA$967,$A21+1,False), "Свой ответ: ", "")</f>
        <v>265</v>
      </c>
      <c r="M21" s="12" t="str">
        <f>SUBSTITUTE(hlookup(M$2,inf_raw!$A$1:$AAA$967,$A21+1,False), "Свой ответ: ", "")</f>
        <v>8108</v>
      </c>
      <c r="N21" s="12" t="str">
        <f>SUBSTITUTE(hlookup(N$2,inf_raw!$A$1:$AAA$967,$A21+1,False), "Свой ответ: ", "")</f>
        <v>-</v>
      </c>
      <c r="O21" s="12" t="str">
        <f>SUBSTITUTE(hlookup(O$2,inf_raw!$A$1:$AAA$967,$A21+1,False), "Свой ответ: ", "")</f>
        <v>-</v>
      </c>
      <c r="P21" s="12" t="str">
        <f>SUBSTITUTE(hlookup(P$2,inf_raw!$A$1:$AAA$967,$A21+1,False), "Свой ответ: ", "")</f>
        <v>6606</v>
      </c>
      <c r="Q21" s="12" t="str">
        <f>SUBSTITUTE(hlookup(Q$2,inf_raw!$A$1:$AAA$967,$A21+1,False), "Свой ответ: ", "")</f>
        <v>2255222</v>
      </c>
      <c r="R21" s="12" t="str">
        <f>SUBSTITUTE(hlookup(R$2,inf_raw!$A$1:$AAA$967,$A21+1,False), "Свой ответ: ", "")</f>
        <v>7</v>
      </c>
      <c r="S21" s="12" t="str">
        <f>SUBSTITUTE(hlookup(S$2,inf_raw!$A$1:$AAA$967,$A21+1,False), "Свой ответ: ", "")</f>
        <v>-</v>
      </c>
      <c r="T21" s="12" t="str">
        <f>SUBSTITUTE(hlookup(T$2,inf_raw!$A$1:$AAA$967,$A21+1,False), "Свой ответ: ", "")</f>
        <v>-</v>
      </c>
      <c r="U21" s="12" t="str">
        <f>SUBSTITUTE(hlookup(U$2,inf_raw!$A$1:$AAA$967,$A21+1,False), "Свой ответ: ", "")</f>
        <v>2788319814</v>
      </c>
      <c r="V21" s="12" t="str">
        <f>SUBSTITUTE(hlookup(V$2,inf_raw!$A$1:$AAA$967,$A21+1,False), "Свой ответ: ", "")</f>
        <v>-</v>
      </c>
      <c r="W21" s="12" t="str">
        <f>SUBSTITUTE(hlookup(W$2,inf_raw!$A$1:$AAA$967,$A21+1,False), "Свой ответ: ", "")</f>
        <v>-</v>
      </c>
      <c r="X21" s="12" t="str">
        <f>SUBSTITUTE(hlookup(X$2,inf_raw!$A$1:$AAA$967,$A21+1,False), "Свой ответ: ", "")</f>
        <v>-</v>
      </c>
      <c r="Y21" s="12" t="str">
        <f>SUBSTITUTE(hlookup(Y$2,inf_raw!$A$1:$AAA$967,$A21+1,False), "Свой ответ: ", "")</f>
        <v>-</v>
      </c>
      <c r="Z21" s="12" t="str">
        <f>SUBSTITUTE(hlookup(Z$2,inf_raw!$A$1:$AAA$967,$A21+1,False), "Свой ответ: ", "")</f>
        <v>-</v>
      </c>
      <c r="AA21" s="12" t="str">
        <f>SUBSTITUTE(hlookup(AA$2,inf_raw!$A$1:$AAA$967,$A21+1,False), "Свой ответ: ", "")</f>
        <v>-</v>
      </c>
      <c r="AB21" s="12" t="str">
        <f>SUBSTITUTE(hlookup(AB$2,inf_raw!$A$1:$AAA$967,$A21+1,False), "Свой ответ: ", "")</f>
        <v>-</v>
      </c>
      <c r="AC21" s="12" t="str">
        <f>SUBSTITUTE(hlookup(AC$2,inf_raw!$A$1:$AAA$967,$A21+1,False), "Свой ответ: ", "")</f>
        <v>-</v>
      </c>
      <c r="AD21" s="12" t="str">
        <f>SUBSTITUTE(hlookup(AD$2,inf_raw!$A$1:$AAA$967,$A21+1,False), "Свой ответ: ", "")</f>
        <v>-</v>
      </c>
      <c r="AE21" s="12" t="str">
        <f>SUBSTITUTE(hlookup(AE$2,inf_raw!$A$1:$AAA$967,$A21+1,False), "Свой ответ: ", "")</f>
        <v>-</v>
      </c>
      <c r="AF21" s="12" t="str">
        <f>SUBSTITUTE(hlookup(AF$2,inf_raw!$A$1:$AAA$967,$A21+1,False), "Свой ответ: ", "")</f>
        <v>-</v>
      </c>
      <c r="AG21" s="12" t="str">
        <f>SUBSTITUTE(hlookup(AG$2,inf_raw!$A$1:$AAA$967,$A21+1,False), "Свой ответ: ", "")</f>
        <v>-</v>
      </c>
      <c r="AH21" s="12" t="str">
        <f>SUBSTITUTE(hlookup(AH$2,inf_raw!$A$1:$AAA$967,$A21+1,False), "Свой ответ: ", "")</f>
        <v>-</v>
      </c>
      <c r="AI21" s="14">
        <f>hlookup(AI$2,inf_raw!$A$1:$AAA$967,$A21+1,False)</f>
        <v>0.07797453704</v>
      </c>
      <c r="AJ21" s="12">
        <f>hlookup(AJ$2,inf_raw!$A$1:$AAA$967,$A21+1,False)</f>
        <v>6</v>
      </c>
    </row>
    <row r="22">
      <c r="A22" s="11">
        <v>20.0</v>
      </c>
      <c r="B22" s="12" t="str">
        <f>hlookup(B$2,inf_raw!$A$1:$AAA$967,$A22+1,False)</f>
        <v>Александр</v>
      </c>
      <c r="C22" s="12" t="str">
        <f>hlookup(C$2,inf_raw!$A$1:$AAA$967,$A22+1,False)</f>
        <v>Псарев</v>
      </c>
      <c r="D22" s="12" t="str">
        <f>hlookup(D$2,inf_raw!$A$1:$AAA$967,$A22+1,False)</f>
        <v>alexandrpsarev5555@gmail.com</v>
      </c>
      <c r="E22" s="13">
        <f>hlookup(E$2,inf_raw!$A$1:$AAA$967,$A22+1,False)</f>
        <v>44864</v>
      </c>
      <c r="F22" s="12" t="str">
        <f>SUBSTITUTE(hlookup(F$2,inf_raw!$A$1:$AAA$967,$A22+1,False), "Свой ответ: ", "")</f>
        <v>33</v>
      </c>
      <c r="G22" s="12" t="str">
        <f>SUBSTITUTE(hlookup(G$2,inf_raw!$A$1:$AAA$967,$A22+1,False), "Свой ответ: ", "")</f>
        <v>bdca</v>
      </c>
      <c r="H22" s="12" t="str">
        <f>SUBSTITUTE(hlookup(H$2,inf_raw!$A$1:$AAA$967,$A22+1,False), "Свой ответ: ", "")</f>
        <v>14</v>
      </c>
      <c r="I22" s="12" t="str">
        <f>SUBSTITUTE(hlookup(I$2,inf_raw!$A$1:$AAA$967,$A22+1,False), "Свой ответ: ", "")</f>
        <v>13</v>
      </c>
      <c r="J22" s="12" t="str">
        <f>SUBSTITUTE(hlookup(J$2,inf_raw!$A$1:$AAA$967,$A22+1,False), "Свой ответ: ", "")</f>
        <v>216</v>
      </c>
      <c r="K22" s="12" t="str">
        <f>SUBSTITUTE(hlookup(K$2,inf_raw!$A$1:$AAA$967,$A22+1,False), "Свой ответ: ", "")</f>
        <v>36</v>
      </c>
      <c r="L22" s="12" t="str">
        <f>SUBSTITUTE(hlookup(L$2,inf_raw!$A$1:$AAA$967,$A22+1,False), "Свой ответ: ", "")</f>
        <v>120</v>
      </c>
      <c r="M22" s="12" t="str">
        <f>SUBSTITUTE(hlookup(M$2,inf_raw!$A$1:$AAA$967,$A22+1,False), "Свой ответ: ", "")</f>
        <v>8109</v>
      </c>
      <c r="N22" s="12" t="str">
        <f>SUBSTITUTE(hlookup(N$2,inf_raw!$A$1:$AAA$967,$A22+1,False), "Свой ответ: ", "")</f>
        <v>770</v>
      </c>
      <c r="O22" s="12" t="str">
        <f>SUBSTITUTE(hlookup(O$2,inf_raw!$A$1:$AAA$967,$A22+1,False), "Свой ответ: ", "")</f>
        <v>24</v>
      </c>
      <c r="P22" s="12" t="str">
        <f>SUBSTITUTE(hlookup(P$2,inf_raw!$A$1:$AAA$967,$A22+1,False), "Свой ответ: ", "")</f>
        <v>6606</v>
      </c>
      <c r="Q22" s="12" t="str">
        <f>SUBSTITUTE(hlookup(Q$2,inf_raw!$A$1:$AAA$967,$A22+1,False), "Свой ответ: ", "")</f>
        <v>552222552222</v>
      </c>
      <c r="R22" s="12" t="str">
        <f>SUBSTITUTE(hlookup(R$2,inf_raw!$A$1:$AAA$967,$A22+1,False), "Свой ответ: ", "")</f>
        <v>10</v>
      </c>
      <c r="S22" s="12" t="str">
        <f>SUBSTITUTE(hlookup(S$2,inf_raw!$A$1:$AAA$967,$A22+1,False), "Свой ответ: ", "")</f>
        <v>47</v>
      </c>
      <c r="T22" s="12" t="str">
        <f>SUBSTITUTE(hlookup(T$2,inf_raw!$A$1:$AAA$967,$A22+1,False), "Свой ответ: ", "")</f>
        <v>22</v>
      </c>
      <c r="U22" s="12" t="str">
        <f>SUBSTITUTE(hlookup(U$2,inf_raw!$A$1:$AAA$967,$A22+1,False), "Свой ответ: ", "")</f>
        <v>2788319814</v>
      </c>
      <c r="V22" s="12" t="str">
        <f>SUBSTITUTE(hlookup(V$2,inf_raw!$A$1:$AAA$967,$A22+1,False), "Свой ответ: ", "")</f>
        <v>685 -963270</v>
      </c>
      <c r="W22" s="12" t="str">
        <f>SUBSTITUTE(hlookup(W$2,inf_raw!$A$1:$AAA$967,$A22+1,False), "Свой ответ: ", "")</f>
        <v>1643 798</v>
      </c>
      <c r="X22" s="12" t="str">
        <f>SUBSTITUTE(hlookup(X$2,inf_raw!$A$1:$AAA$967,$A22+1,False), "Свой ответ: ", "")</f>
        <v>программа ничего не выводит</v>
      </c>
      <c r="Y22" s="12" t="str">
        <f>SUBSTITUTE(hlookup(Y$2,inf_raw!$A$1:$AAA$967,$A22+1,False), "Свой ответ: ", "")</f>
        <v>опять не выводит</v>
      </c>
      <c r="Z22" s="12" t="str">
        <f>SUBSTITUTE(hlookup(Z$2,inf_raw!$A$1:$AAA$967,$A22+1,False), "Свой ответ: ", "")</f>
        <v>опять ничего..</v>
      </c>
      <c r="AA22" s="12" t="str">
        <f>SUBSTITUTE(hlookup(AA$2,inf_raw!$A$1:$AAA$967,$A22+1,False), "Свой ответ: ", "")</f>
        <v>-</v>
      </c>
      <c r="AB22" s="12" t="str">
        <f>SUBSTITUTE(hlookup(AB$2,inf_raw!$A$1:$AAA$967,$A22+1,False), "Свой ответ: ", "")</f>
        <v>44</v>
      </c>
      <c r="AC22" s="12" t="str">
        <f>SUBSTITUTE(hlookup(AC$2,inf_raw!$A$1:$AAA$967,$A22+1,False), "Свой ответ: ", "")</f>
        <v>-</v>
      </c>
      <c r="AD22" s="12" t="str">
        <f>SUBSTITUTE(hlookup(AD$2,inf_raw!$A$1:$AAA$967,$A22+1,False), "Свой ответ: ", "")</f>
        <v>-</v>
      </c>
      <c r="AE22" s="12" t="str">
        <f>SUBSTITUTE(hlookup(AE$2,inf_raw!$A$1:$AAA$967,$A22+1,False), "Свой ответ: ", "")</f>
        <v>-</v>
      </c>
      <c r="AF22" s="12" t="str">
        <f>SUBSTITUTE(hlookup(AF$2,inf_raw!$A$1:$AAA$967,$A22+1,False), "Свой ответ: ", "")</f>
        <v>-</v>
      </c>
      <c r="AG22" s="12" t="str">
        <f>SUBSTITUTE(hlookup(AG$2,inf_raw!$A$1:$AAA$967,$A22+1,False), "Свой ответ: ", "")</f>
        <v>-</v>
      </c>
      <c r="AH22" s="12" t="str">
        <f>SUBSTITUTE(hlookup(AH$2,inf_raw!$A$1:$AAA$967,$A22+1,False), "Свой ответ: ", "")</f>
        <v>-</v>
      </c>
      <c r="AI22" s="14">
        <f>hlookup(AI$2,inf_raw!$A$1:$AAA$967,$A22+1,False)</f>
        <v>0.1753587963</v>
      </c>
      <c r="AJ22" s="12">
        <f>hlookup(AJ$2,inf_raw!$A$1:$AAA$967,$A22+1,False)</f>
        <v>17</v>
      </c>
    </row>
    <row r="23">
      <c r="A23" s="11">
        <v>21.0</v>
      </c>
      <c r="B23" s="12" t="str">
        <f>hlookup(B$2,inf_raw!$A$1:$AAA$967,$A23+1,False)</f>
        <v>Алексей</v>
      </c>
      <c r="C23" s="12" t="str">
        <f>hlookup(C$2,inf_raw!$A$1:$AAA$967,$A23+1,False)</f>
        <v>Петруханов</v>
      </c>
      <c r="D23" s="12" t="str">
        <f>hlookup(D$2,inf_raw!$A$1:$AAA$967,$A23+1,False)</f>
        <v>alexey.spb.2005@mail.ru</v>
      </c>
      <c r="E23" s="13">
        <f>hlookup(E$2,inf_raw!$A$1:$AAA$967,$A23+1,False)</f>
        <v>44864</v>
      </c>
      <c r="F23" s="12" t="str">
        <f>SUBSTITUTE(hlookup(F$2,inf_raw!$A$1:$AAA$967,$A23+1,False), "Свой ответ: ", "")</f>
        <v>33</v>
      </c>
      <c r="G23" s="12" t="str">
        <f>SUBSTITUTE(hlookup(G$2,inf_raw!$A$1:$AAA$967,$A23+1,False), "Свой ответ: ", "")</f>
        <v>bdca</v>
      </c>
      <c r="H23" s="12" t="str">
        <f>SUBSTITUTE(hlookup(H$2,inf_raw!$A$1:$AAA$967,$A23+1,False), "Свой ответ: ", "")</f>
        <v>14</v>
      </c>
      <c r="I23" s="12" t="str">
        <f>SUBSTITUTE(hlookup(I$2,inf_raw!$A$1:$AAA$967,$A23+1,False), "Свой ответ: ", "")</f>
        <v>11</v>
      </c>
      <c r="J23" s="12" t="str">
        <f>SUBSTITUTE(hlookup(J$2,inf_raw!$A$1:$AAA$967,$A23+1,False), "Свой ответ: ", "")</f>
        <v>216</v>
      </c>
      <c r="K23" s="12" t="str">
        <f>SUBSTITUTE(hlookup(K$2,inf_raw!$A$1:$AAA$967,$A23+1,False), "Свой ответ: ", "")</f>
        <v>36</v>
      </c>
      <c r="L23" s="12" t="str">
        <f>SUBSTITUTE(hlookup(L$2,inf_raw!$A$1:$AAA$967,$A23+1,False), "Свой ответ: ", "")</f>
        <v>120</v>
      </c>
      <c r="M23" s="12" t="str">
        <f>SUBSTITUTE(hlookup(M$2,inf_raw!$A$1:$AAA$967,$A23+1,False), "Свой ответ: ", "")</f>
        <v>8108</v>
      </c>
      <c r="N23" s="12" t="str">
        <f>SUBSTITUTE(hlookup(N$2,inf_raw!$A$1:$AAA$967,$A23+1,False), "Свой ответ: ", "")</f>
        <v>426</v>
      </c>
      <c r="O23" s="12" t="str">
        <f>SUBSTITUTE(hlookup(O$2,inf_raw!$A$1:$AAA$967,$A23+1,False), "Свой ответ: ", "")</f>
        <v>24</v>
      </c>
      <c r="P23" s="12" t="str">
        <f>SUBSTITUTE(hlookup(P$2,inf_raw!$A$1:$AAA$967,$A23+1,False), "Свой ответ: ", "")</f>
        <v>6606</v>
      </c>
      <c r="Q23" s="12" t="str">
        <f>SUBSTITUTE(hlookup(Q$2,inf_raw!$A$1:$AAA$967,$A23+1,False), "Свой ответ: ", "")</f>
        <v>2222</v>
      </c>
      <c r="R23" s="12" t="str">
        <f>SUBSTITUTE(hlookup(R$2,inf_raw!$A$1:$AAA$967,$A23+1,False), "Свой ответ: ", "")</f>
        <v>10</v>
      </c>
      <c r="S23" s="12" t="str">
        <f>SUBSTITUTE(hlookup(S$2,inf_raw!$A$1:$AAA$967,$A23+1,False), "Свой ответ: ", "")</f>
        <v>47</v>
      </c>
      <c r="T23" s="12" t="str">
        <f>SUBSTITUTE(hlookup(T$2,inf_raw!$A$1:$AAA$967,$A23+1,False), "Свой ответ: ", "")</f>
        <v>62</v>
      </c>
      <c r="U23" s="12" t="str">
        <f>SUBSTITUTE(hlookup(U$2,inf_raw!$A$1:$AAA$967,$A23+1,False), "Свой ответ: ", "")</f>
        <v>2788319814</v>
      </c>
      <c r="V23" s="12" t="str">
        <f>SUBSTITUTE(hlookup(V$2,inf_raw!$A$1:$AAA$967,$A23+1,False), "Свой ответ: ", "")</f>
        <v>685 -963270</v>
      </c>
      <c r="W23" s="12" t="str">
        <f>SUBSTITUTE(hlookup(W$2,inf_raw!$A$1:$AAA$967,$A23+1,False), "Свой ответ: ", "")</f>
        <v>1643 798</v>
      </c>
      <c r="X23" s="12" t="str">
        <f>SUBSTITUTE(hlookup(X$2,inf_raw!$A$1:$AAA$967,$A23+1,False), "Свой ответ: ", "")</f>
        <v>24</v>
      </c>
      <c r="Y23" s="12" t="str">
        <f>SUBSTITUTE(hlookup(Y$2,inf_raw!$A$1:$AAA$967,$A23+1,False), "Свой ответ: ", "")</f>
        <v>3</v>
      </c>
      <c r="Z23" s="12" t="str">
        <f>SUBSTITUTE(hlookup(Z$2,inf_raw!$A$1:$AAA$967,$A23+1,False), "Свой ответ: ", "")</f>
        <v>12345</v>
      </c>
      <c r="AA23" s="12" t="str">
        <f>SUBSTITUTE(hlookup(AA$2,inf_raw!$A$1:$AAA$967,$A23+1,False), "Свой ответ: ", "")</f>
        <v>42</v>
      </c>
      <c r="AB23" s="12" t="str">
        <f>SUBSTITUTE(hlookup(AB$2,inf_raw!$A$1:$AAA$967,$A23+1,False), "Свой ответ: ", "")</f>
        <v>39</v>
      </c>
      <c r="AC23" s="12" t="str">
        <f>SUBSTITUTE(hlookup(AC$2,inf_raw!$A$1:$AAA$967,$A23+1,False), "Свой ответ: ", "")</f>
        <v>12</v>
      </c>
      <c r="AD23" s="12" t="str">
        <f>SUBSTITUTE(hlookup(AD$2,inf_raw!$A$1:$AAA$967,$A23+1,False), "Свой ответ: ", "")</f>
        <v>-</v>
      </c>
      <c r="AE23" s="12" t="str">
        <f>SUBSTITUTE(hlookup(AE$2,inf_raw!$A$1:$AAA$967,$A23+1,False), "Свой ответ: ", "")</f>
        <v>-</v>
      </c>
      <c r="AF23" s="12" t="str">
        <f>SUBSTITUTE(hlookup(AF$2,inf_raw!$A$1:$AAA$967,$A23+1,False), "Свой ответ: ", "")</f>
        <v>-</v>
      </c>
      <c r="AG23" s="12" t="str">
        <f>SUBSTITUTE(hlookup(AG$2,inf_raw!$A$1:$AAA$967,$A23+1,False), "Свой ответ: ", "")</f>
        <v>-</v>
      </c>
      <c r="AH23" s="12" t="str">
        <f>SUBSTITUTE(hlookup(AH$2,inf_raw!$A$1:$AAA$967,$A23+1,False), "Свой ответ: ", "")</f>
        <v>-</v>
      </c>
      <c r="AI23" s="14">
        <f>hlookup(AI$2,inf_raw!$A$1:$AAA$967,$A23+1,False)</f>
        <v>0.1607523148</v>
      </c>
      <c r="AJ23" s="12">
        <f>hlookup(AJ$2,inf_raw!$A$1:$AAA$967,$A23+1,False)</f>
        <v>14</v>
      </c>
    </row>
    <row r="24">
      <c r="A24" s="11">
        <v>22.0</v>
      </c>
      <c r="B24" s="12" t="str">
        <f>hlookup(B$2,inf_raw!$A$1:$AAA$967,$A24+1,False)</f>
        <v>Александр</v>
      </c>
      <c r="C24" s="12" t="str">
        <f>hlookup(C$2,inf_raw!$A$1:$AAA$967,$A24+1,False)</f>
        <v>Травников</v>
      </c>
      <c r="D24" s="12" t="str">
        <f>hlookup(D$2,inf_raw!$A$1:$AAA$967,$A24+1,False)</f>
        <v>alextr663@gmail.com</v>
      </c>
      <c r="E24" s="13">
        <f>hlookup(E$2,inf_raw!$A$1:$AAA$967,$A24+1,False)</f>
        <v>44858</v>
      </c>
      <c r="F24" s="12" t="str">
        <f>SUBSTITUTE(hlookup(F$2,inf_raw!$A$1:$AAA$967,$A24+1,False), "Свой ответ: ", "")</f>
        <v>33</v>
      </c>
      <c r="G24" s="12" t="str">
        <f>SUBSTITUTE(hlookup(G$2,inf_raw!$A$1:$AAA$967,$A24+1,False), "Свой ответ: ", "")</f>
        <v>bcda</v>
      </c>
      <c r="H24" s="12" t="str">
        <f>SUBSTITUTE(hlookup(H$2,inf_raw!$A$1:$AAA$967,$A24+1,False), "Свой ответ: ", "")</f>
        <v>18</v>
      </c>
      <c r="I24" s="12" t="str">
        <f>SUBSTITUTE(hlookup(I$2,inf_raw!$A$1:$AAA$967,$A24+1,False), "Свой ответ: ", "")</f>
        <v>11</v>
      </c>
      <c r="J24" s="12" t="str">
        <f>SUBSTITUTE(hlookup(J$2,inf_raw!$A$1:$AAA$967,$A24+1,False), "Свой ответ: ", "")</f>
        <v>216</v>
      </c>
      <c r="K24" s="12" t="str">
        <f>SUBSTITUTE(hlookup(K$2,inf_raw!$A$1:$AAA$967,$A24+1,False), "Свой ответ: ", "")</f>
        <v>36</v>
      </c>
      <c r="L24" s="12" t="str">
        <f>SUBSTITUTE(hlookup(L$2,inf_raw!$A$1:$AAA$967,$A24+1,False), "Свой ответ: ", "")</f>
        <v>120</v>
      </c>
      <c r="M24" s="12" t="str">
        <f>SUBSTITUTE(hlookup(M$2,inf_raw!$A$1:$AAA$967,$A24+1,False), "Свой ответ: ", "")</f>
        <v>8109</v>
      </c>
      <c r="N24" s="12" t="str">
        <f>SUBSTITUTE(hlookup(N$2,inf_raw!$A$1:$AAA$967,$A24+1,False), "Свой ответ: ", "")</f>
        <v>426</v>
      </c>
      <c r="O24" s="12" t="str">
        <f>SUBSTITUTE(hlookup(O$2,inf_raw!$A$1:$AAA$967,$A24+1,False), "Свой ответ: ", "")</f>
        <v>24</v>
      </c>
      <c r="P24" s="12" t="str">
        <f>SUBSTITUTE(hlookup(P$2,inf_raw!$A$1:$AAA$967,$A24+1,False), "Свой ответ: ", "")</f>
        <v>6606</v>
      </c>
      <c r="Q24" s="12" t="str">
        <f>SUBSTITUTE(hlookup(Q$2,inf_raw!$A$1:$AAA$967,$A24+1,False), "Свой ответ: ", "")</f>
        <v>552222552222</v>
      </c>
      <c r="R24" s="12" t="str">
        <f>SUBSTITUTE(hlookup(R$2,inf_raw!$A$1:$AAA$967,$A24+1,False), "Свой ответ: ", "")</f>
        <v>10</v>
      </c>
      <c r="S24" s="12" t="str">
        <f>SUBSTITUTE(hlookup(S$2,inf_raw!$A$1:$AAA$967,$A24+1,False), "Свой ответ: ", "")</f>
        <v>47</v>
      </c>
      <c r="T24" s="12" t="str">
        <f>SUBSTITUTE(hlookup(T$2,inf_raw!$A$1:$AAA$967,$A24+1,False), "Свой ответ: ", "")</f>
        <v>47</v>
      </c>
      <c r="U24" s="12" t="str">
        <f>SUBSTITUTE(hlookup(U$2,inf_raw!$A$1:$AAA$967,$A24+1,False), "Свой ответ: ", "")</f>
        <v>2788319814</v>
      </c>
      <c r="V24" s="12" t="str">
        <f>SUBSTITUTE(hlookup(V$2,inf_raw!$A$1:$AAA$967,$A24+1,False), "Свой ответ: ", "")</f>
        <v>685 -963270</v>
      </c>
      <c r="W24" s="12" t="str">
        <f>SUBSTITUTE(hlookup(W$2,inf_raw!$A$1:$AAA$967,$A24+1,False), "Свой ответ: ", "")</f>
        <v>1643 798</v>
      </c>
      <c r="X24" s="12" t="str">
        <f>SUBSTITUTE(hlookup(X$2,inf_raw!$A$1:$AAA$967,$A24+1,False), "Свой ответ: ", "")</f>
        <v>9</v>
      </c>
      <c r="Y24" s="12" t="str">
        <f>SUBSTITUTE(hlookup(Y$2,inf_raw!$A$1:$AAA$967,$A24+1,False), "Свой ответ: ", "")</f>
        <v>0</v>
      </c>
      <c r="Z24" s="12" t="str">
        <f>SUBSTITUTE(hlookup(Z$2,inf_raw!$A$1:$AAA$967,$A24+1,False), "Свой ответ: ", "")</f>
        <v>0</v>
      </c>
      <c r="AA24" s="12" t="str">
        <f>SUBSTITUTE(hlookup(AA$2,inf_raw!$A$1:$AAA$967,$A24+1,False), "Свой ответ: ", "")</f>
        <v>21</v>
      </c>
      <c r="AB24" s="12" t="str">
        <f>SUBSTITUTE(hlookup(AB$2,inf_raw!$A$1:$AAA$967,$A24+1,False), "Свой ответ: ", "")</f>
        <v>0</v>
      </c>
      <c r="AC24" s="12" t="str">
        <f>SUBSTITUTE(hlookup(AC$2,inf_raw!$A$1:$AAA$967,$A24+1,False), "Свой ответ: ", "")</f>
        <v>11</v>
      </c>
      <c r="AD24" s="12" t="str">
        <f>SUBSTITUTE(hlookup(AD$2,inf_raw!$A$1:$AAA$967,$A24+1,False), "Свой ответ: ", "")</f>
        <v>0</v>
      </c>
      <c r="AE24" s="12" t="str">
        <f>SUBSTITUTE(hlookup(AE$2,inf_raw!$A$1:$AAA$967,$A24+1,False), "Свой ответ: ", "")</f>
        <v>1612 65</v>
      </c>
      <c r="AF24" s="12" t="str">
        <f>SUBSTITUTE(hlookup(AF$2,inf_raw!$A$1:$AAA$967,$A24+1,False), "Свой ответ: ", "")</f>
        <v>1612 65</v>
      </c>
      <c r="AG24" s="12" t="str">
        <f>SUBSTITUTE(hlookup(AG$2,inf_raw!$A$1:$AAA$967,$A24+1,False), "Свой ответ: ", "")</f>
        <v>1</v>
      </c>
      <c r="AH24" s="12" t="str">
        <f>SUBSTITUTE(hlookup(AH$2,inf_raw!$A$1:$AAA$967,$A24+1,False), "Свой ответ: ", "")</f>
        <v>1</v>
      </c>
      <c r="AI24" s="14">
        <f>hlookup(AI$2,inf_raw!$A$1:$AAA$967,$A24+1,False)</f>
        <v>0.1651736111</v>
      </c>
      <c r="AJ24" s="12">
        <f>hlookup(AJ$2,inf_raw!$A$1:$AAA$967,$A24+1,False)</f>
        <v>18</v>
      </c>
    </row>
    <row r="25">
      <c r="A25" s="11">
        <v>23.0</v>
      </c>
      <c r="B25" s="12" t="str">
        <f>hlookup(B$2,inf_raw!$A$1:$AAA$967,$A25+1,False)</f>
        <v>Алина</v>
      </c>
      <c r="C25" s="12" t="str">
        <f>hlookup(C$2,inf_raw!$A$1:$AAA$967,$A25+1,False)</f>
        <v>Вальтер</v>
      </c>
      <c r="D25" s="12" t="str">
        <f>hlookup(D$2,inf_raw!$A$1:$AAA$967,$A25+1,False)</f>
        <v>alinakhodka25@gmail.com</v>
      </c>
      <c r="E25" s="13">
        <f>hlookup(E$2,inf_raw!$A$1:$AAA$967,$A25+1,False)</f>
        <v>44859</v>
      </c>
      <c r="F25" s="12" t="str">
        <f>SUBSTITUTE(hlookup(F$2,inf_raw!$A$1:$AAA$967,$A25+1,False), "Свой ответ: ", "")</f>
        <v>33</v>
      </c>
      <c r="G25" s="12" t="str">
        <f>SUBSTITUTE(hlookup(G$2,inf_raw!$A$1:$AAA$967,$A25+1,False), "Свой ответ: ", "")</f>
        <v>bdca</v>
      </c>
      <c r="H25" s="12" t="str">
        <f>SUBSTITUTE(hlookup(H$2,inf_raw!$A$1:$AAA$967,$A25+1,False), "Свой ответ: ", "")</f>
        <v>18</v>
      </c>
      <c r="I25" s="12" t="str">
        <f>SUBSTITUTE(hlookup(I$2,inf_raw!$A$1:$AAA$967,$A25+1,False), "Свой ответ: ", "")</f>
        <v>-</v>
      </c>
      <c r="J25" s="12" t="str">
        <f>SUBSTITUTE(hlookup(J$2,inf_raw!$A$1:$AAA$967,$A25+1,False), "Свой ответ: ", "")</f>
        <v>216</v>
      </c>
      <c r="K25" s="12" t="str">
        <f>SUBSTITUTE(hlookup(K$2,inf_raw!$A$1:$AAA$967,$A25+1,False), "Свой ответ: ", "")</f>
        <v>36</v>
      </c>
      <c r="L25" s="12" t="str">
        <f>SUBSTITUTE(hlookup(L$2,inf_raw!$A$1:$AAA$967,$A25+1,False), "Свой ответ: ", "")</f>
        <v>90</v>
      </c>
      <c r="M25" s="12" t="str">
        <f>SUBSTITUTE(hlookup(M$2,inf_raw!$A$1:$AAA$967,$A25+1,False), "Свой ответ: ", "")</f>
        <v>8110</v>
      </c>
      <c r="N25" s="12" t="str">
        <f>SUBSTITUTE(hlookup(N$2,inf_raw!$A$1:$AAA$967,$A25+1,False), "Свой ответ: ", "")</f>
        <v>-</v>
      </c>
      <c r="O25" s="12" t="str">
        <f>SUBSTITUTE(hlookup(O$2,inf_raw!$A$1:$AAA$967,$A25+1,False), "Свой ответ: ", "")</f>
        <v>23</v>
      </c>
      <c r="P25" s="12" t="str">
        <f>SUBSTITUTE(hlookup(P$2,inf_raw!$A$1:$AAA$967,$A25+1,False), "Свой ответ: ", "")</f>
        <v>6606</v>
      </c>
      <c r="Q25" s="12" t="str">
        <f>SUBSTITUTE(hlookup(Q$2,inf_raw!$A$1:$AAA$967,$A25+1,False), "Свой ответ: ", "")</f>
        <v>-</v>
      </c>
      <c r="R25" s="12" t="str">
        <f>SUBSTITUTE(hlookup(R$2,inf_raw!$A$1:$AAA$967,$A25+1,False), "Свой ответ: ", "")</f>
        <v>8</v>
      </c>
      <c r="S25" s="12" t="str">
        <f>SUBSTITUTE(hlookup(S$2,inf_raw!$A$1:$AAA$967,$A25+1,False), "Свой ответ: ", "")</f>
        <v>47</v>
      </c>
      <c r="T25" s="12" t="str">
        <f>SUBSTITUTE(hlookup(T$2,inf_raw!$A$1:$AAA$967,$A25+1,False), "Свой ответ: ", "")</f>
        <v>[3;49]</v>
      </c>
      <c r="U25" s="12" t="str">
        <f>SUBSTITUTE(hlookup(U$2,inf_raw!$A$1:$AAA$967,$A25+1,False), "Свой ответ: ", "")</f>
        <v>-</v>
      </c>
      <c r="V25" s="12" t="str">
        <f>SUBSTITUTE(hlookup(V$2,inf_raw!$A$1:$AAA$967,$A25+1,False), "Свой ответ: ", "")</f>
        <v>-</v>
      </c>
      <c r="W25" s="12" t="str">
        <f>SUBSTITUTE(hlookup(W$2,inf_raw!$A$1:$AAA$967,$A25+1,False), "Свой ответ: ", "")</f>
        <v>1257 1138</v>
      </c>
      <c r="X25" s="12" t="str">
        <f>SUBSTITUTE(hlookup(X$2,inf_raw!$A$1:$AAA$967,$A25+1,False), "Свой ответ: ", "")</f>
        <v>13</v>
      </c>
      <c r="Y25" s="12" t="str">
        <f>SUBSTITUTE(hlookup(Y$2,inf_raw!$A$1:$AAA$967,$A25+1,False), "Свой ответ: ", "")</f>
        <v>-</v>
      </c>
      <c r="Z25" s="12" t="str">
        <f>SUBSTITUTE(hlookup(Z$2,inf_raw!$A$1:$AAA$967,$A25+1,False), "Свой ответ: ", "")</f>
        <v>-</v>
      </c>
      <c r="AA25" s="12" t="str">
        <f>SUBSTITUTE(hlookup(AA$2,inf_raw!$A$1:$AAA$967,$A25+1,False), "Свой ответ: ", "")</f>
        <v>33</v>
      </c>
      <c r="AB25" s="12" t="str">
        <f>SUBSTITUTE(hlookup(AB$2,inf_raw!$A$1:$AAA$967,$A25+1,False), "Свой ответ: ", "")</f>
        <v>4</v>
      </c>
      <c r="AC25" s="12" t="str">
        <f>SUBSTITUTE(hlookup(AC$2,inf_raw!$A$1:$AAA$967,$A25+1,False), "Свой ответ: ", "")</f>
        <v>-</v>
      </c>
      <c r="AD25" s="12" t="str">
        <f>SUBSTITUTE(hlookup(AD$2,inf_raw!$A$1:$AAA$967,$A25+1,False), "Свой ответ: ", "")</f>
        <v>-</v>
      </c>
      <c r="AE25" s="12" t="str">
        <f>SUBSTITUTE(hlookup(AE$2,inf_raw!$A$1:$AAA$967,$A25+1,False), "Свой ответ: ", "")</f>
        <v>-</v>
      </c>
      <c r="AF25" s="12" t="str">
        <f>SUBSTITUTE(hlookup(AF$2,inf_raw!$A$1:$AAA$967,$A25+1,False), "Свой ответ: ", "")</f>
        <v>-</v>
      </c>
      <c r="AG25" s="12" t="str">
        <f>SUBSTITUTE(hlookup(AG$2,inf_raw!$A$1:$AAA$967,$A25+1,False), "Свой ответ: ", "")</f>
        <v>-</v>
      </c>
      <c r="AH25" s="12" t="str">
        <f>SUBSTITUTE(hlookup(AH$2,inf_raw!$A$1:$AAA$967,$A25+1,False), "Свой ответ: ", "")</f>
        <v>-</v>
      </c>
      <c r="AI25" s="14">
        <f>hlookup(AI$2,inf_raw!$A$1:$AAA$967,$A25+1,False)</f>
        <v>0.121412037</v>
      </c>
      <c r="AJ25" s="12">
        <f>hlookup(AJ$2,inf_raw!$A$1:$AAA$967,$A25+1,False)</f>
        <v>6</v>
      </c>
    </row>
    <row r="26">
      <c r="A26" s="11">
        <v>24.0</v>
      </c>
      <c r="B26" s="12" t="str">
        <f>hlookup(B$2,inf_raw!$A$1:$AAA$967,$A26+1,False)</f>
        <v>Алиса</v>
      </c>
      <c r="C26" s="12" t="str">
        <f>hlookup(C$2,inf_raw!$A$1:$AAA$967,$A26+1,False)</f>
        <v>Мотовилова</v>
      </c>
      <c r="D26" s="12" t="str">
        <f>hlookup(D$2,inf_raw!$A$1:$AAA$967,$A26+1,False)</f>
        <v>alisa.m.06@mail.ru</v>
      </c>
      <c r="E26" s="13">
        <f>hlookup(E$2,inf_raw!$A$1:$AAA$967,$A26+1,False)</f>
        <v>44860</v>
      </c>
      <c r="F26" s="12" t="str">
        <f>SUBSTITUTE(hlookup(F$2,inf_raw!$A$1:$AAA$967,$A26+1,False), "Свой ответ: ", "")</f>
        <v>33</v>
      </c>
      <c r="G26" s="12" t="str">
        <f>SUBSTITUTE(hlookup(G$2,inf_raw!$A$1:$AAA$967,$A26+1,False), "Свой ответ: ", "")</f>
        <v>bcda</v>
      </c>
      <c r="H26" s="12" t="str">
        <f>SUBSTITUTE(hlookup(H$2,inf_raw!$A$1:$AAA$967,$A26+1,False), "Свой ответ: ", "")</f>
        <v>15</v>
      </c>
      <c r="I26" s="12" t="str">
        <f>SUBSTITUTE(hlookup(I$2,inf_raw!$A$1:$AAA$967,$A26+1,False), "Свой ответ: ", "")</f>
        <v>10</v>
      </c>
      <c r="J26" s="12" t="str">
        <f>SUBSTITUTE(hlookup(J$2,inf_raw!$A$1:$AAA$967,$A26+1,False), "Свой ответ: ", "")</f>
        <v>864</v>
      </c>
      <c r="K26" s="12" t="str">
        <f>SUBSTITUTE(hlookup(K$2,inf_raw!$A$1:$AAA$967,$A26+1,False), "Свой ответ: ", "")</f>
        <v>0</v>
      </c>
      <c r="L26" s="12" t="str">
        <f>SUBSTITUTE(hlookup(L$2,inf_raw!$A$1:$AAA$967,$A26+1,False), "Свой ответ: ", "")</f>
        <v>7445</v>
      </c>
      <c r="M26" s="12" t="str">
        <f>SUBSTITUTE(hlookup(M$2,inf_raw!$A$1:$AAA$967,$A26+1,False), "Свой ответ: ", "")</f>
        <v>7445</v>
      </c>
      <c r="N26" s="12" t="str">
        <f>SUBSTITUTE(hlookup(N$2,inf_raw!$A$1:$AAA$967,$A26+1,False), "Свой ответ: ", "")</f>
        <v>0</v>
      </c>
      <c r="O26" s="12" t="str">
        <f>SUBSTITUTE(hlookup(O$2,inf_raw!$A$1:$AAA$967,$A26+1,False), "Свой ответ: ", "")</f>
        <v>0</v>
      </c>
      <c r="P26" s="12" t="str">
        <f>SUBSTITUTE(hlookup(P$2,inf_raw!$A$1:$AAA$967,$A26+1,False), "Свой ответ: ", "")</f>
        <v>6606</v>
      </c>
      <c r="Q26" s="12" t="str">
        <f>SUBSTITUTE(hlookup(Q$2,inf_raw!$A$1:$AAA$967,$A26+1,False), "Свой ответ: ", "")</f>
        <v>0</v>
      </c>
      <c r="R26" s="12" t="str">
        <f>SUBSTITUTE(hlookup(R$2,inf_raw!$A$1:$AAA$967,$A26+1,False), "Свой ответ: ", "")</f>
        <v>10</v>
      </c>
      <c r="S26" s="12" t="str">
        <f>SUBSTITUTE(hlookup(S$2,inf_raw!$A$1:$AAA$967,$A26+1,False), "Свой ответ: ", "")</f>
        <v>47</v>
      </c>
      <c r="T26" s="12" t="str">
        <f>SUBSTITUTE(hlookup(T$2,inf_raw!$A$1:$AAA$967,$A26+1,False), "Свой ответ: ", "")</f>
        <v>0</v>
      </c>
      <c r="U26" s="12" t="str">
        <f>SUBSTITUTE(hlookup(U$2,inf_raw!$A$1:$AAA$967,$A26+1,False), "Свой ответ: ", "")</f>
        <v>2788319814</v>
      </c>
      <c r="V26" s="12" t="str">
        <f>SUBSTITUTE(hlookup(V$2,inf_raw!$A$1:$AAA$967,$A26+1,False), "Свой ответ: ", "")</f>
        <v>0</v>
      </c>
      <c r="W26" s="12" t="str">
        <f>SUBSTITUTE(hlookup(W$2,inf_raw!$A$1:$AAA$967,$A26+1,False), "Свой ответ: ", "")</f>
        <v>0</v>
      </c>
      <c r="X26" s="12" t="str">
        <f>SUBSTITUTE(hlookup(X$2,inf_raw!$A$1:$AAA$967,$A26+1,False), "Свой ответ: ", "")</f>
        <v>0</v>
      </c>
      <c r="Y26" s="12" t="str">
        <f>SUBSTITUTE(hlookup(Y$2,inf_raw!$A$1:$AAA$967,$A26+1,False), "Свой ответ: ", "")</f>
        <v>0</v>
      </c>
      <c r="Z26" s="12" t="str">
        <f>SUBSTITUTE(hlookup(Z$2,inf_raw!$A$1:$AAA$967,$A26+1,False), "Свой ответ: ", "")</f>
        <v>0</v>
      </c>
      <c r="AA26" s="12" t="str">
        <f>SUBSTITUTE(hlookup(AA$2,inf_raw!$A$1:$AAA$967,$A26+1,False), "Свой ответ: ", "")</f>
        <v>0</v>
      </c>
      <c r="AB26" s="12" t="str">
        <f>SUBSTITUTE(hlookup(AB$2,inf_raw!$A$1:$AAA$967,$A26+1,False), "Свой ответ: ", "")</f>
        <v>0</v>
      </c>
      <c r="AC26" s="12" t="str">
        <f>SUBSTITUTE(hlookup(AC$2,inf_raw!$A$1:$AAA$967,$A26+1,False), "Свой ответ: ", "")</f>
        <v>0</v>
      </c>
      <c r="AD26" s="12" t="str">
        <f>SUBSTITUTE(hlookup(AD$2,inf_raw!$A$1:$AAA$967,$A26+1,False), "Свой ответ: ", "")</f>
        <v>0</v>
      </c>
      <c r="AE26" s="12" t="str">
        <f>SUBSTITUTE(hlookup(AE$2,inf_raw!$A$1:$AAA$967,$A26+1,False), "Свой ответ: ", "")</f>
        <v>0</v>
      </c>
      <c r="AF26" s="12" t="str">
        <f>SUBSTITUTE(hlookup(AF$2,inf_raw!$A$1:$AAA$967,$A26+1,False), "Свой ответ: ", "")</f>
        <v>0</v>
      </c>
      <c r="AG26" s="12" t="str">
        <f>SUBSTITUTE(hlookup(AG$2,inf_raw!$A$1:$AAA$967,$A26+1,False), "Свой ответ: ", "")</f>
        <v>0</v>
      </c>
      <c r="AH26" s="12" t="str">
        <f>SUBSTITUTE(hlookup(AH$2,inf_raw!$A$1:$AAA$967,$A26+1,False), "Свой ответ: ", "")</f>
        <v>0</v>
      </c>
      <c r="AI26" s="14">
        <f>hlookup(AI$2,inf_raw!$A$1:$AAA$967,$A26+1,False)</f>
        <v>0.1477777778</v>
      </c>
      <c r="AJ26" s="12">
        <f>hlookup(AJ$2,inf_raw!$A$1:$AAA$967,$A26+1,False)</f>
        <v>5</v>
      </c>
    </row>
    <row r="27">
      <c r="A27" s="11">
        <v>25.0</v>
      </c>
      <c r="B27" s="12" t="str">
        <f>hlookup(B$2,inf_raw!$A$1:$AAA$967,$A27+1,False)</f>
        <v>Тигран</v>
      </c>
      <c r="C27" s="12" t="str">
        <f>hlookup(C$2,inf_raw!$A$1:$AAA$967,$A27+1,False)</f>
        <v>Багдасарян</v>
      </c>
      <c r="D27" s="12" t="str">
        <f>hlookup(D$2,inf_raw!$A$1:$AAA$967,$A27+1,False)</f>
        <v>aln.tt05@mail.ru</v>
      </c>
      <c r="E27" s="13">
        <f>hlookup(E$2,inf_raw!$A$1:$AAA$967,$A27+1,False)</f>
        <v>44878</v>
      </c>
      <c r="F27" s="12" t="str">
        <f>SUBSTITUTE(hlookup(F$2,inf_raw!$A$1:$AAA$967,$A27+1,False), "Свой ответ: ", "")</f>
        <v>33</v>
      </c>
      <c r="G27" s="12" t="str">
        <f>SUBSTITUTE(hlookup(G$2,inf_raw!$A$1:$AAA$967,$A27+1,False), "Свой ответ: ", "")</f>
        <v>bdca</v>
      </c>
      <c r="H27" s="12" t="str">
        <f>SUBSTITUTE(hlookup(H$2,inf_raw!$A$1:$AAA$967,$A27+1,False), "Свой ответ: ", "")</f>
        <v>14</v>
      </c>
      <c r="I27" s="12" t="str">
        <f>SUBSTITUTE(hlookup(I$2,inf_raw!$A$1:$AAA$967,$A27+1,False), "Свой ответ: ", "")</f>
        <v>11</v>
      </c>
      <c r="J27" s="12" t="str">
        <f>SUBSTITUTE(hlookup(J$2,inf_raw!$A$1:$AAA$967,$A27+1,False), "Свой ответ: ", "")</f>
        <v>864</v>
      </c>
      <c r="K27" s="12" t="str">
        <f>SUBSTITUTE(hlookup(K$2,inf_raw!$A$1:$AAA$967,$A27+1,False), "Свой ответ: ", "")</f>
        <v>36</v>
      </c>
      <c r="L27" s="12" t="str">
        <f>SUBSTITUTE(hlookup(L$2,inf_raw!$A$1:$AAA$967,$A27+1,False), "Свой ответ: ", "")</f>
        <v>115</v>
      </c>
      <c r="M27" s="12" t="str">
        <f>SUBSTITUTE(hlookup(M$2,inf_raw!$A$1:$AAA$967,$A27+1,False), "Свой ответ: ", "")</f>
        <v>8107</v>
      </c>
      <c r="N27" s="12" t="str">
        <f>SUBSTITUTE(hlookup(N$2,inf_raw!$A$1:$AAA$967,$A27+1,False), "Свой ответ: ", "")</f>
        <v>426</v>
      </c>
      <c r="O27" s="12" t="str">
        <f>SUBSTITUTE(hlookup(O$2,inf_raw!$A$1:$AAA$967,$A27+1,False), "Свой ответ: ", "")</f>
        <v>10</v>
      </c>
      <c r="P27" s="12" t="str">
        <f>SUBSTITUTE(hlookup(P$2,inf_raw!$A$1:$AAA$967,$A27+1,False), "Свой ответ: ", "")</f>
        <v>6056</v>
      </c>
      <c r="Q27" s="12" t="str">
        <f>SUBSTITUTE(hlookup(Q$2,inf_raw!$A$1:$AAA$967,$A27+1,False), "Свой ответ: ", "")</f>
        <v>552222552222</v>
      </c>
      <c r="R27" s="12" t="str">
        <f>SUBSTITUTE(hlookup(R$2,inf_raw!$A$1:$AAA$967,$A27+1,False), "Свой ответ: ", "")</f>
        <v>10</v>
      </c>
      <c r="S27" s="12" t="str">
        <f>SUBSTITUTE(hlookup(S$2,inf_raw!$A$1:$AAA$967,$A27+1,False), "Свой ответ: ", "")</f>
        <v>47</v>
      </c>
      <c r="T27" s="12" t="str">
        <f>SUBSTITUTE(hlookup(T$2,inf_raw!$A$1:$AAA$967,$A27+1,False), "Свой ответ: ", "")</f>
        <v>22</v>
      </c>
      <c r="U27" s="12" t="str">
        <f>SUBSTITUTE(hlookup(U$2,inf_raw!$A$1:$AAA$967,$A27+1,False), "Свой ответ: ", "")</f>
        <v>2788319814</v>
      </c>
      <c r="V27" s="12" t="str">
        <f>SUBSTITUTE(hlookup(V$2,inf_raw!$A$1:$AAA$967,$A27+1,False), "Свой ответ: ", "")</f>
        <v>895716 996004</v>
      </c>
      <c r="W27" s="12" t="str">
        <f>SUBSTITUTE(hlookup(W$2,inf_raw!$A$1:$AAA$967,$A27+1,False), "Свой ответ: ", "")</f>
        <v>31 17</v>
      </c>
      <c r="X27" s="12" t="str">
        <f>SUBSTITUTE(hlookup(X$2,inf_raw!$A$1:$AAA$967,$A27+1,False), "Свой ответ: ", "")</f>
        <v>.</v>
      </c>
      <c r="Y27" s="12" t="str">
        <f>SUBSTITUTE(hlookup(Y$2,inf_raw!$A$1:$AAA$967,$A27+1,False), "Свой ответ: ", "")</f>
        <v>.</v>
      </c>
      <c r="Z27" s="12" t="str">
        <f>SUBSTITUTE(hlookup(Z$2,inf_raw!$A$1:$AAA$967,$A27+1,False), "Свой ответ: ", "")</f>
        <v>.</v>
      </c>
      <c r="AA27" s="12" t="str">
        <f>SUBSTITUTE(hlookup(AA$2,inf_raw!$A$1:$AAA$967,$A27+1,False), "Свой ответ: ", "")</f>
        <v>24</v>
      </c>
      <c r="AB27" s="12" t="str">
        <f>SUBSTITUTE(hlookup(AB$2,inf_raw!$A$1:$AAA$967,$A27+1,False), "Свой ответ: ", "")</f>
        <v>44</v>
      </c>
      <c r="AC27" s="12" t="str">
        <f>SUBSTITUTE(hlookup(AC$2,inf_raw!$A$1:$AAA$967,$A27+1,False), "Свой ответ: ", "")</f>
        <v>10</v>
      </c>
      <c r="AD27" s="12" t="str">
        <f>SUBSTITUTE(hlookup(AD$2,inf_raw!$A$1:$AAA$967,$A27+1,False), "Свой ответ: ", "")</f>
        <v>8 2110386</v>
      </c>
      <c r="AE27" s="12" t="str">
        <f>SUBSTITUTE(hlookup(AE$2,inf_raw!$A$1:$AAA$967,$A27+1,False), "Свой ответ: ", "")</f>
        <v>.</v>
      </c>
      <c r="AF27" s="12" t="str">
        <f>SUBSTITUTE(hlookup(AF$2,inf_raw!$A$1:$AAA$967,$A27+1,False), "Свой ответ: ", "")</f>
        <v>.</v>
      </c>
      <c r="AG27" s="12" t="str">
        <f>SUBSTITUTE(hlookup(AG$2,inf_raw!$A$1:$AAA$967,$A27+1,False), "Свой ответ: ", "")</f>
        <v>.</v>
      </c>
      <c r="AH27" s="12" t="str">
        <f>SUBSTITUTE(hlookup(AH$2,inf_raw!$A$1:$AAA$967,$A27+1,False), "Свой ответ: ", "")</f>
        <v>.</v>
      </c>
      <c r="AI27" s="14">
        <f>hlookup(AI$2,inf_raw!$A$1:$AAA$967,$A27+1,False)</f>
        <v>0.1390856481</v>
      </c>
      <c r="AJ27" s="12">
        <f>hlookup(AJ$2,inf_raw!$A$1:$AAA$967,$A27+1,False)</f>
        <v>12</v>
      </c>
    </row>
    <row r="28">
      <c r="A28" s="11">
        <v>26.0</v>
      </c>
      <c r="B28" s="12" t="str">
        <f>hlookup(B$2,inf_raw!$A$1:$AAA$967,$A28+1,False)</f>
        <v>Анна</v>
      </c>
      <c r="C28" s="12" t="str">
        <f>hlookup(C$2,inf_raw!$A$1:$AAA$967,$A28+1,False)</f>
        <v>Черепанова</v>
      </c>
      <c r="D28" s="12" t="str">
        <f>hlookup(D$2,inf_raw!$A$1:$AAA$967,$A28+1,False)</f>
        <v>anacerepanova99@gmail.com</v>
      </c>
      <c r="E28" s="13">
        <f>hlookup(E$2,inf_raw!$A$1:$AAA$967,$A28+1,False)</f>
        <v>44863</v>
      </c>
      <c r="F28" s="12" t="str">
        <f>SUBSTITUTE(hlookup(F$2,inf_raw!$A$1:$AAA$967,$A28+1,False), "Свой ответ: ", "")</f>
        <v>33</v>
      </c>
      <c r="G28" s="12" t="str">
        <f>SUBSTITUTE(hlookup(G$2,inf_raw!$A$1:$AAA$967,$A28+1,False), "Свой ответ: ", "")</f>
        <v>bdca</v>
      </c>
      <c r="H28" s="12" t="str">
        <f>SUBSTITUTE(hlookup(H$2,inf_raw!$A$1:$AAA$967,$A28+1,False), "Свой ответ: ", "")</f>
        <v>18</v>
      </c>
      <c r="I28" s="12" t="str">
        <f>SUBSTITUTE(hlookup(I$2,inf_raw!$A$1:$AAA$967,$A28+1,False), "Свой ответ: ", "")</f>
        <v>13</v>
      </c>
      <c r="J28" s="12" t="str">
        <f>SUBSTITUTE(hlookup(J$2,inf_raw!$A$1:$AAA$967,$A28+1,False), "Свой ответ: ", "")</f>
        <v>223</v>
      </c>
      <c r="K28" s="12" t="str">
        <f>SUBSTITUTE(hlookup(K$2,inf_raw!$A$1:$AAA$967,$A28+1,False), "Свой ответ: ", "")</f>
        <v>36</v>
      </c>
      <c r="L28" s="12" t="str">
        <f>SUBSTITUTE(hlookup(L$2,inf_raw!$A$1:$AAA$967,$A28+1,False), "Свой ответ: ", "")</f>
        <v>120</v>
      </c>
      <c r="M28" s="12" t="str">
        <f>SUBSTITUTE(hlookup(M$2,inf_raw!$A$1:$AAA$967,$A28+1,False), "Свой ответ: ", "")</f>
        <v>8110</v>
      </c>
      <c r="N28" s="12" t="str">
        <f>SUBSTITUTE(hlookup(N$2,inf_raw!$A$1:$AAA$967,$A28+1,False), "Свой ответ: ", "")</f>
        <v>1462</v>
      </c>
      <c r="O28" s="12" t="str">
        <f>SUBSTITUTE(hlookup(O$2,inf_raw!$A$1:$AAA$967,$A28+1,False), "Свой ответ: ", "")</f>
        <v>24</v>
      </c>
      <c r="P28" s="12" t="str">
        <f>SUBSTITUTE(hlookup(P$2,inf_raw!$A$1:$AAA$967,$A28+1,False), "Свой ответ: ", "")</f>
        <v>6606</v>
      </c>
      <c r="Q28" s="12" t="str">
        <f>SUBSTITUTE(hlookup(Q$2,inf_raw!$A$1:$AAA$967,$A28+1,False), "Свой ответ: ", "")</f>
        <v>552222552222</v>
      </c>
      <c r="R28" s="12" t="str">
        <f>SUBSTITUTE(hlookup(R$2,inf_raw!$A$1:$AAA$967,$A28+1,False), "Свой ответ: ", "")</f>
        <v>10</v>
      </c>
      <c r="S28" s="12" t="str">
        <f>SUBSTITUTE(hlookup(S$2,inf_raw!$A$1:$AAA$967,$A28+1,False), "Свой ответ: ", "")</f>
        <v>47</v>
      </c>
      <c r="T28" s="12" t="str">
        <f>SUBSTITUTE(hlookup(T$2,inf_raw!$A$1:$AAA$967,$A28+1,False), "Свой ответ: ", "")</f>
        <v>-</v>
      </c>
      <c r="U28" s="12" t="str">
        <f>SUBSTITUTE(hlookup(U$2,inf_raw!$A$1:$AAA$967,$A28+1,False), "Свой ответ: ", "")</f>
        <v>-</v>
      </c>
      <c r="V28" s="12" t="str">
        <f>SUBSTITUTE(hlookup(V$2,inf_raw!$A$1:$AAA$967,$A28+1,False), "Свой ответ: ", "")</f>
        <v>-</v>
      </c>
      <c r="W28" s="12" t="str">
        <f>SUBSTITUTE(hlookup(W$2,inf_raw!$A$1:$AAA$967,$A28+1,False), "Свой ответ: ", "")</f>
        <v>-</v>
      </c>
      <c r="X28" s="12" t="str">
        <f>SUBSTITUTE(hlookup(X$2,inf_raw!$A$1:$AAA$967,$A28+1,False), "Свой ответ: ", "")</f>
        <v>-</v>
      </c>
      <c r="Y28" s="12" t="str">
        <f>SUBSTITUTE(hlookup(Y$2,inf_raw!$A$1:$AAA$967,$A28+1,False), "Свой ответ: ", "")</f>
        <v>-</v>
      </c>
      <c r="Z28" s="12" t="str">
        <f>SUBSTITUTE(hlookup(Z$2,inf_raw!$A$1:$AAA$967,$A28+1,False), "Свой ответ: ", "")</f>
        <v>-</v>
      </c>
      <c r="AA28" s="12" t="str">
        <f>SUBSTITUTE(hlookup(AA$2,inf_raw!$A$1:$AAA$967,$A28+1,False), "Свой ответ: ", "")</f>
        <v>-</v>
      </c>
      <c r="AB28" s="12" t="str">
        <f>SUBSTITUTE(hlookup(AB$2,inf_raw!$A$1:$AAA$967,$A28+1,False), "Свой ответ: ", "")</f>
        <v>-</v>
      </c>
      <c r="AC28" s="12" t="str">
        <f>SUBSTITUTE(hlookup(AC$2,inf_raw!$A$1:$AAA$967,$A28+1,False), "Свой ответ: ", "")</f>
        <v>-</v>
      </c>
      <c r="AD28" s="12" t="str">
        <f>SUBSTITUTE(hlookup(AD$2,inf_raw!$A$1:$AAA$967,$A28+1,False), "Свой ответ: ", "")</f>
        <v>-</v>
      </c>
      <c r="AE28" s="12" t="str">
        <f>SUBSTITUTE(hlookup(AE$2,inf_raw!$A$1:$AAA$967,$A28+1,False), "Свой ответ: ", "")</f>
        <v>-</v>
      </c>
      <c r="AF28" s="12" t="str">
        <f>SUBSTITUTE(hlookup(AF$2,inf_raw!$A$1:$AAA$967,$A28+1,False), "Свой ответ: ", "")</f>
        <v>-</v>
      </c>
      <c r="AG28" s="12" t="str">
        <f>SUBSTITUTE(hlookup(AG$2,inf_raw!$A$1:$AAA$967,$A28+1,False), "Свой ответ: ", "")</f>
        <v>-</v>
      </c>
      <c r="AH28" s="12" t="str">
        <f>SUBSTITUTE(hlookup(AH$2,inf_raw!$A$1:$AAA$967,$A28+1,False), "Свой ответ: ", "")</f>
        <v>-</v>
      </c>
      <c r="AI28" s="14">
        <f>hlookup(AI$2,inf_raw!$A$1:$AAA$967,$A28+1,False)</f>
        <v>0.1500115741</v>
      </c>
      <c r="AJ28" s="12">
        <f>hlookup(AJ$2,inf_raw!$A$1:$AAA$967,$A28+1,False)</f>
        <v>10</v>
      </c>
    </row>
    <row r="29">
      <c r="A29" s="11">
        <v>27.0</v>
      </c>
      <c r="B29" s="12" t="str">
        <f>hlookup(B$2,inf_raw!$A$1:$AAA$967,$A29+1,False)</f>
        <v>Анастасия</v>
      </c>
      <c r="C29" s="12" t="str">
        <f>hlookup(C$2,inf_raw!$A$1:$AAA$967,$A29+1,False)</f>
        <v>Застоина</v>
      </c>
      <c r="D29" s="12" t="str">
        <f>hlookup(D$2,inf_raw!$A$1:$AAA$967,$A29+1,False)</f>
        <v>anastasiazastoina@gmail.com</v>
      </c>
      <c r="E29" s="13">
        <f>hlookup(E$2,inf_raw!$A$1:$AAA$967,$A29+1,False)</f>
        <v>44858</v>
      </c>
      <c r="F29" s="12" t="str">
        <f>SUBSTITUTE(hlookup(F$2,inf_raw!$A$1:$AAA$967,$A29+1,False), "Свой ответ: ", "")</f>
        <v>33</v>
      </c>
      <c r="G29" s="12" t="str">
        <f>SUBSTITUTE(hlookup(G$2,inf_raw!$A$1:$AAA$967,$A29+1,False), "Свой ответ: ", "")</f>
        <v>bdca</v>
      </c>
      <c r="H29" s="12" t="str">
        <f>SUBSTITUTE(hlookup(H$2,inf_raw!$A$1:$AAA$967,$A29+1,False), "Свой ответ: ", "")</f>
        <v>14</v>
      </c>
      <c r="I29" s="12" t="str">
        <f>SUBSTITUTE(hlookup(I$2,inf_raw!$A$1:$AAA$967,$A29+1,False), "Свой ответ: ", "")</f>
        <v>13</v>
      </c>
      <c r="J29" s="12" t="str">
        <f>SUBSTITUTE(hlookup(J$2,inf_raw!$A$1:$AAA$967,$A29+1,False), "Свой ответ: ", "")</f>
        <v>216</v>
      </c>
      <c r="K29" s="12" t="str">
        <f>SUBSTITUTE(hlookup(K$2,inf_raw!$A$1:$AAA$967,$A29+1,False), "Свой ответ: ", "")</f>
        <v>36</v>
      </c>
      <c r="L29" s="12" t="str">
        <f>SUBSTITUTE(hlookup(L$2,inf_raw!$A$1:$AAA$967,$A29+1,False), "Свой ответ: ", "")</f>
        <v>120</v>
      </c>
      <c r="M29" s="12" t="str">
        <f>SUBSTITUTE(hlookup(M$2,inf_raw!$A$1:$AAA$967,$A29+1,False), "Свой ответ: ", "")</f>
        <v>8109</v>
      </c>
      <c r="N29" s="12" t="str">
        <f>SUBSTITUTE(hlookup(N$2,inf_raw!$A$1:$AAA$967,$A29+1,False), "Свой ответ: ", "")</f>
        <v>426</v>
      </c>
      <c r="O29" s="12" t="str">
        <f>SUBSTITUTE(hlookup(O$2,inf_raw!$A$1:$AAA$967,$A29+1,False), "Свой ответ: ", "")</f>
        <v>23</v>
      </c>
      <c r="P29" s="12" t="str">
        <f>SUBSTITUTE(hlookup(P$2,inf_raw!$A$1:$AAA$967,$A29+1,False), "Свой ответ: ", "")</f>
        <v>6606</v>
      </c>
      <c r="Q29" s="12" t="str">
        <f>SUBSTITUTE(hlookup(Q$2,inf_raw!$A$1:$AAA$967,$A29+1,False), "Свой ответ: ", "")</f>
        <v>552222552222</v>
      </c>
      <c r="R29" s="12" t="str">
        <f>SUBSTITUTE(hlookup(R$2,inf_raw!$A$1:$AAA$967,$A29+1,False), "Свой ответ: ", "")</f>
        <v>10</v>
      </c>
      <c r="S29" s="12" t="str">
        <f>SUBSTITUTE(hlookup(S$2,inf_raw!$A$1:$AAA$967,$A29+1,False), "Свой ответ: ", "")</f>
        <v>47</v>
      </c>
      <c r="T29" s="12" t="str">
        <f>SUBSTITUTE(hlookup(T$2,inf_raw!$A$1:$AAA$967,$A29+1,False), "Свой ответ: ", "")</f>
        <v>48</v>
      </c>
      <c r="U29" s="12" t="str">
        <f>SUBSTITUTE(hlookup(U$2,inf_raw!$A$1:$AAA$967,$A29+1,False), "Свой ответ: ", "")</f>
        <v>2788319814</v>
      </c>
      <c r="V29" s="12" t="str">
        <f>SUBSTITUTE(hlookup(V$2,inf_raw!$A$1:$AAA$967,$A29+1,False), "Свой ответ: ", "")</f>
        <v>685 -963270</v>
      </c>
      <c r="W29" s="12" t="str">
        <f>SUBSTITUTE(hlookup(W$2,inf_raw!$A$1:$AAA$967,$A29+1,False), "Свой ответ: ", "")</f>
        <v>0_0</v>
      </c>
      <c r="X29" s="12" t="str">
        <f>SUBSTITUTE(hlookup(X$2,inf_raw!$A$1:$AAA$967,$A29+1,False), "Свой ответ: ", "")</f>
        <v>9</v>
      </c>
      <c r="Y29" s="12" t="str">
        <f>SUBSTITUTE(hlookup(Y$2,inf_raw!$A$1:$AAA$967,$A29+1,False), "Свой ответ: ", "")</f>
        <v>5</v>
      </c>
      <c r="Z29" s="12" t="str">
        <f>SUBSTITUTE(hlookup(Z$2,inf_raw!$A$1:$AAA$967,$A29+1,False), "Свой ответ: ", "")</f>
        <v>19</v>
      </c>
      <c r="AA29" s="12" t="str">
        <f>SUBSTITUTE(hlookup(AA$2,inf_raw!$A$1:$AAA$967,$A29+1,False), "Свой ответ: ", "")</f>
        <v>31</v>
      </c>
      <c r="AB29" s="12" t="str">
        <f>SUBSTITUTE(hlookup(AB$2,inf_raw!$A$1:$AAA$967,$A29+1,False), "Свой ответ: ", "")</f>
        <v>44</v>
      </c>
      <c r="AC29" s="12" t="str">
        <f>SUBSTITUTE(hlookup(AC$2,inf_raw!$A$1:$AAA$967,$A29+1,False), "Свой ответ: ", "")</f>
        <v>11</v>
      </c>
      <c r="AD29" s="12" t="str">
        <f>SUBSTITUTE(hlookup(AD$2,inf_raw!$A$1:$AAA$967,$A29+1,False), "Свой ответ: ", "")</f>
        <v>8 2110386</v>
      </c>
      <c r="AE29" s="12" t="str">
        <f>SUBSTITUTE(hlookup(AE$2,inf_raw!$A$1:$AAA$967,$A29+1,False), "Свой ответ: ", "")</f>
        <v>1612</v>
      </c>
      <c r="AF29" s="12" t="str">
        <f>SUBSTITUTE(hlookup(AF$2,inf_raw!$A$1:$AAA$967,$A29+1,False), "Свой ответ: ", "")</f>
        <v>65</v>
      </c>
      <c r="AG29" s="12" t="str">
        <f>SUBSTITUTE(hlookup(AG$2,inf_raw!$A$1:$AAA$967,$A29+1,False), "Свой ответ: ", "")</f>
        <v>124340</v>
      </c>
      <c r="AH29" s="12" t="str">
        <f>SUBSTITUTE(hlookup(AH$2,inf_raw!$A$1:$AAA$967,$A29+1,False), "Свой ответ: ", "")</f>
        <v>729287288</v>
      </c>
      <c r="AI29" s="14">
        <f>hlookup(AI$2,inf_raw!$A$1:$AAA$967,$A29+1,False)</f>
        <v>0.1443981481</v>
      </c>
      <c r="AJ29" s="12">
        <f>hlookup(AJ$2,inf_raw!$A$1:$AAA$967,$A29+1,False)</f>
        <v>22</v>
      </c>
    </row>
    <row r="30">
      <c r="A30" s="11">
        <v>28.0</v>
      </c>
      <c r="B30" s="12" t="str">
        <f>hlookup(B$2,inf_raw!$A$1:$AAA$967,$A30+1,False)</f>
        <v>Андрей</v>
      </c>
      <c r="C30" s="12" t="str">
        <f>hlookup(C$2,inf_raw!$A$1:$AAA$967,$A30+1,False)</f>
        <v>Горбанюк</v>
      </c>
      <c r="D30" s="12" t="str">
        <f>hlookup(D$2,inf_raw!$A$1:$AAA$967,$A30+1,False)</f>
        <v>andrey.kutan@mail.ru</v>
      </c>
      <c r="E30" s="13">
        <f>hlookup(E$2,inf_raw!$A$1:$AAA$967,$A30+1,False)</f>
        <v>44864</v>
      </c>
      <c r="F30" s="12" t="str">
        <f>SUBSTITUTE(hlookup(F$2,inf_raw!$A$1:$AAA$967,$A30+1,False), "Свой ответ: ", "")</f>
        <v>33</v>
      </c>
      <c r="G30" s="12" t="str">
        <f>SUBSTITUTE(hlookup(G$2,inf_raw!$A$1:$AAA$967,$A30+1,False), "Свой ответ: ", "")</f>
        <v>bdca</v>
      </c>
      <c r="H30" s="12" t="str">
        <f>SUBSTITUTE(hlookup(H$2,inf_raw!$A$1:$AAA$967,$A30+1,False), "Свой ответ: ", "")</f>
        <v>15</v>
      </c>
      <c r="I30" s="12" t="str">
        <f>SUBSTITUTE(hlookup(I$2,inf_raw!$A$1:$AAA$967,$A30+1,False), "Свой ответ: ", "")</f>
        <v>13</v>
      </c>
      <c r="J30" s="12" t="str">
        <f>SUBSTITUTE(hlookup(J$2,inf_raw!$A$1:$AAA$967,$A30+1,False), "Свой ответ: ", "")</f>
        <v>216</v>
      </c>
      <c r="K30" s="12" t="str">
        <f>SUBSTITUTE(hlookup(K$2,inf_raw!$A$1:$AAA$967,$A30+1,False), "Свой ответ: ", "")</f>
        <v>36</v>
      </c>
      <c r="L30" s="12" t="str">
        <f>SUBSTITUTE(hlookup(L$2,inf_raw!$A$1:$AAA$967,$A30+1,False), "Свой ответ: ", "")</f>
        <v>115</v>
      </c>
      <c r="M30" s="12" t="str">
        <f>SUBSTITUTE(hlookup(M$2,inf_raw!$A$1:$AAA$967,$A30+1,False), "Свой ответ: ", "")</f>
        <v>8109</v>
      </c>
      <c r="N30" s="12" t="str">
        <f>SUBSTITUTE(hlookup(N$2,inf_raw!$A$1:$AAA$967,$A30+1,False), "Свой ответ: ", "")</f>
        <v>426</v>
      </c>
      <c r="O30" s="12" t="str">
        <f>SUBSTITUTE(hlookup(O$2,inf_raw!$A$1:$AAA$967,$A30+1,False), "Свой ответ: ", "")</f>
        <v>24</v>
      </c>
      <c r="P30" s="12" t="str">
        <f>SUBSTITUTE(hlookup(P$2,inf_raw!$A$1:$AAA$967,$A30+1,False), "Свой ответ: ", "")</f>
        <v>6606</v>
      </c>
      <c r="Q30" s="12" t="str">
        <f>SUBSTITUTE(hlookup(Q$2,inf_raw!$A$1:$AAA$967,$A30+1,False), "Свой ответ: ", "")</f>
        <v>5525</v>
      </c>
      <c r="R30" s="12" t="str">
        <f>SUBSTITUTE(hlookup(R$2,inf_raw!$A$1:$AAA$967,$A30+1,False), "Свой ответ: ", "")</f>
        <v>10</v>
      </c>
      <c r="S30" s="12" t="str">
        <f>SUBSTITUTE(hlookup(S$2,inf_raw!$A$1:$AAA$967,$A30+1,False), "Свой ответ: ", "")</f>
        <v>47</v>
      </c>
      <c r="T30" s="12" t="str">
        <f>SUBSTITUTE(hlookup(T$2,inf_raw!$A$1:$AAA$967,$A30+1,False), "Свой ответ: ", "")</f>
        <v>-</v>
      </c>
      <c r="U30" s="12" t="str">
        <f>SUBSTITUTE(hlookup(U$2,inf_raw!$A$1:$AAA$967,$A30+1,False), "Свой ответ: ", "")</f>
        <v>2788319814</v>
      </c>
      <c r="V30" s="12" t="str">
        <f>SUBSTITUTE(hlookup(V$2,inf_raw!$A$1:$AAA$967,$A30+1,False), "Свой ответ: ", "")</f>
        <v>685</v>
      </c>
      <c r="W30" s="12" t="str">
        <f>SUBSTITUTE(hlookup(W$2,inf_raw!$A$1:$AAA$967,$A30+1,False), "Свой ответ: ", "")</f>
        <v>1643</v>
      </c>
      <c r="X30" s="12" t="str">
        <f>SUBSTITUTE(hlookup(X$2,inf_raw!$A$1:$AAA$967,$A30+1,False), "Свой ответ: ", "")</f>
        <v>22</v>
      </c>
      <c r="Y30" s="12" t="str">
        <f>SUBSTITUTE(hlookup(Y$2,inf_raw!$A$1:$AAA$967,$A30+1,False), "Свой ответ: ", "")</f>
        <v>-</v>
      </c>
      <c r="Z30" s="12" t="str">
        <f>SUBSTITUTE(hlookup(Z$2,inf_raw!$A$1:$AAA$967,$A30+1,False), "Свой ответ: ", "")</f>
        <v>-</v>
      </c>
      <c r="AA30" s="12" t="str">
        <f>SUBSTITUTE(hlookup(AA$2,inf_raw!$A$1:$AAA$967,$A30+1,False), "Свой ответ: ", "")</f>
        <v>26</v>
      </c>
      <c r="AB30" s="12" t="str">
        <f>SUBSTITUTE(hlookup(AB$2,inf_raw!$A$1:$AAA$967,$A30+1,False), "Свой ответ: ", "")</f>
        <v>44</v>
      </c>
      <c r="AC30" s="12" t="str">
        <f>SUBSTITUTE(hlookup(AC$2,inf_raw!$A$1:$AAA$967,$A30+1,False), "Свой ответ: ", "")</f>
        <v>11</v>
      </c>
      <c r="AD30" s="12" t="str">
        <f>SUBSTITUTE(hlookup(AD$2,inf_raw!$A$1:$AAA$967,$A30+1,False), "Свой ответ: ", "")</f>
        <v>6577 2786683</v>
      </c>
      <c r="AE30" s="12" t="str">
        <f>SUBSTITUTE(hlookup(AE$2,inf_raw!$A$1:$AAA$967,$A30+1,False), "Свой ответ: ", "")</f>
        <v>1612 90</v>
      </c>
      <c r="AF30" s="12" t="str">
        <f>SUBSTITUTE(hlookup(AF$2,inf_raw!$A$1:$AAA$967,$A30+1,False), "Свой ответ: ", "")</f>
        <v>90</v>
      </c>
      <c r="AG30" s="12" t="str">
        <f>SUBSTITUTE(hlookup(AG$2,inf_raw!$A$1:$AAA$967,$A30+1,False), "Свой ответ: ", "")</f>
        <v>-</v>
      </c>
      <c r="AH30" s="12" t="str">
        <f>SUBSTITUTE(hlookup(AH$2,inf_raw!$A$1:$AAA$967,$A30+1,False), "Свой ответ: ", "")</f>
        <v>-</v>
      </c>
      <c r="AI30" s="14">
        <f>hlookup(AI$2,inf_raw!$A$1:$AAA$967,$A30+1,False)</f>
        <v>0.1415625</v>
      </c>
      <c r="AJ30" s="12">
        <f>hlookup(AJ$2,inf_raw!$A$1:$AAA$967,$A30+1,False)</f>
        <v>15</v>
      </c>
    </row>
    <row r="31">
      <c r="A31" s="11">
        <v>29.0</v>
      </c>
      <c r="B31" s="12" t="str">
        <f>hlookup(B$2,inf_raw!$A$1:$AAA$967,$A31+1,False)</f>
        <v>Анна</v>
      </c>
      <c r="C31" s="12" t="str">
        <f>hlookup(C$2,inf_raw!$A$1:$AAA$967,$A31+1,False)</f>
        <v>Гузенко</v>
      </c>
      <c r="D31" s="12" t="str">
        <f>hlookup(D$2,inf_raw!$A$1:$AAA$967,$A31+1,False)</f>
        <v>anna.18102005@mail.ru</v>
      </c>
      <c r="E31" s="13">
        <f>hlookup(E$2,inf_raw!$A$1:$AAA$967,$A31+1,False)</f>
        <v>44863</v>
      </c>
      <c r="F31" s="12" t="str">
        <f>SUBSTITUTE(hlookup(F$2,inf_raw!$A$1:$AAA$967,$A31+1,False), "Свой ответ: ", "")</f>
        <v>33</v>
      </c>
      <c r="G31" s="12" t="str">
        <f>SUBSTITUTE(hlookup(G$2,inf_raw!$A$1:$AAA$967,$A31+1,False), "Свой ответ: ", "")</f>
        <v>badc</v>
      </c>
      <c r="H31" s="12" t="str">
        <f>SUBSTITUTE(hlookup(H$2,inf_raw!$A$1:$AAA$967,$A31+1,False), "Свой ответ: ", "")</f>
        <v>-</v>
      </c>
      <c r="I31" s="12" t="str">
        <f>SUBSTITUTE(hlookup(I$2,inf_raw!$A$1:$AAA$967,$A31+1,False), "Свой ответ: ", "")</f>
        <v>11</v>
      </c>
      <c r="J31" s="12" t="str">
        <f>SUBSTITUTE(hlookup(J$2,inf_raw!$A$1:$AAA$967,$A31+1,False), "Свой ответ: ", "")</f>
        <v>864</v>
      </c>
      <c r="K31" s="12" t="str">
        <f>SUBSTITUTE(hlookup(K$2,inf_raw!$A$1:$AAA$967,$A31+1,False), "Свой ответ: ", "")</f>
        <v>-</v>
      </c>
      <c r="L31" s="12" t="str">
        <f>SUBSTITUTE(hlookup(L$2,inf_raw!$A$1:$AAA$967,$A31+1,False), "Свой ответ: ", "")</f>
        <v>120</v>
      </c>
      <c r="M31" s="12" t="str">
        <f>SUBSTITUTE(hlookup(M$2,inf_raw!$A$1:$AAA$967,$A31+1,False), "Свой ответ: ", "")</f>
        <v>8109</v>
      </c>
      <c r="N31" s="12" t="str">
        <f>SUBSTITUTE(hlookup(N$2,inf_raw!$A$1:$AAA$967,$A31+1,False), "Свой ответ: ", "")</f>
        <v>-</v>
      </c>
      <c r="O31" s="12" t="str">
        <f>SUBSTITUTE(hlookup(O$2,inf_raw!$A$1:$AAA$967,$A31+1,False), "Свой ответ: ", "")</f>
        <v>-</v>
      </c>
      <c r="P31" s="12" t="str">
        <f>SUBSTITUTE(hlookup(P$2,inf_raw!$A$1:$AAA$967,$A31+1,False), "Свой ответ: ", "")</f>
        <v>6606</v>
      </c>
      <c r="Q31" s="12" t="str">
        <f>SUBSTITUTE(hlookup(Q$2,inf_raw!$A$1:$AAA$967,$A31+1,False), "Свой ответ: ", "")</f>
        <v>-</v>
      </c>
      <c r="R31" s="12" t="str">
        <f>SUBSTITUTE(hlookup(R$2,inf_raw!$A$1:$AAA$967,$A31+1,False), "Свой ответ: ", "")</f>
        <v>7</v>
      </c>
      <c r="S31" s="12" t="str">
        <f>SUBSTITUTE(hlookup(S$2,inf_raw!$A$1:$AAA$967,$A31+1,False), "Свой ответ: ", "")</f>
        <v>47</v>
      </c>
      <c r="T31" s="12" t="str">
        <f>SUBSTITUTE(hlookup(T$2,inf_raw!$A$1:$AAA$967,$A31+1,False), "Свой ответ: ", "")</f>
        <v>-</v>
      </c>
      <c r="U31" s="12" t="str">
        <f>SUBSTITUTE(hlookup(U$2,inf_raw!$A$1:$AAA$967,$A31+1,False), "Свой ответ: ", "")</f>
        <v>-</v>
      </c>
      <c r="V31" s="12" t="str">
        <f>SUBSTITUTE(hlookup(V$2,inf_raw!$A$1:$AAA$967,$A31+1,False), "Свой ответ: ", "")</f>
        <v>2803 64</v>
      </c>
      <c r="W31" s="12" t="str">
        <f>SUBSTITUTE(hlookup(W$2,inf_raw!$A$1:$AAA$967,$A31+1,False), "Свой ответ: ", "")</f>
        <v>-</v>
      </c>
      <c r="X31" s="12" t="str">
        <f>SUBSTITUTE(hlookup(X$2,inf_raw!$A$1:$AAA$967,$A31+1,False), "Свой ответ: ", "")</f>
        <v>-</v>
      </c>
      <c r="Y31" s="12" t="str">
        <f>SUBSTITUTE(hlookup(Y$2,inf_raw!$A$1:$AAA$967,$A31+1,False), "Свой ответ: ", "")</f>
        <v>-</v>
      </c>
      <c r="Z31" s="12" t="str">
        <f>SUBSTITUTE(hlookup(Z$2,inf_raw!$A$1:$AAA$967,$A31+1,False), "Свой ответ: ", "")</f>
        <v>-</v>
      </c>
      <c r="AA31" s="12" t="str">
        <f>SUBSTITUTE(hlookup(AA$2,inf_raw!$A$1:$AAA$967,$A31+1,False), "Свой ответ: ", "")</f>
        <v>-</v>
      </c>
      <c r="AB31" s="12" t="str">
        <f>SUBSTITUTE(hlookup(AB$2,inf_raw!$A$1:$AAA$967,$A31+1,False), "Свой ответ: ", "")</f>
        <v>44</v>
      </c>
      <c r="AC31" s="12" t="str">
        <f>SUBSTITUTE(hlookup(AC$2,inf_raw!$A$1:$AAA$967,$A31+1,False), "Свой ответ: ", "")</f>
        <v>-</v>
      </c>
      <c r="AD31" s="12" t="str">
        <f>SUBSTITUTE(hlookup(AD$2,inf_raw!$A$1:$AAA$967,$A31+1,False), "Свой ответ: ", "")</f>
        <v>8</v>
      </c>
      <c r="AE31" s="12" t="str">
        <f>SUBSTITUTE(hlookup(AE$2,inf_raw!$A$1:$AAA$967,$A31+1,False), "Свой ответ: ", "")</f>
        <v>-</v>
      </c>
      <c r="AF31" s="12" t="str">
        <f>SUBSTITUTE(hlookup(AF$2,inf_raw!$A$1:$AAA$967,$A31+1,False), "Свой ответ: ", "")</f>
        <v>-</v>
      </c>
      <c r="AG31" s="12" t="str">
        <f>SUBSTITUTE(hlookup(AG$2,inf_raw!$A$1:$AAA$967,$A31+1,False), "Свой ответ: ", "")</f>
        <v>-</v>
      </c>
      <c r="AH31" s="12" t="str">
        <f>SUBSTITUTE(hlookup(AH$2,inf_raw!$A$1:$AAA$967,$A31+1,False), "Свой ответ: ", "")</f>
        <v>-</v>
      </c>
      <c r="AI31" s="14">
        <f>hlookup(AI$2,inf_raw!$A$1:$AAA$967,$A31+1,False)</f>
        <v>0.1244212963</v>
      </c>
      <c r="AJ31" s="12">
        <f>hlookup(AJ$2,inf_raw!$A$1:$AAA$967,$A31+1,False)</f>
        <v>6</v>
      </c>
    </row>
    <row r="32">
      <c r="A32" s="11">
        <v>30.0</v>
      </c>
      <c r="B32" s="12" t="str">
        <f>hlookup(B$2,inf_raw!$A$1:$AAA$967,$A32+1,False)</f>
        <v>Анна</v>
      </c>
      <c r="C32" s="12" t="str">
        <f>hlookup(C$2,inf_raw!$A$1:$AAA$967,$A32+1,False)</f>
        <v>Моисеева</v>
      </c>
      <c r="D32" s="12" t="str">
        <f>hlookup(D$2,inf_raw!$A$1:$AAA$967,$A32+1,False)</f>
        <v>annamoiseeva2005.am@gmail.com</v>
      </c>
      <c r="E32" s="13">
        <f>hlookup(E$2,inf_raw!$A$1:$AAA$967,$A32+1,False)</f>
        <v>44860</v>
      </c>
      <c r="F32" s="12" t="str">
        <f>SUBSTITUTE(hlookup(F$2,inf_raw!$A$1:$AAA$967,$A32+1,False), "Свой ответ: ", "")</f>
        <v>33</v>
      </c>
      <c r="G32" s="12" t="str">
        <f>SUBSTITUTE(hlookup(G$2,inf_raw!$A$1:$AAA$967,$A32+1,False), "Свой ответ: ", "")</f>
        <v>bdca</v>
      </c>
      <c r="H32" s="12" t="str">
        <f>SUBSTITUTE(hlookup(H$2,inf_raw!$A$1:$AAA$967,$A32+1,False), "Свой ответ: ", "")</f>
        <v>14</v>
      </c>
      <c r="I32" s="12" t="str">
        <f>SUBSTITUTE(hlookup(I$2,inf_raw!$A$1:$AAA$967,$A32+1,False), "Свой ответ: ", "")</f>
        <v>13</v>
      </c>
      <c r="J32" s="12" t="str">
        <f>SUBSTITUTE(hlookup(J$2,inf_raw!$A$1:$AAA$967,$A32+1,False), "Свой ответ: ", "")</f>
        <v>216</v>
      </c>
      <c r="K32" s="12" t="str">
        <f>SUBSTITUTE(hlookup(K$2,inf_raw!$A$1:$AAA$967,$A32+1,False), "Свой ответ: ", "")</f>
        <v>36</v>
      </c>
      <c r="L32" s="12" t="str">
        <f>SUBSTITUTE(hlookup(L$2,inf_raw!$A$1:$AAA$967,$A32+1,False), "Свой ответ: ", "")</f>
        <v>120</v>
      </c>
      <c r="M32" s="12" t="str">
        <f>SUBSTITUTE(hlookup(M$2,inf_raw!$A$1:$AAA$967,$A32+1,False), "Свой ответ: ", "")</f>
        <v>8109</v>
      </c>
      <c r="N32" s="12" t="str">
        <f>SUBSTITUTE(hlookup(N$2,inf_raw!$A$1:$AAA$967,$A32+1,False), "Свой ответ: ", "")</f>
        <v>не помню формулу из математики, чтоб такое считать</v>
      </c>
      <c r="O32" s="12" t="str">
        <f>SUBSTITUTE(hlookup(O$2,inf_raw!$A$1:$AAA$967,$A32+1,False), "Свой ответ: ", "")</f>
        <v>24</v>
      </c>
      <c r="P32" s="12" t="str">
        <f>SUBSTITUTE(hlookup(P$2,inf_raw!$A$1:$AAA$967,$A32+1,False), "Свой ответ: ", "")</f>
        <v>6606</v>
      </c>
      <c r="Q32" s="12" t="str">
        <f>SUBSTITUTE(hlookup(Q$2,inf_raw!$A$1:$AAA$967,$A32+1,False), "Свой ответ: ", "")</f>
        <v>552</v>
      </c>
      <c r="R32" s="12" t="str">
        <f>SUBSTITUTE(hlookup(R$2,inf_raw!$A$1:$AAA$967,$A32+1,False), "Свой ответ: ", "")</f>
        <v>10</v>
      </c>
      <c r="S32" s="12" t="str">
        <f>SUBSTITUTE(hlookup(S$2,inf_raw!$A$1:$AAA$967,$A32+1,False), "Свой ответ: ", "")</f>
        <v>47</v>
      </c>
      <c r="T32" s="12" t="str">
        <f>SUBSTITUTE(hlookup(T$2,inf_raw!$A$1:$AAA$967,$A32+1,False), "Свой ответ: ", "")</f>
        <v>46</v>
      </c>
      <c r="U32" s="12" t="str">
        <f>SUBSTITUTE(hlookup(U$2,inf_raw!$A$1:$AAA$967,$A32+1,False), "Свой ответ: ", "")</f>
        <v>:(:</v>
      </c>
      <c r="V32" s="12" t="str">
        <f>SUBSTITUTE(hlookup(V$2,inf_raw!$A$1:$AAA$967,$A32+1,False), "Свой ответ: ", "")</f>
        <v>:(:</v>
      </c>
      <c r="W32" s="12" t="str">
        <f>SUBSTITUTE(hlookup(W$2,inf_raw!$A$1:$AAA$967,$A32+1,False), "Свой ответ: ", "")</f>
        <v>:(:</v>
      </c>
      <c r="X32" s="12" t="str">
        <f>SUBSTITUTE(hlookup(X$2,inf_raw!$A$1:$AAA$967,$A32+1,False), "Свой ответ: ", "")</f>
        <v>:):</v>
      </c>
      <c r="Y32" s="12" t="str">
        <f>SUBSTITUTE(hlookup(Y$2,inf_raw!$A$1:$AAA$967,$A32+1,False), "Свой ответ: ", "")</f>
        <v>:(:</v>
      </c>
      <c r="Z32" s="12" t="str">
        <f>SUBSTITUTE(hlookup(Z$2,inf_raw!$A$1:$AAA$967,$A32+1,False), "Свой ответ: ", "")</f>
        <v>:(:</v>
      </c>
      <c r="AA32" s="12" t="str">
        <f>SUBSTITUTE(hlookup(AA$2,inf_raw!$A$1:$AAA$967,$A32+1,False), "Свой ответ: ", "")</f>
        <v>:(:</v>
      </c>
      <c r="AB32" s="12" t="str">
        <f>SUBSTITUTE(hlookup(AB$2,inf_raw!$A$1:$AAA$967,$A32+1,False), "Свой ответ: ", "")</f>
        <v>:(:</v>
      </c>
      <c r="AC32" s="12" t="str">
        <f>SUBSTITUTE(hlookup(AC$2,inf_raw!$A$1:$AAA$967,$A32+1,False), "Свой ответ: ", "")</f>
        <v>:(:</v>
      </c>
      <c r="AD32" s="12" t="str">
        <f>SUBSTITUTE(hlookup(AD$2,inf_raw!$A$1:$AAA$967,$A32+1,False), "Свой ответ: ", "")</f>
        <v>:(:</v>
      </c>
      <c r="AE32" s="12" t="str">
        <f>SUBSTITUTE(hlookup(AE$2,inf_raw!$A$1:$AAA$967,$A32+1,False), "Свой ответ: ", "")</f>
        <v>:):</v>
      </c>
      <c r="AF32" s="12" t="str">
        <f>SUBSTITUTE(hlookup(AF$2,inf_raw!$A$1:$AAA$967,$A32+1,False), "Свой ответ: ", "")</f>
        <v>:):</v>
      </c>
      <c r="AG32" s="12" t="str">
        <f>SUBSTITUTE(hlookup(AG$2,inf_raw!$A$1:$AAA$967,$A32+1,False), "Свой ответ: ", "")</f>
        <v>:(:</v>
      </c>
      <c r="AH32" s="12" t="str">
        <f>SUBSTITUTE(hlookup(AH$2,inf_raw!$A$1:$AAA$967,$A32+1,False), "Свой ответ: ", "")</f>
        <v>:):</v>
      </c>
      <c r="AI32" s="14">
        <f>hlookup(AI$2,inf_raw!$A$1:$AAA$967,$A32+1,False)</f>
        <v>0.108125</v>
      </c>
      <c r="AJ32" s="12">
        <f>hlookup(AJ$2,inf_raw!$A$1:$AAA$967,$A32+1,False)</f>
        <v>12</v>
      </c>
    </row>
    <row r="33">
      <c r="A33" s="11">
        <v>31.0</v>
      </c>
      <c r="B33" s="12" t="str">
        <f>hlookup(B$2,inf_raw!$A$1:$AAA$967,$A33+1,False)</f>
        <v>Антон</v>
      </c>
      <c r="C33" s="12" t="str">
        <f>hlookup(C$2,inf_raw!$A$1:$AAA$967,$A33+1,False)</f>
        <v>Маракшин</v>
      </c>
      <c r="D33" s="12" t="str">
        <f>hlookup(D$2,inf_raw!$A$1:$AAA$967,$A33+1,False)</f>
        <v>antonmarakshin@gmail.com</v>
      </c>
      <c r="E33" s="13">
        <f>hlookup(E$2,inf_raw!$A$1:$AAA$967,$A33+1,False)</f>
        <v>44860</v>
      </c>
      <c r="F33" s="12" t="str">
        <f>SUBSTITUTE(hlookup(F$2,inf_raw!$A$1:$AAA$967,$A33+1,False), "Свой ответ: ", "")</f>
        <v>33</v>
      </c>
      <c r="G33" s="12" t="str">
        <f>SUBSTITUTE(hlookup(G$2,inf_raw!$A$1:$AAA$967,$A33+1,False), "Свой ответ: ", "")</f>
        <v>bdca</v>
      </c>
      <c r="H33" s="12" t="str">
        <f>SUBSTITUTE(hlookup(H$2,inf_raw!$A$1:$AAA$967,$A33+1,False), "Свой ответ: ", "")</f>
        <v>24</v>
      </c>
      <c r="I33" s="12" t="str">
        <f>SUBSTITUTE(hlookup(I$2,inf_raw!$A$1:$AAA$967,$A33+1,False), "Свой ответ: ", "")</f>
        <v>13</v>
      </c>
      <c r="J33" s="12" t="str">
        <f>SUBSTITUTE(hlookup(J$2,inf_raw!$A$1:$AAA$967,$A33+1,False), "Свой ответ: ", "")</f>
        <v>216</v>
      </c>
      <c r="K33" s="12" t="str">
        <f>SUBSTITUTE(hlookup(K$2,inf_raw!$A$1:$AAA$967,$A33+1,False), "Свой ответ: ", "")</f>
        <v>-</v>
      </c>
      <c r="L33" s="12" t="str">
        <f>SUBSTITUTE(hlookup(L$2,inf_raw!$A$1:$AAA$967,$A33+1,False), "Свой ответ: ", "")</f>
        <v>115</v>
      </c>
      <c r="M33" s="12" t="str">
        <f>SUBSTITUTE(hlookup(M$2,inf_raw!$A$1:$AAA$967,$A33+1,False), "Свой ответ: ", "")</f>
        <v>8109</v>
      </c>
      <c r="N33" s="12" t="str">
        <f>SUBSTITUTE(hlookup(N$2,inf_raw!$A$1:$AAA$967,$A33+1,False), "Свой ответ: ", "")</f>
        <v>-</v>
      </c>
      <c r="O33" s="12" t="str">
        <f>SUBSTITUTE(hlookup(O$2,inf_raw!$A$1:$AAA$967,$A33+1,False), "Свой ответ: ", "")</f>
        <v>24</v>
      </c>
      <c r="P33" s="12" t="str">
        <f>SUBSTITUTE(hlookup(P$2,inf_raw!$A$1:$AAA$967,$A33+1,False), "Свой ответ: ", "")</f>
        <v>6606</v>
      </c>
      <c r="Q33" s="12" t="str">
        <f>SUBSTITUTE(hlookup(Q$2,inf_raw!$A$1:$AAA$967,$A33+1,False), "Свой ответ: ", "")</f>
        <v>552222552222</v>
      </c>
      <c r="R33" s="12" t="str">
        <f>SUBSTITUTE(hlookup(R$2,inf_raw!$A$1:$AAA$967,$A33+1,False), "Свой ответ: ", "")</f>
        <v>10</v>
      </c>
      <c r="S33" s="12" t="str">
        <f>SUBSTITUTE(hlookup(S$2,inf_raw!$A$1:$AAA$967,$A33+1,False), "Свой ответ: ", "")</f>
        <v>47</v>
      </c>
      <c r="T33" s="12" t="str">
        <f>SUBSTITUTE(hlookup(T$2,inf_raw!$A$1:$AAA$967,$A33+1,False), "Свой ответ: ", "")</f>
        <v>-</v>
      </c>
      <c r="U33" s="12" t="str">
        <f>SUBSTITUTE(hlookup(U$2,inf_raw!$A$1:$AAA$967,$A33+1,False), "Свой ответ: ", "")</f>
        <v>2788319814</v>
      </c>
      <c r="V33" s="15" t="str">
        <f>SUBSTITUTE(hlookup(V$2,inf_raw!$A$1:$AAA$967,$A33+1,False), "Свой ответ: ", "")</f>
        <v>https://replit.com/@XxByrger228xX/UAPTsIIKP#main.py</v>
      </c>
      <c r="W33" s="12" t="str">
        <f>SUBSTITUTE(hlookup(W$2,inf_raw!$A$1:$AAA$967,$A33+1,False), "Свой ответ: ", "")</f>
        <v>-</v>
      </c>
      <c r="X33" s="12" t="str">
        <f>SUBSTITUTE(hlookup(X$2,inf_raw!$A$1:$AAA$967,$A33+1,False), "Свой ответ: ", "")</f>
        <v>25</v>
      </c>
      <c r="Y33" s="12" t="str">
        <f>SUBSTITUTE(hlookup(Y$2,inf_raw!$A$1:$AAA$967,$A33+1,False), "Свой ответ: ", "")</f>
        <v>21</v>
      </c>
      <c r="Z33" s="12" t="str">
        <f>SUBSTITUTE(hlookup(Z$2,inf_raw!$A$1:$AAA$967,$A33+1,False), "Свой ответ: ", "")</f>
        <v>9</v>
      </c>
      <c r="AA33" s="12" t="str">
        <f>SUBSTITUTE(hlookup(AA$2,inf_raw!$A$1:$AAA$967,$A33+1,False), "Свой ответ: ", "")</f>
        <v>-</v>
      </c>
      <c r="AB33" s="12" t="str">
        <f>SUBSTITUTE(hlookup(AB$2,inf_raw!$A$1:$AAA$967,$A33+1,False), "Свой ответ: ", "")</f>
        <v>44</v>
      </c>
      <c r="AC33" s="12" t="str">
        <f>SUBSTITUTE(hlookup(AC$2,inf_raw!$A$1:$AAA$967,$A33+1,False), "Свой ответ: ", "")</f>
        <v>-</v>
      </c>
      <c r="AD33" s="12" t="str">
        <f>SUBSTITUTE(hlookup(AD$2,inf_raw!$A$1:$AAA$967,$A33+1,False), "Свой ответ: ", "")</f>
        <v>-</v>
      </c>
      <c r="AE33" s="12" t="str">
        <f>SUBSTITUTE(hlookup(AE$2,inf_raw!$A$1:$AAA$967,$A33+1,False), "Свой ответ: ", "")</f>
        <v>-</v>
      </c>
      <c r="AF33" s="12" t="str">
        <f>SUBSTITUTE(hlookup(AF$2,inf_raw!$A$1:$AAA$967,$A33+1,False), "Свой ответ: ", "")</f>
        <v>-</v>
      </c>
      <c r="AG33" s="12" t="str">
        <f>SUBSTITUTE(hlookup(AG$2,inf_raw!$A$1:$AAA$967,$A33+1,False), "Свой ответ: ", "")</f>
        <v>-</v>
      </c>
      <c r="AH33" s="12" t="str">
        <f>SUBSTITUTE(hlookup(AH$2,inf_raw!$A$1:$AAA$967,$A33+1,False), "Свой ответ: ", "")</f>
        <v>-</v>
      </c>
      <c r="AI33" s="14">
        <f>hlookup(AI$2,inf_raw!$A$1:$AAA$967,$A33+1,False)</f>
        <v>0.1152662037</v>
      </c>
      <c r="AJ33" s="12">
        <f>hlookup(AJ$2,inf_raw!$A$1:$AAA$967,$A33+1,False)</f>
        <v>12</v>
      </c>
    </row>
    <row r="34">
      <c r="A34" s="11">
        <v>32.0</v>
      </c>
      <c r="B34" s="12" t="str">
        <f>hlookup(B$2,inf_raw!$A$1:$AAA$967,$A34+1,False)</f>
        <v>Александр</v>
      </c>
      <c r="C34" s="12" t="str">
        <f>hlookup(C$2,inf_raw!$A$1:$AAA$967,$A34+1,False)</f>
        <v>Попов</v>
      </c>
      <c r="D34" s="12" t="str">
        <f>hlookup(D$2,inf_raw!$A$1:$AAA$967,$A34+1,False)</f>
        <v>ap072005@ya.ru</v>
      </c>
      <c r="E34" s="13">
        <f>hlookup(E$2,inf_raw!$A$1:$AAA$967,$A34+1,False)</f>
        <v>44859</v>
      </c>
      <c r="F34" s="12" t="str">
        <f>SUBSTITUTE(hlookup(F$2,inf_raw!$A$1:$AAA$967,$A34+1,False), "Свой ответ: ", "")</f>
        <v>33</v>
      </c>
      <c r="G34" s="12" t="str">
        <f>SUBSTITUTE(hlookup(G$2,inf_raw!$A$1:$AAA$967,$A34+1,False), "Свой ответ: ", "")</f>
        <v>bdca</v>
      </c>
      <c r="H34" s="12" t="str">
        <f>SUBSTITUTE(hlookup(H$2,inf_raw!$A$1:$AAA$967,$A34+1,False), "Свой ответ: ", "")</f>
        <v>2</v>
      </c>
      <c r="I34" s="12" t="str">
        <f>SUBSTITUTE(hlookup(I$2,inf_raw!$A$1:$AAA$967,$A34+1,False), "Свой ответ: ", "")</f>
        <v>11</v>
      </c>
      <c r="J34" s="12" t="str">
        <f>SUBSTITUTE(hlookup(J$2,inf_raw!$A$1:$AAA$967,$A34+1,False), "Свой ответ: ", "")</f>
        <v>216</v>
      </c>
      <c r="K34" s="12" t="str">
        <f>SUBSTITUTE(hlookup(K$2,inf_raw!$A$1:$AAA$967,$A34+1,False), "Свой ответ: ", "")</f>
        <v>4</v>
      </c>
      <c r="L34" s="12" t="str">
        <f>SUBSTITUTE(hlookup(L$2,inf_raw!$A$1:$AAA$967,$A34+1,False), "Свой ответ: ", "")</f>
        <v>115</v>
      </c>
      <c r="M34" s="12" t="str">
        <f>SUBSTITUTE(hlookup(M$2,inf_raw!$A$1:$AAA$967,$A34+1,False), "Свой ответ: ", "")</f>
        <v>8107</v>
      </c>
      <c r="N34" s="12" t="str">
        <f>SUBSTITUTE(hlookup(N$2,inf_raw!$A$1:$AAA$967,$A34+1,False), "Свой ответ: ", "")</f>
        <v>..</v>
      </c>
      <c r="O34" s="12" t="str">
        <f>SUBSTITUTE(hlookup(O$2,inf_raw!$A$1:$AAA$967,$A34+1,False), "Свой ответ: ", "")</f>
        <v>24</v>
      </c>
      <c r="P34" s="12" t="str">
        <f>SUBSTITUTE(hlookup(P$2,inf_raw!$A$1:$AAA$967,$A34+1,False), "Свой ответ: ", "")</f>
        <v>9542</v>
      </c>
      <c r="Q34" s="12" t="str">
        <f>SUBSTITUTE(hlookup(Q$2,inf_raw!$A$1:$AAA$967,$A34+1,False), "Свой ответ: ", "")</f>
        <v>552222552222</v>
      </c>
      <c r="R34" s="12" t="str">
        <f>SUBSTITUTE(hlookup(R$2,inf_raw!$A$1:$AAA$967,$A34+1,False), "Свой ответ: ", "")</f>
        <v>10</v>
      </c>
      <c r="S34" s="12" t="str">
        <f>SUBSTITUTE(hlookup(S$2,inf_raw!$A$1:$AAA$967,$A34+1,False), "Свой ответ: ", "")</f>
        <v>47</v>
      </c>
      <c r="T34" s="12" t="str">
        <f>SUBSTITUTE(hlookup(T$2,inf_raw!$A$1:$AAA$967,$A34+1,False), "Свой ответ: ", "")</f>
        <v>46</v>
      </c>
      <c r="U34" s="12" t="str">
        <f>SUBSTITUTE(hlookup(U$2,inf_raw!$A$1:$AAA$967,$A34+1,False), "Свой ответ: ", "")</f>
        <v>194</v>
      </c>
      <c r="V34" s="12" t="str">
        <f>SUBSTITUTE(hlookup(V$2,inf_raw!$A$1:$AAA$967,$A34+1,False), "Свой ответ: ", "")</f>
        <v>...</v>
      </c>
      <c r="W34" s="12" t="str">
        <f>SUBSTITUTE(hlookup(W$2,inf_raw!$A$1:$AAA$967,$A34+1,False), "Свой ответ: ", "")</f>
        <v>...</v>
      </c>
      <c r="X34" s="12" t="str">
        <f>SUBSTITUTE(hlookup(X$2,inf_raw!$A$1:$AAA$967,$A34+1,False), "Свой ответ: ", "")</f>
        <v>9</v>
      </c>
      <c r="Y34" s="12" t="str">
        <f>SUBSTITUTE(hlookup(Y$2,inf_raw!$A$1:$AAA$967,$A34+1,False), "Свой ответ: ", "")</f>
        <v>6</v>
      </c>
      <c r="Z34" s="12" t="str">
        <f>SUBSTITUTE(hlookup(Z$2,inf_raw!$A$1:$AAA$967,$A34+1,False), "Свой ответ: ", "")</f>
        <v>..</v>
      </c>
      <c r="AA34" s="12" t="str">
        <f>SUBSTITUTE(hlookup(AA$2,inf_raw!$A$1:$AAA$967,$A34+1,False), "Свой ответ: ", "")</f>
        <v>...</v>
      </c>
      <c r="AB34" s="12" t="str">
        <f>SUBSTITUTE(hlookup(AB$2,inf_raw!$A$1:$AAA$967,$A34+1,False), "Свой ответ: ", "")</f>
        <v>...</v>
      </c>
      <c r="AC34" s="12" t="str">
        <f>SUBSTITUTE(hlookup(AC$2,inf_raw!$A$1:$AAA$967,$A34+1,False), "Свой ответ: ", "")</f>
        <v>///</v>
      </c>
      <c r="AD34" s="12" t="str">
        <f>SUBSTITUTE(hlookup(AD$2,inf_raw!$A$1:$AAA$967,$A34+1,False), "Свой ответ: ", "")</f>
        <v>///</v>
      </c>
      <c r="AE34" s="12" t="str">
        <f>SUBSTITUTE(hlookup(AE$2,inf_raw!$A$1:$AAA$967,$A34+1,False), "Свой ответ: ", "")</f>
        <v>///</v>
      </c>
      <c r="AF34" s="12" t="str">
        <f>SUBSTITUTE(hlookup(AF$2,inf_raw!$A$1:$AAA$967,$A34+1,False), "Свой ответ: ", "")</f>
        <v>///</v>
      </c>
      <c r="AG34" s="12" t="str">
        <f>SUBSTITUTE(hlookup(AG$2,inf_raw!$A$1:$AAA$967,$A34+1,False), "Свой ответ: ", "")</f>
        <v>///</v>
      </c>
      <c r="AH34" s="12" t="str">
        <f>SUBSTITUTE(hlookup(AH$2,inf_raw!$A$1:$AAA$967,$A34+1,False), "Свой ответ: ", "")</f>
        <v>///</v>
      </c>
      <c r="AI34" s="14">
        <f>hlookup(AI$2,inf_raw!$A$1:$AAA$967,$A34+1,False)</f>
        <v>0.07288194444</v>
      </c>
      <c r="AJ34" s="12">
        <f>hlookup(AJ$2,inf_raw!$A$1:$AAA$967,$A34+1,False)</f>
        <v>8</v>
      </c>
    </row>
    <row r="35">
      <c r="A35" s="11">
        <v>33.0</v>
      </c>
      <c r="B35" s="12" t="str">
        <f>hlookup(B$2,inf_raw!$A$1:$AAA$967,$A35+1,False)</f>
        <v>Кирилл</v>
      </c>
      <c r="C35" s="12" t="str">
        <f>hlookup(C$2,inf_raw!$A$1:$AAA$967,$A35+1,False)</f>
        <v>Раннев</v>
      </c>
      <c r="D35" s="12" t="str">
        <f>hlookup(D$2,inf_raw!$A$1:$AAA$967,$A35+1,False)</f>
        <v>arannev@yandex.ru</v>
      </c>
      <c r="E35" s="13">
        <f>hlookup(E$2,inf_raw!$A$1:$AAA$967,$A35+1,False)</f>
        <v>44859</v>
      </c>
      <c r="F35" s="12" t="str">
        <f>SUBSTITUTE(hlookup(F$2,inf_raw!$A$1:$AAA$967,$A35+1,False), "Свой ответ: ", "")</f>
        <v>33</v>
      </c>
      <c r="G35" s="12" t="str">
        <f>SUBSTITUTE(hlookup(G$2,inf_raw!$A$1:$AAA$967,$A35+1,False), "Свой ответ: ", "")</f>
        <v>bdca</v>
      </c>
      <c r="H35" s="12" t="str">
        <f>SUBSTITUTE(hlookup(H$2,inf_raw!$A$1:$AAA$967,$A35+1,False), "Свой ответ: ", "")</f>
        <v>18</v>
      </c>
      <c r="I35" s="12" t="str">
        <f>SUBSTITUTE(hlookup(I$2,inf_raw!$A$1:$AAA$967,$A35+1,False), "Свой ответ: ", "")</f>
        <v>13</v>
      </c>
      <c r="J35" s="12" t="str">
        <f>SUBSTITUTE(hlookup(J$2,inf_raw!$A$1:$AAA$967,$A35+1,False), "Свой ответ: ", "")</f>
        <v>216</v>
      </c>
      <c r="K35" s="12" t="str">
        <f>SUBSTITUTE(hlookup(K$2,inf_raw!$A$1:$AAA$967,$A35+1,False), "Свой ответ: ", "")</f>
        <v>36</v>
      </c>
      <c r="L35" s="12" t="str">
        <f>SUBSTITUTE(hlookup(L$2,inf_raw!$A$1:$AAA$967,$A35+1,False), "Свой ответ: ", "")</f>
        <v>120</v>
      </c>
      <c r="M35" s="12" t="str">
        <f>SUBSTITUTE(hlookup(M$2,inf_raw!$A$1:$AAA$967,$A35+1,False), "Свой ответ: ", "")</f>
        <v>7443</v>
      </c>
      <c r="N35" s="12" t="str">
        <f>SUBSTITUTE(hlookup(N$2,inf_raw!$A$1:$AAA$967,$A35+1,False), "Свой ответ: ", "")</f>
        <v>-</v>
      </c>
      <c r="O35" s="12" t="str">
        <f>SUBSTITUTE(hlookup(O$2,inf_raw!$A$1:$AAA$967,$A35+1,False), "Свой ответ: ", "")</f>
        <v>24</v>
      </c>
      <c r="P35" s="12" t="str">
        <f>SUBSTITUTE(hlookup(P$2,inf_raw!$A$1:$AAA$967,$A35+1,False), "Свой ответ: ", "")</f>
        <v>6606</v>
      </c>
      <c r="Q35" s="12" t="str">
        <f>SUBSTITUTE(hlookup(Q$2,inf_raw!$A$1:$AAA$967,$A35+1,False), "Свой ответ: ", "")</f>
        <v>22</v>
      </c>
      <c r="R35" s="12" t="str">
        <f>SUBSTITUTE(hlookup(R$2,inf_raw!$A$1:$AAA$967,$A35+1,False), "Свой ответ: ", "")</f>
        <v>10</v>
      </c>
      <c r="S35" s="12" t="str">
        <f>SUBSTITUTE(hlookup(S$2,inf_raw!$A$1:$AAA$967,$A35+1,False), "Свой ответ: ", "")</f>
        <v>-</v>
      </c>
      <c r="T35" s="12" t="str">
        <f>SUBSTITUTE(hlookup(T$2,inf_raw!$A$1:$AAA$967,$A35+1,False), "Свой ответ: ", "")</f>
        <v>-</v>
      </c>
      <c r="U35" s="12" t="str">
        <f>SUBSTITUTE(hlookup(U$2,inf_raw!$A$1:$AAA$967,$A35+1,False), "Свой ответ: ", "")</f>
        <v>2788319814</v>
      </c>
      <c r="V35" s="12" t="str">
        <f>SUBSTITUTE(hlookup(V$2,inf_raw!$A$1:$AAA$967,$A35+1,False), "Свой ответ: ", "")</f>
        <v>685 -963270</v>
      </c>
      <c r="W35" s="12" t="str">
        <f>SUBSTITUTE(hlookup(W$2,inf_raw!$A$1:$AAA$967,$A35+1,False), "Свой ответ: ", "")</f>
        <v>-</v>
      </c>
      <c r="X35" s="12" t="str">
        <f>SUBSTITUTE(hlookup(X$2,inf_raw!$A$1:$AAA$967,$A35+1,False), "Свой ответ: ", "")</f>
        <v>-</v>
      </c>
      <c r="Y35" s="12" t="str">
        <f>SUBSTITUTE(hlookup(Y$2,inf_raw!$A$1:$AAA$967,$A35+1,False), "Свой ответ: ", "")</f>
        <v>-</v>
      </c>
      <c r="Z35" s="12" t="str">
        <f>SUBSTITUTE(hlookup(Z$2,inf_raw!$A$1:$AAA$967,$A35+1,False), "Свой ответ: ", "")</f>
        <v>-</v>
      </c>
      <c r="AA35" s="12" t="str">
        <f>SUBSTITUTE(hlookup(AA$2,inf_raw!$A$1:$AAA$967,$A35+1,False), "Свой ответ: ", "")</f>
        <v>-</v>
      </c>
      <c r="AB35" s="12" t="str">
        <f>SUBSTITUTE(hlookup(AB$2,inf_raw!$A$1:$AAA$967,$A35+1,False), "Свой ответ: ", "")</f>
        <v>-</v>
      </c>
      <c r="AC35" s="12" t="str">
        <f>SUBSTITUTE(hlookup(AC$2,inf_raw!$A$1:$AAA$967,$A35+1,False), "Свой ответ: ", "")</f>
        <v>-</v>
      </c>
      <c r="AD35" s="12" t="str">
        <f>SUBSTITUTE(hlookup(AD$2,inf_raw!$A$1:$AAA$967,$A35+1,False), "Свой ответ: ", "")</f>
        <v>-</v>
      </c>
      <c r="AE35" s="12" t="str">
        <f>SUBSTITUTE(hlookup(AE$2,inf_raw!$A$1:$AAA$967,$A35+1,False), "Свой ответ: ", "")</f>
        <v>-</v>
      </c>
      <c r="AF35" s="12" t="str">
        <f>SUBSTITUTE(hlookup(AF$2,inf_raw!$A$1:$AAA$967,$A35+1,False), "Свой ответ: ", "")</f>
        <v>-</v>
      </c>
      <c r="AG35" s="12" t="str">
        <f>SUBSTITUTE(hlookup(AG$2,inf_raw!$A$1:$AAA$967,$A35+1,False), "Свой ответ: ", "")</f>
        <v>-</v>
      </c>
      <c r="AH35" s="12" t="str">
        <f>SUBSTITUTE(hlookup(AH$2,inf_raw!$A$1:$AAA$967,$A35+1,False), "Свой ответ: ", "")</f>
        <v>-</v>
      </c>
      <c r="AI35" s="14">
        <f>hlookup(AI$2,inf_raw!$A$1:$AAA$967,$A35+1,False)</f>
        <v>0.1452777778</v>
      </c>
      <c r="AJ35" s="12">
        <f>hlookup(AJ$2,inf_raw!$A$1:$AAA$967,$A35+1,False)</f>
        <v>11</v>
      </c>
    </row>
    <row r="36">
      <c r="A36" s="11">
        <v>34.0</v>
      </c>
      <c r="B36" s="12" t="str">
        <f>hlookup(B$2,inf_raw!$A$1:$AAA$967,$A36+1,False)</f>
        <v>Екатерина</v>
      </c>
      <c r="C36" s="12" t="str">
        <f>hlookup(C$2,inf_raw!$A$1:$AAA$967,$A36+1,False)</f>
        <v>Архипова</v>
      </c>
      <c r="D36" s="12" t="str">
        <f>hlookup(D$2,inf_raw!$A$1:$AAA$967,$A36+1,False)</f>
        <v>arhipova.yekat3rina@yandex.ru</v>
      </c>
      <c r="E36" s="13">
        <f>hlookup(E$2,inf_raw!$A$1:$AAA$967,$A36+1,False)</f>
        <v>44878</v>
      </c>
      <c r="F36" s="12" t="str">
        <f>SUBSTITUTE(hlookup(F$2,inf_raw!$A$1:$AAA$967,$A36+1,False), "Свой ответ: ", "")</f>
        <v>33</v>
      </c>
      <c r="G36" s="12" t="str">
        <f>SUBSTITUTE(hlookup(G$2,inf_raw!$A$1:$AAA$967,$A36+1,False), "Свой ответ: ", "")</f>
        <v>bdca</v>
      </c>
      <c r="H36" s="12" t="str">
        <f>SUBSTITUTE(hlookup(H$2,inf_raw!$A$1:$AAA$967,$A36+1,False), "Свой ответ: ", "")</f>
        <v>14</v>
      </c>
      <c r="I36" s="12" t="str">
        <f>SUBSTITUTE(hlookup(I$2,inf_raw!$A$1:$AAA$967,$A36+1,False), "Свой ответ: ", "")</f>
        <v>13</v>
      </c>
      <c r="J36" s="12" t="str">
        <f>SUBSTITUTE(hlookup(J$2,inf_raw!$A$1:$AAA$967,$A36+1,False), "Свой ответ: ", "")</f>
        <v>216</v>
      </c>
      <c r="K36" s="12" t="str">
        <f>SUBSTITUTE(hlookup(K$2,inf_raw!$A$1:$AAA$967,$A36+1,False), "Свой ответ: ", "")</f>
        <v>36</v>
      </c>
      <c r="L36" s="12" t="str">
        <f>SUBSTITUTE(hlookup(L$2,inf_raw!$A$1:$AAA$967,$A36+1,False), "Свой ответ: ", "")</f>
        <v>120</v>
      </c>
      <c r="M36" s="12" t="str">
        <f>SUBSTITUTE(hlookup(M$2,inf_raw!$A$1:$AAA$967,$A36+1,False), "Свой ответ: ", "")</f>
        <v>8099</v>
      </c>
      <c r="N36" s="12" t="str">
        <f>SUBSTITUTE(hlookup(N$2,inf_raw!$A$1:$AAA$967,$A36+1,False), "Свой ответ: ", "")</f>
        <v>426</v>
      </c>
      <c r="O36" s="12" t="str">
        <f>SUBSTITUTE(hlookup(O$2,inf_raw!$A$1:$AAA$967,$A36+1,False), "Свой ответ: ", "")</f>
        <v>24</v>
      </c>
      <c r="P36" s="12" t="str">
        <f>SUBSTITUTE(hlookup(P$2,inf_raw!$A$1:$AAA$967,$A36+1,False), "Свой ответ: ", "")</f>
        <v>6606</v>
      </c>
      <c r="Q36" s="12" t="str">
        <f>SUBSTITUTE(hlookup(Q$2,inf_raw!$A$1:$AAA$967,$A36+1,False), "Свой ответ: ", "")</f>
        <v>552222552222</v>
      </c>
      <c r="R36" s="12" t="str">
        <f>SUBSTITUTE(hlookup(R$2,inf_raw!$A$1:$AAA$967,$A36+1,False), "Свой ответ: ", "")</f>
        <v>10</v>
      </c>
      <c r="S36" s="12" t="str">
        <f>SUBSTITUTE(hlookup(S$2,inf_raw!$A$1:$AAA$967,$A36+1,False), "Свой ответ: ", "")</f>
        <v>47</v>
      </c>
      <c r="T36" s="12" t="str">
        <f>SUBSTITUTE(hlookup(T$2,inf_raw!$A$1:$AAA$967,$A36+1,False), "Свой ответ: ", "")</f>
        <v>46</v>
      </c>
      <c r="U36" s="12" t="str">
        <f>SUBSTITUTE(hlookup(U$2,inf_raw!$A$1:$AAA$967,$A36+1,False), "Свой ответ: ", "")</f>
        <v>2788319814</v>
      </c>
      <c r="V36" s="12" t="str">
        <f>SUBSTITUTE(hlookup(V$2,inf_raw!$A$1:$AAA$967,$A36+1,False), "Свой ответ: ", "")</f>
        <v>685 -963270</v>
      </c>
      <c r="W36" s="12" t="str">
        <f>SUBSTITUTE(hlookup(W$2,inf_raw!$A$1:$AAA$967,$A36+1,False), "Свой ответ: ", "")</f>
        <v>25687</v>
      </c>
      <c r="X36" s="12" t="str">
        <f>SUBSTITUTE(hlookup(X$2,inf_raw!$A$1:$AAA$967,$A36+1,False), "Свой ответ: ", "")</f>
        <v>9</v>
      </c>
      <c r="Y36" s="12" t="str">
        <f>SUBSTITUTE(hlookup(Y$2,inf_raw!$A$1:$AAA$967,$A36+1,False), "Свой ответ: ", "")</f>
        <v>5</v>
      </c>
      <c r="Z36" s="12" t="str">
        <f>SUBSTITUTE(hlookup(Z$2,inf_raw!$A$1:$AAA$967,$A36+1,False), "Свой ответ: ", "")</f>
        <v>15 16 17 18</v>
      </c>
      <c r="AA36" s="12" t="str">
        <f>SUBSTITUTE(hlookup(AA$2,inf_raw!$A$1:$AAA$967,$A36+1,False), "Свой ответ: ", "")</f>
        <v>45</v>
      </c>
      <c r="AB36" s="12" t="str">
        <f>SUBSTITUTE(hlookup(AB$2,inf_raw!$A$1:$AAA$967,$A36+1,False), "Свой ответ: ", "")</f>
        <v>16587</v>
      </c>
      <c r="AC36" s="12" t="str">
        <f>SUBSTITUTE(hlookup(AC$2,inf_raw!$A$1:$AAA$967,$A36+1,False), "Свой ответ: ", "")</f>
        <v>23</v>
      </c>
      <c r="AD36" s="12" t="str">
        <f>SUBSTITUTE(hlookup(AD$2,inf_raw!$A$1:$AAA$967,$A36+1,False), "Свой ответ: ", "")</f>
        <v>68545</v>
      </c>
      <c r="AE36" s="12" t="str">
        <f>SUBSTITUTE(hlookup(AE$2,inf_raw!$A$1:$AAA$967,$A36+1,False), "Свой ответ: ", "")</f>
        <v>345680</v>
      </c>
      <c r="AF36" s="12" t="str">
        <f>SUBSTITUTE(hlookup(AF$2,inf_raw!$A$1:$AAA$967,$A36+1,False), "Свой ответ: ", "")</f>
        <v>448978</v>
      </c>
      <c r="AG36" s="12" t="str">
        <f>SUBSTITUTE(hlookup(AG$2,inf_raw!$A$1:$AAA$967,$A36+1,False), "Свой ответ: ", "")</f>
        <v>544</v>
      </c>
      <c r="AH36" s="12" t="str">
        <f>SUBSTITUTE(hlookup(AH$2,inf_raw!$A$1:$AAA$967,$A36+1,False), "Свой ответ: ", "")</f>
        <v>5654</v>
      </c>
      <c r="AI36" s="14">
        <f>hlookup(AI$2,inf_raw!$A$1:$AAA$967,$A36+1,False)</f>
        <v>0.1266203704</v>
      </c>
      <c r="AJ36" s="12">
        <f>hlookup(AJ$2,inf_raw!$A$1:$AAA$967,$A36+1,False)</f>
        <v>17</v>
      </c>
    </row>
    <row r="37">
      <c r="A37" s="11">
        <v>35.0</v>
      </c>
      <c r="B37" s="12" t="str">
        <f>hlookup(B$2,inf_raw!$A$1:$AAA$967,$A37+1,False)</f>
        <v>Арсэн</v>
      </c>
      <c r="C37" s="12" t="str">
        <f>hlookup(C$2,inf_raw!$A$1:$AAA$967,$A37+1,False)</f>
        <v>Межлумов</v>
      </c>
      <c r="D37" s="12" t="str">
        <f>hlookup(D$2,inf_raw!$A$1:$AAA$967,$A37+1,False)</f>
        <v>arsenmezlumov@gmail.com</v>
      </c>
      <c r="E37" s="13">
        <f>hlookup(E$2,inf_raw!$A$1:$AAA$967,$A37+1,False)</f>
        <v>44875</v>
      </c>
      <c r="F37" s="12" t="str">
        <f>SUBSTITUTE(hlookup(F$2,inf_raw!$A$1:$AAA$967,$A37+1,False), "Свой ответ: ", "")</f>
        <v>33</v>
      </c>
      <c r="G37" s="12" t="str">
        <f>SUBSTITUTE(hlookup(G$2,inf_raw!$A$1:$AAA$967,$A37+1,False), "Свой ответ: ", "")</f>
        <v>bdca</v>
      </c>
      <c r="H37" s="12" t="str">
        <f>SUBSTITUTE(hlookup(H$2,inf_raw!$A$1:$AAA$967,$A37+1,False), "Свой ответ: ", "")</f>
        <v>14</v>
      </c>
      <c r="I37" s="12" t="str">
        <f>SUBSTITUTE(hlookup(I$2,inf_raw!$A$1:$AAA$967,$A37+1,False), "Свой ответ: ", "")</f>
        <v>13</v>
      </c>
      <c r="J37" s="12" t="str">
        <f>SUBSTITUTE(hlookup(J$2,inf_raw!$A$1:$AAA$967,$A37+1,False), "Свой ответ: ", "")</f>
        <v>216</v>
      </c>
      <c r="K37" s="12" t="str">
        <f>SUBSTITUTE(hlookup(K$2,inf_raw!$A$1:$AAA$967,$A37+1,False), "Свой ответ: ", "")</f>
        <v>-</v>
      </c>
      <c r="L37" s="12" t="str">
        <f>SUBSTITUTE(hlookup(L$2,inf_raw!$A$1:$AAA$967,$A37+1,False), "Свой ответ: ", "")</f>
        <v>120</v>
      </c>
      <c r="M37" s="12" t="str">
        <f>SUBSTITUTE(hlookup(M$2,inf_raw!$A$1:$AAA$967,$A37+1,False), "Свой ответ: ", "")</f>
        <v>8109</v>
      </c>
      <c r="N37" s="12" t="str">
        <f>SUBSTITUTE(hlookup(N$2,inf_raw!$A$1:$AAA$967,$A37+1,False), "Свой ответ: ", "")</f>
        <v>-</v>
      </c>
      <c r="O37" s="12" t="str">
        <f>SUBSTITUTE(hlookup(O$2,inf_raw!$A$1:$AAA$967,$A37+1,False), "Свой ответ: ", "")</f>
        <v>24</v>
      </c>
      <c r="P37" s="12" t="str">
        <f>SUBSTITUTE(hlookup(P$2,inf_raw!$A$1:$AAA$967,$A37+1,False), "Свой ответ: ", "")</f>
        <v>6606</v>
      </c>
      <c r="Q37" s="12" t="str">
        <f>SUBSTITUTE(hlookup(Q$2,inf_raw!$A$1:$AAA$967,$A37+1,False), "Свой ответ: ", "")</f>
        <v>-</v>
      </c>
      <c r="R37" s="12" t="str">
        <f>SUBSTITUTE(hlookup(R$2,inf_raw!$A$1:$AAA$967,$A37+1,False), "Свой ответ: ", "")</f>
        <v>10</v>
      </c>
      <c r="S37" s="12" t="str">
        <f>SUBSTITUTE(hlookup(S$2,inf_raw!$A$1:$AAA$967,$A37+1,False), "Свой ответ: ", "")</f>
        <v>-</v>
      </c>
      <c r="T37" s="12" t="str">
        <f>SUBSTITUTE(hlookup(T$2,inf_raw!$A$1:$AAA$967,$A37+1,False), "Свой ответ: ", "")</f>
        <v>-</v>
      </c>
      <c r="U37" s="12" t="str">
        <f>SUBSTITUTE(hlookup(U$2,inf_raw!$A$1:$AAA$967,$A37+1,False), "Свой ответ: ", "")</f>
        <v>-</v>
      </c>
      <c r="V37" s="12" t="str">
        <f>SUBSTITUTE(hlookup(V$2,inf_raw!$A$1:$AAA$967,$A37+1,False), "Свой ответ: ", "")</f>
        <v>-</v>
      </c>
      <c r="W37" s="12" t="str">
        <f>SUBSTITUTE(hlookup(W$2,inf_raw!$A$1:$AAA$967,$A37+1,False), "Свой ответ: ", "")</f>
        <v>-</v>
      </c>
      <c r="X37" s="12" t="str">
        <f>SUBSTITUTE(hlookup(X$2,inf_raw!$A$1:$AAA$967,$A37+1,False), "Свой ответ: ", "")</f>
        <v>-</v>
      </c>
      <c r="Y37" s="12" t="str">
        <f>SUBSTITUTE(hlookup(Y$2,inf_raw!$A$1:$AAA$967,$A37+1,False), "Свой ответ: ", "")</f>
        <v>-</v>
      </c>
      <c r="Z37" s="12" t="str">
        <f>SUBSTITUTE(hlookup(Z$2,inf_raw!$A$1:$AAA$967,$A37+1,False), "Свой ответ: ", "")</f>
        <v>-</v>
      </c>
      <c r="AA37" s="12" t="str">
        <f>SUBSTITUTE(hlookup(AA$2,inf_raw!$A$1:$AAA$967,$A37+1,False), "Свой ответ: ", "")</f>
        <v>-</v>
      </c>
      <c r="AB37" s="12" t="str">
        <f>SUBSTITUTE(hlookup(AB$2,inf_raw!$A$1:$AAA$967,$A37+1,False), "Свой ответ: ", "")</f>
        <v>-</v>
      </c>
      <c r="AC37" s="12" t="str">
        <f>SUBSTITUTE(hlookup(AC$2,inf_raw!$A$1:$AAA$967,$A37+1,False), "Свой ответ: ", "")</f>
        <v>-</v>
      </c>
      <c r="AD37" s="12" t="str">
        <f>SUBSTITUTE(hlookup(AD$2,inf_raw!$A$1:$AAA$967,$A37+1,False), "Свой ответ: ", "")</f>
        <v>-</v>
      </c>
      <c r="AE37" s="12" t="str">
        <f>SUBSTITUTE(hlookup(AE$2,inf_raw!$A$1:$AAA$967,$A37+1,False), "Свой ответ: ", "")</f>
        <v>-</v>
      </c>
      <c r="AF37" s="12" t="str">
        <f>SUBSTITUTE(hlookup(AF$2,inf_raw!$A$1:$AAA$967,$A37+1,False), "Свой ответ: ", "")</f>
        <v>-</v>
      </c>
      <c r="AG37" s="12" t="str">
        <f>SUBSTITUTE(hlookup(AG$2,inf_raw!$A$1:$AAA$967,$A37+1,False), "Свой ответ: ", "")</f>
        <v>-</v>
      </c>
      <c r="AH37" s="12" t="str">
        <f>SUBSTITUTE(hlookup(AH$2,inf_raw!$A$1:$AAA$967,$A37+1,False), "Свой ответ: ", "")</f>
        <v>-</v>
      </c>
      <c r="AI37" s="14">
        <f>hlookup(AI$2,inf_raw!$A$1:$AAA$967,$A37+1,False)</f>
        <v>0.04458333333</v>
      </c>
      <c r="AJ37" s="12">
        <f>hlookup(AJ$2,inf_raw!$A$1:$AAA$967,$A37+1,False)</f>
        <v>10</v>
      </c>
    </row>
    <row r="38">
      <c r="A38" s="11">
        <v>36.0</v>
      </c>
      <c r="B38" s="12" t="str">
        <f>hlookup(B$2,inf_raw!$A$1:$AAA$967,$A38+1,False)</f>
        <v>Артемий</v>
      </c>
      <c r="C38" s="12" t="str">
        <f>hlookup(C$2,inf_raw!$A$1:$AAA$967,$A38+1,False)</f>
        <v>Чистов</v>
      </c>
      <c r="D38" s="12" t="str">
        <f>hlookup(D$2,inf_raw!$A$1:$AAA$967,$A38+1,False)</f>
        <v>artemiy.chistov@mail.ru</v>
      </c>
      <c r="E38" s="13">
        <f>hlookup(E$2,inf_raw!$A$1:$AAA$967,$A38+1,False)</f>
        <v>44864</v>
      </c>
      <c r="F38" s="12" t="str">
        <f>SUBSTITUTE(hlookup(F$2,inf_raw!$A$1:$AAA$967,$A38+1,False), "Свой ответ: ", "")</f>
        <v>33</v>
      </c>
      <c r="G38" s="12" t="str">
        <f>SUBSTITUTE(hlookup(G$2,inf_raw!$A$1:$AAA$967,$A38+1,False), "Свой ответ: ", "")</f>
        <v>bdca</v>
      </c>
      <c r="H38" s="12" t="str">
        <f>SUBSTITUTE(hlookup(H$2,inf_raw!$A$1:$AAA$967,$A38+1,False), "Свой ответ: ", "")</f>
        <v>14</v>
      </c>
      <c r="I38" s="12" t="str">
        <f>SUBSTITUTE(hlookup(I$2,inf_raw!$A$1:$AAA$967,$A38+1,False), "Свой ответ: ", "")</f>
        <v>11</v>
      </c>
      <c r="J38" s="12" t="str">
        <f>SUBSTITUTE(hlookup(J$2,inf_raw!$A$1:$AAA$967,$A38+1,False), "Свой ответ: ", "")</f>
        <v>1455</v>
      </c>
      <c r="K38" s="12" t="str">
        <f>SUBSTITUTE(hlookup(K$2,inf_raw!$A$1:$AAA$967,$A38+1,False), "Свой ответ: ", "")</f>
        <v>36</v>
      </c>
      <c r="L38" s="12" t="str">
        <f>SUBSTITUTE(hlookup(L$2,inf_raw!$A$1:$AAA$967,$A38+1,False), "Свой ответ: ", "")</f>
        <v>2</v>
      </c>
      <c r="M38" s="12" t="str">
        <f>SUBSTITUTE(hlookup(M$2,inf_raw!$A$1:$AAA$967,$A38+1,False), "Свой ответ: ", "")</f>
        <v>8110</v>
      </c>
      <c r="N38" s="12" t="str">
        <f>SUBSTITUTE(hlookup(N$2,inf_raw!$A$1:$AAA$967,$A38+1,False), "Свой ответ: ", "")</f>
        <v>?</v>
      </c>
      <c r="O38" s="12" t="str">
        <f>SUBSTITUTE(hlookup(O$2,inf_raw!$A$1:$AAA$967,$A38+1,False), "Свой ответ: ", "")</f>
        <v>40</v>
      </c>
      <c r="P38" s="12" t="str">
        <f>SUBSTITUTE(hlookup(P$2,inf_raw!$A$1:$AAA$967,$A38+1,False), "Свой ответ: ", "")</f>
        <v>826</v>
      </c>
      <c r="Q38" s="12" t="str">
        <f>SUBSTITUTE(hlookup(Q$2,inf_raw!$A$1:$AAA$967,$A38+1,False), "Свой ответ: ", "")</f>
        <v>552222552222</v>
      </c>
      <c r="R38" s="12" t="str">
        <f>SUBSTITUTE(hlookup(R$2,inf_raw!$A$1:$AAA$967,$A38+1,False), "Свой ответ: ", "")</f>
        <v>10</v>
      </c>
      <c r="S38" s="12" t="str">
        <f>SUBSTITUTE(hlookup(S$2,inf_raw!$A$1:$AAA$967,$A38+1,False), "Свой ответ: ", "")</f>
        <v>47</v>
      </c>
      <c r="T38" s="12" t="str">
        <f>SUBSTITUTE(hlookup(T$2,inf_raw!$A$1:$AAA$967,$A38+1,False), "Свой ответ: ", "")</f>
        <v>?</v>
      </c>
      <c r="U38" s="12" t="str">
        <f>SUBSTITUTE(hlookup(U$2,inf_raw!$A$1:$AAA$967,$A38+1,False), "Свой ответ: ", "")</f>
        <v>2788319814</v>
      </c>
      <c r="V38" s="12" t="str">
        <f>SUBSTITUTE(hlookup(V$2,inf_raw!$A$1:$AAA$967,$A38+1,False), "Свой ответ: ", "")</f>
        <v>?</v>
      </c>
      <c r="W38" s="12" t="str">
        <f>SUBSTITUTE(hlookup(W$2,inf_raw!$A$1:$AAA$967,$A38+1,False), "Свой ответ: ", "")</f>
        <v>?</v>
      </c>
      <c r="X38" s="12" t="str">
        <f>SUBSTITUTE(hlookup(X$2,inf_raw!$A$1:$AAA$967,$A38+1,False), "Свой ответ: ", "")</f>
        <v>?</v>
      </c>
      <c r="Y38" s="12" t="str">
        <f>SUBSTITUTE(hlookup(Y$2,inf_raw!$A$1:$AAA$967,$A38+1,False), "Свой ответ: ", "")</f>
        <v>?</v>
      </c>
      <c r="Z38" s="12" t="str">
        <f>SUBSTITUTE(hlookup(Z$2,inf_raw!$A$1:$AAA$967,$A38+1,False), "Свой ответ: ", "")</f>
        <v>?</v>
      </c>
      <c r="AA38" s="12" t="str">
        <f>SUBSTITUTE(hlookup(AA$2,inf_raw!$A$1:$AAA$967,$A38+1,False), "Свой ответ: ", "")</f>
        <v>?</v>
      </c>
      <c r="AB38" s="12" t="str">
        <f>SUBSTITUTE(hlookup(AB$2,inf_raw!$A$1:$AAA$967,$A38+1,False), "Свой ответ: ", "")</f>
        <v>?</v>
      </c>
      <c r="AC38" s="12" t="str">
        <f>SUBSTITUTE(hlookup(AC$2,inf_raw!$A$1:$AAA$967,$A38+1,False), "Свой ответ: ", "")</f>
        <v>?</v>
      </c>
      <c r="AD38" s="12" t="str">
        <f>SUBSTITUTE(hlookup(AD$2,inf_raw!$A$1:$AAA$967,$A38+1,False), "Свой ответ: ", "")</f>
        <v>?</v>
      </c>
      <c r="AE38" s="12" t="str">
        <f>SUBSTITUTE(hlookup(AE$2,inf_raw!$A$1:$AAA$967,$A38+1,False), "Свой ответ: ", "")</f>
        <v>?</v>
      </c>
      <c r="AF38" s="12" t="str">
        <f>SUBSTITUTE(hlookup(AF$2,inf_raw!$A$1:$AAA$967,$A38+1,False), "Свой ответ: ", "")</f>
        <v>?</v>
      </c>
      <c r="AG38" s="12" t="str">
        <f>SUBSTITUTE(hlookup(AG$2,inf_raw!$A$1:$AAA$967,$A38+1,False), "Свой ответ: ", "")</f>
        <v>?</v>
      </c>
      <c r="AH38" s="12" t="str">
        <f>SUBSTITUTE(hlookup(AH$2,inf_raw!$A$1:$AAA$967,$A38+1,False), "Свой ответ: ", "")</f>
        <v>?</v>
      </c>
      <c r="AI38" s="14">
        <f>hlookup(AI$2,inf_raw!$A$1:$AAA$967,$A38+1,False)</f>
        <v>0.1292476852</v>
      </c>
      <c r="AJ38" s="12">
        <f>hlookup(AJ$2,inf_raw!$A$1:$AAA$967,$A38+1,False)</f>
        <v>8</v>
      </c>
    </row>
    <row r="39">
      <c r="A39" s="11">
        <v>37.0</v>
      </c>
      <c r="B39" s="12" t="str">
        <f>hlookup(B$2,inf_raw!$A$1:$AAA$967,$A39+1,False)</f>
        <v>Артём</v>
      </c>
      <c r="C39" s="12" t="str">
        <f>hlookup(C$2,inf_raw!$A$1:$AAA$967,$A39+1,False)</f>
        <v>Радченко</v>
      </c>
      <c r="D39" s="12" t="str">
        <f>hlookup(D$2,inf_raw!$A$1:$AAA$967,$A39+1,False)</f>
        <v>artemrad@yandex.ru</v>
      </c>
      <c r="E39" s="13">
        <f>hlookup(E$2,inf_raw!$A$1:$AAA$967,$A39+1,False)</f>
        <v>44860</v>
      </c>
      <c r="F39" s="12" t="str">
        <f>SUBSTITUTE(hlookup(F$2,inf_raw!$A$1:$AAA$967,$A39+1,False), "Свой ответ: ", "")</f>
        <v>33</v>
      </c>
      <c r="G39" s="12" t="str">
        <f>SUBSTITUTE(hlookup(G$2,inf_raw!$A$1:$AAA$967,$A39+1,False), "Свой ответ: ", "")</f>
        <v>cdba</v>
      </c>
      <c r="H39" s="12" t="str">
        <f>SUBSTITUTE(hlookup(H$2,inf_raw!$A$1:$AAA$967,$A39+1,False), "Свой ответ: ", "")</f>
        <v>18</v>
      </c>
      <c r="I39" s="12" t="str">
        <f>SUBSTITUTE(hlookup(I$2,inf_raw!$A$1:$AAA$967,$A39+1,False), "Свой ответ: ", "")</f>
        <v>13</v>
      </c>
      <c r="J39" s="12" t="str">
        <f>SUBSTITUTE(hlookup(J$2,inf_raw!$A$1:$AAA$967,$A39+1,False), "Свой ответ: ", "")</f>
        <v>3452</v>
      </c>
      <c r="K39" s="12" t="str">
        <f>SUBSTITUTE(hlookup(K$2,inf_raw!$A$1:$AAA$967,$A39+1,False), "Свой ответ: ", "")</f>
        <v>49</v>
      </c>
      <c r="L39" s="12" t="str">
        <f>SUBSTITUTE(hlookup(L$2,inf_raw!$A$1:$AAA$967,$A39+1,False), "Свой ответ: ", "")</f>
        <v>120</v>
      </c>
      <c r="M39" s="12" t="str">
        <f>SUBSTITUTE(hlookup(M$2,inf_raw!$A$1:$AAA$967,$A39+1,False), "Свой ответ: ", "")</f>
        <v>8109</v>
      </c>
      <c r="N39" s="12" t="str">
        <f>SUBSTITUTE(hlookup(N$2,inf_raw!$A$1:$AAA$967,$A39+1,False), "Свой ответ: ", "")</f>
        <v>425</v>
      </c>
      <c r="O39" s="12" t="str">
        <f>SUBSTITUTE(hlookup(O$2,inf_raw!$A$1:$AAA$967,$A39+1,False), "Свой ответ: ", "")</f>
        <v>24</v>
      </c>
      <c r="P39" s="12" t="str">
        <f>SUBSTITUTE(hlookup(P$2,inf_raw!$A$1:$AAA$967,$A39+1,False), "Свой ответ: ", "")</f>
        <v>5138</v>
      </c>
      <c r="Q39" s="12" t="str">
        <f>SUBSTITUTE(hlookup(Q$2,inf_raw!$A$1:$AAA$967,$A39+1,False), "Свой ответ: ", "")</f>
        <v>2222</v>
      </c>
      <c r="R39" s="12" t="str">
        <f>SUBSTITUTE(hlookup(R$2,inf_raw!$A$1:$AAA$967,$A39+1,False), "Свой ответ: ", "")</f>
        <v>10</v>
      </c>
      <c r="S39" s="12" t="str">
        <f>SUBSTITUTE(hlookup(S$2,inf_raw!$A$1:$AAA$967,$A39+1,False), "Свой ответ: ", "")</f>
        <v>47</v>
      </c>
      <c r="T39" s="12" t="str">
        <f>SUBSTITUTE(hlookup(T$2,inf_raw!$A$1:$AAA$967,$A39+1,False), "Свой ответ: ", "")</f>
        <v>15</v>
      </c>
      <c r="U39" s="12" t="str">
        <f>SUBSTITUTE(hlookup(U$2,inf_raw!$A$1:$AAA$967,$A39+1,False), "Свой ответ: ", "")</f>
        <v>2788319814</v>
      </c>
      <c r="V39" s="12" t="str">
        <f>SUBSTITUTE(hlookup(V$2,inf_raw!$A$1:$AAA$967,$A39+1,False), "Свой ответ: ", "")</f>
        <v>685 -963270</v>
      </c>
      <c r="W39" s="12" t="str">
        <f>SUBSTITUTE(hlookup(W$2,inf_raw!$A$1:$AAA$967,$A39+1,False), "Свой ответ: ", "")</f>
        <v>1007 171</v>
      </c>
      <c r="X39" s="12" t="str">
        <f>SUBSTITUTE(hlookup(X$2,inf_raw!$A$1:$AAA$967,$A39+1,False), "Свой ответ: ", "")</f>
        <v>24</v>
      </c>
      <c r="Y39" s="12" t="str">
        <f>SUBSTITUTE(hlookup(Y$2,inf_raw!$A$1:$AAA$967,$A39+1,False), "Свой ответ: ", "")</f>
        <v>16</v>
      </c>
      <c r="Z39" s="12" t="str">
        <f>SUBSTITUTE(hlookup(Z$2,inf_raw!$A$1:$AAA$967,$A39+1,False), "Свой ответ: ", "")</f>
        <v>-</v>
      </c>
      <c r="AA39" s="12" t="str">
        <f>SUBSTITUTE(hlookup(AA$2,inf_raw!$A$1:$AAA$967,$A39+1,False), "Свой ответ: ", "")</f>
        <v>16</v>
      </c>
      <c r="AB39" s="12" t="str">
        <f>SUBSTITUTE(hlookup(AB$2,inf_raw!$A$1:$AAA$967,$A39+1,False), "Свой ответ: ", "")</f>
        <v>44</v>
      </c>
      <c r="AC39" s="12" t="str">
        <f>SUBSTITUTE(hlookup(AC$2,inf_raw!$A$1:$AAA$967,$A39+1,False), "Свой ответ: ", "")</f>
        <v>-</v>
      </c>
      <c r="AD39" s="12" t="str">
        <f>SUBSTITUTE(hlookup(AD$2,inf_raw!$A$1:$AAA$967,$A39+1,False), "Свой ответ: ", "")</f>
        <v>-</v>
      </c>
      <c r="AE39" s="12" t="str">
        <f>SUBSTITUTE(hlookup(AE$2,inf_raw!$A$1:$AAA$967,$A39+1,False), "Свой ответ: ", "")</f>
        <v>-</v>
      </c>
      <c r="AF39" s="12" t="str">
        <f>SUBSTITUTE(hlookup(AF$2,inf_raw!$A$1:$AAA$967,$A39+1,False), "Свой ответ: ", "")</f>
        <v>-</v>
      </c>
      <c r="AG39" s="12" t="str">
        <f>SUBSTITUTE(hlookup(AG$2,inf_raw!$A$1:$AAA$967,$A39+1,False), "Свой ответ: ", "")</f>
        <v>-</v>
      </c>
      <c r="AH39" s="12" t="str">
        <f>SUBSTITUTE(hlookup(AH$2,inf_raw!$A$1:$AAA$967,$A39+1,False), "Свой ответ: ", "")</f>
        <v>-</v>
      </c>
      <c r="AI39" s="14">
        <f>hlookup(AI$2,inf_raw!$A$1:$AAA$967,$A39+1,False)</f>
        <v>0.1387847222</v>
      </c>
      <c r="AJ39" s="12">
        <f>hlookup(AJ$2,inf_raw!$A$1:$AAA$967,$A39+1,False)</f>
        <v>10</v>
      </c>
    </row>
    <row r="40">
      <c r="A40" s="11">
        <v>38.0</v>
      </c>
      <c r="B40" s="12" t="str">
        <f>hlookup(B$2,inf_raw!$A$1:$AAA$967,$A40+1,False)</f>
        <v>Савва</v>
      </c>
      <c r="C40" s="12" t="str">
        <f>hlookup(C$2,inf_raw!$A$1:$AAA$967,$A40+1,False)</f>
        <v>Завьялов</v>
      </c>
      <c r="D40" s="12" t="str">
        <f>hlookup(D$2,inf_raw!$A$1:$AAA$967,$A40+1,False)</f>
        <v>asdeka91@gmail.com</v>
      </c>
      <c r="E40" s="13">
        <f>hlookup(E$2,inf_raw!$A$1:$AAA$967,$A40+1,False)</f>
        <v>44858</v>
      </c>
      <c r="F40" s="12" t="str">
        <f>SUBSTITUTE(hlookup(F$2,inf_raw!$A$1:$AAA$967,$A40+1,False), "Свой ответ: ", "")</f>
        <v>33</v>
      </c>
      <c r="G40" s="12" t="str">
        <f>SUBSTITUTE(hlookup(G$2,inf_raw!$A$1:$AAA$967,$A40+1,False), "Свой ответ: ", "")</f>
        <v>bdca</v>
      </c>
      <c r="H40" s="12" t="str">
        <f>SUBSTITUTE(hlookup(H$2,inf_raw!$A$1:$AAA$967,$A40+1,False), "Свой ответ: ", "")</f>
        <v>14</v>
      </c>
      <c r="I40" s="12" t="str">
        <f>SUBSTITUTE(hlookup(I$2,inf_raw!$A$1:$AAA$967,$A40+1,False), "Свой ответ: ", "")</f>
        <v>13</v>
      </c>
      <c r="J40" s="12" t="str">
        <f>SUBSTITUTE(hlookup(J$2,inf_raw!$A$1:$AAA$967,$A40+1,False), "Свой ответ: ", "")</f>
        <v>216</v>
      </c>
      <c r="K40" s="12" t="str">
        <f>SUBSTITUTE(hlookup(K$2,inf_raw!$A$1:$AAA$967,$A40+1,False), "Свой ответ: ", "")</f>
        <v>-</v>
      </c>
      <c r="L40" s="12" t="str">
        <f>SUBSTITUTE(hlookup(L$2,inf_raw!$A$1:$AAA$967,$A40+1,False), "Свой ответ: ", "")</f>
        <v>120</v>
      </c>
      <c r="M40" s="12" t="str">
        <f>SUBSTITUTE(hlookup(M$2,inf_raw!$A$1:$AAA$967,$A40+1,False), "Свой ответ: ", "")</f>
        <v>8109</v>
      </c>
      <c r="N40" s="12" t="str">
        <f>SUBSTITUTE(hlookup(N$2,inf_raw!$A$1:$AAA$967,$A40+1,False), "Свой ответ: ", "")</f>
        <v>-</v>
      </c>
      <c r="O40" s="12" t="str">
        <f>SUBSTITUTE(hlookup(O$2,inf_raw!$A$1:$AAA$967,$A40+1,False), "Свой ответ: ", "")</f>
        <v>63</v>
      </c>
      <c r="P40" s="12" t="str">
        <f>SUBSTITUTE(hlookup(P$2,inf_raw!$A$1:$AAA$967,$A40+1,False), "Свой ответ: ", "")</f>
        <v>6606</v>
      </c>
      <c r="Q40" s="12" t="str">
        <f>SUBSTITUTE(hlookup(Q$2,inf_raw!$A$1:$AAA$967,$A40+1,False), "Свой ответ: ", "")</f>
        <v>-</v>
      </c>
      <c r="R40" s="12" t="str">
        <f>SUBSTITUTE(hlookup(R$2,inf_raw!$A$1:$AAA$967,$A40+1,False), "Свой ответ: ", "")</f>
        <v>10</v>
      </c>
      <c r="S40" s="12" t="str">
        <f>SUBSTITUTE(hlookup(S$2,inf_raw!$A$1:$AAA$967,$A40+1,False), "Свой ответ: ", "")</f>
        <v>47</v>
      </c>
      <c r="T40" s="12" t="str">
        <f>SUBSTITUTE(hlookup(T$2,inf_raw!$A$1:$AAA$967,$A40+1,False), "Свой ответ: ", "")</f>
        <v>-</v>
      </c>
      <c r="U40" s="12" t="str">
        <f>SUBSTITUTE(hlookup(U$2,inf_raw!$A$1:$AAA$967,$A40+1,False), "Свой ответ: ", "")</f>
        <v>194</v>
      </c>
      <c r="V40" s="12" t="str">
        <f>SUBSTITUTE(hlookup(V$2,inf_raw!$A$1:$AAA$967,$A40+1,False), "Свой ответ: ", "")</f>
        <v>-</v>
      </c>
      <c r="W40" s="12" t="str">
        <f>SUBSTITUTE(hlookup(W$2,inf_raw!$A$1:$AAA$967,$A40+1,False), "Свой ответ: ", "")</f>
        <v>-</v>
      </c>
      <c r="X40" s="12" t="str">
        <f>SUBSTITUTE(hlookup(X$2,inf_raw!$A$1:$AAA$967,$A40+1,False), "Свой ответ: ", "")</f>
        <v>-</v>
      </c>
      <c r="Y40" s="12" t="str">
        <f>SUBSTITUTE(hlookup(Y$2,inf_raw!$A$1:$AAA$967,$A40+1,False), "Свой ответ: ", "")</f>
        <v>-</v>
      </c>
      <c r="Z40" s="12" t="str">
        <f>SUBSTITUTE(hlookup(Z$2,inf_raw!$A$1:$AAA$967,$A40+1,False), "Свой ответ: ", "")</f>
        <v>-</v>
      </c>
      <c r="AA40" s="12" t="str">
        <f>SUBSTITUTE(hlookup(AA$2,inf_raw!$A$1:$AAA$967,$A40+1,False), "Свой ответ: ", "")</f>
        <v>-</v>
      </c>
      <c r="AB40" s="12" t="str">
        <f>SUBSTITUTE(hlookup(AB$2,inf_raw!$A$1:$AAA$967,$A40+1,False), "Свой ответ: ", "")</f>
        <v>-</v>
      </c>
      <c r="AC40" s="12" t="str">
        <f>SUBSTITUTE(hlookup(AC$2,inf_raw!$A$1:$AAA$967,$A40+1,False), "Свой ответ: ", "")</f>
        <v>-</v>
      </c>
      <c r="AD40" s="12" t="str">
        <f>SUBSTITUTE(hlookup(AD$2,inf_raw!$A$1:$AAA$967,$A40+1,False), "Свой ответ: ", "")</f>
        <v>-</v>
      </c>
      <c r="AE40" s="12" t="str">
        <f>SUBSTITUTE(hlookup(AE$2,inf_raw!$A$1:$AAA$967,$A40+1,False), "Свой ответ: ", "")</f>
        <v>-</v>
      </c>
      <c r="AF40" s="12" t="str">
        <f>SUBSTITUTE(hlookup(AF$2,inf_raw!$A$1:$AAA$967,$A40+1,False), "Свой ответ: ", "")</f>
        <v>-</v>
      </c>
      <c r="AG40" s="12" t="str">
        <f>SUBSTITUTE(hlookup(AG$2,inf_raw!$A$1:$AAA$967,$A40+1,False), "Свой ответ: ", "")</f>
        <v>-</v>
      </c>
      <c r="AH40" s="12" t="str">
        <f>SUBSTITUTE(hlookup(AH$2,inf_raw!$A$1:$AAA$967,$A40+1,False), "Свой ответ: ", "")</f>
        <v>-</v>
      </c>
      <c r="AI40" s="14">
        <f>hlookup(AI$2,inf_raw!$A$1:$AAA$967,$A40+1,False)</f>
        <v>0.08451388889</v>
      </c>
      <c r="AJ40" s="12">
        <f>hlookup(AJ$2,inf_raw!$A$1:$AAA$967,$A40+1,False)</f>
        <v>10</v>
      </c>
    </row>
    <row r="41">
      <c r="A41" s="11">
        <v>39.0</v>
      </c>
      <c r="B41" s="12" t="str">
        <f>hlookup(B$2,inf_raw!$A$1:$AAA$967,$A41+1,False)</f>
        <v>Лилия</v>
      </c>
      <c r="C41" s="12" t="str">
        <f>hlookup(C$2,inf_raw!$A$1:$AAA$967,$A41+1,False)</f>
        <v>Шипицына</v>
      </c>
      <c r="D41" s="12" t="str">
        <f>hlookup(D$2,inf_raw!$A$1:$AAA$967,$A41+1,False)</f>
        <v>ashipicin@mail.ru</v>
      </c>
      <c r="E41" s="13">
        <f>hlookup(E$2,inf_raw!$A$1:$AAA$967,$A41+1,False)</f>
        <v>44860</v>
      </c>
      <c r="F41" s="12" t="str">
        <f>SUBSTITUTE(hlookup(F$2,inf_raw!$A$1:$AAA$967,$A41+1,False), "Свой ответ: ", "")</f>
        <v>33</v>
      </c>
      <c r="G41" s="12" t="str">
        <f>SUBSTITUTE(hlookup(G$2,inf_raw!$A$1:$AAA$967,$A41+1,False), "Свой ответ: ", "")</f>
        <v>dabc</v>
      </c>
      <c r="H41" s="12" t="str">
        <f>SUBSTITUTE(hlookup(H$2,inf_raw!$A$1:$AAA$967,$A41+1,False), "Свой ответ: ", "")</f>
        <v>-</v>
      </c>
      <c r="I41" s="12" t="str">
        <f>SUBSTITUTE(hlookup(I$2,inf_raw!$A$1:$AAA$967,$A41+1,False), "Свой ответ: ", "")</f>
        <v>13</v>
      </c>
      <c r="J41" s="12" t="str">
        <f>SUBSTITUTE(hlookup(J$2,inf_raw!$A$1:$AAA$967,$A41+1,False), "Свой ответ: ", "")</f>
        <v>216</v>
      </c>
      <c r="K41" s="12" t="str">
        <f>SUBSTITUTE(hlookup(K$2,inf_raw!$A$1:$AAA$967,$A41+1,False), "Свой ответ: ", "")</f>
        <v>-</v>
      </c>
      <c r="L41" s="12" t="str">
        <f>SUBSTITUTE(hlookup(L$2,inf_raw!$A$1:$AAA$967,$A41+1,False), "Свой ответ: ", "")</f>
        <v>7055</v>
      </c>
      <c r="M41" s="12" t="str">
        <f>SUBSTITUTE(hlookup(M$2,inf_raw!$A$1:$AAA$967,$A41+1,False), "Свой ответ: ", "")</f>
        <v>7587</v>
      </c>
      <c r="N41" s="12" t="str">
        <f>SUBSTITUTE(hlookup(N$2,inf_raw!$A$1:$AAA$967,$A41+1,False), "Свой ответ: ", "")</f>
        <v>-</v>
      </c>
      <c r="O41" s="12" t="str">
        <f>SUBSTITUTE(hlookup(O$2,inf_raw!$A$1:$AAA$967,$A41+1,False), "Свой ответ: ", "")</f>
        <v>39</v>
      </c>
      <c r="P41" s="12" t="str">
        <f>SUBSTITUTE(hlookup(P$2,inf_raw!$A$1:$AAA$967,$A41+1,False), "Свой ответ: ", "")</f>
        <v>6606</v>
      </c>
      <c r="Q41" s="12" t="str">
        <f>SUBSTITUTE(hlookup(Q$2,inf_raw!$A$1:$AAA$967,$A41+1,False), "Свой ответ: ", "")</f>
        <v>2255</v>
      </c>
      <c r="R41" s="12" t="str">
        <f>SUBSTITUTE(hlookup(R$2,inf_raw!$A$1:$AAA$967,$A41+1,False), "Свой ответ: ", "")</f>
        <v>10</v>
      </c>
      <c r="S41" s="12" t="str">
        <f>SUBSTITUTE(hlookup(S$2,inf_raw!$A$1:$AAA$967,$A41+1,False), "Свой ответ: ", "")</f>
        <v>47</v>
      </c>
      <c r="T41" s="12" t="str">
        <f>SUBSTITUTE(hlookup(T$2,inf_raw!$A$1:$AAA$967,$A41+1,False), "Свой ответ: ", "")</f>
        <v>84</v>
      </c>
      <c r="U41" s="12" t="str">
        <f>SUBSTITUTE(hlookup(U$2,inf_raw!$A$1:$AAA$967,$A41+1,False), "Свой ответ: ", "")</f>
        <v>194</v>
      </c>
      <c r="V41" s="12" t="str">
        <f>SUBSTITUTE(hlookup(V$2,inf_raw!$A$1:$AAA$967,$A41+1,False), "Свой ответ: ", "")</f>
        <v>-</v>
      </c>
      <c r="W41" s="12" t="str">
        <f>SUBSTITUTE(hlookup(W$2,inf_raw!$A$1:$AAA$967,$A41+1,False), "Свой ответ: ", "")</f>
        <v>-</v>
      </c>
      <c r="X41" s="12" t="str">
        <f>SUBSTITUTE(hlookup(X$2,inf_raw!$A$1:$AAA$967,$A41+1,False), "Свой ответ: ", "")</f>
        <v>9</v>
      </c>
      <c r="Y41" s="12" t="str">
        <f>SUBSTITUTE(hlookup(Y$2,inf_raw!$A$1:$AAA$967,$A41+1,False), "Свой ответ: ", "")</f>
        <v>2</v>
      </c>
      <c r="Z41" s="12" t="str">
        <f>SUBSTITUTE(hlookup(Z$2,inf_raw!$A$1:$AAA$967,$A41+1,False), "Свой ответ: ", "")</f>
        <v>2526</v>
      </c>
      <c r="AA41" s="12" t="str">
        <f>SUBSTITUTE(hlookup(AA$2,inf_raw!$A$1:$AAA$967,$A41+1,False), "Свой ответ: ", "")</f>
        <v>-</v>
      </c>
      <c r="AB41" s="12" t="str">
        <f>SUBSTITUTE(hlookup(AB$2,inf_raw!$A$1:$AAA$967,$A41+1,False), "Свой ответ: ", "")</f>
        <v>13</v>
      </c>
      <c r="AC41" s="12" t="str">
        <f>SUBSTITUTE(hlookup(AC$2,inf_raw!$A$1:$AAA$967,$A41+1,False), "Свой ответ: ", "")</f>
        <v>1596</v>
      </c>
      <c r="AD41" s="12" t="str">
        <f>SUBSTITUTE(hlookup(AD$2,inf_raw!$A$1:$AAA$967,$A41+1,False), "Свой ответ: ", "")</f>
        <v>-</v>
      </c>
      <c r="AE41" s="12" t="str">
        <f>SUBSTITUTE(hlookup(AE$2,inf_raw!$A$1:$AAA$967,$A41+1,False), "Свой ответ: ", "")</f>
        <v>-</v>
      </c>
      <c r="AF41" s="12" t="str">
        <f>SUBSTITUTE(hlookup(AF$2,inf_raw!$A$1:$AAA$967,$A41+1,False), "Свой ответ: ", "")</f>
        <v>-</v>
      </c>
      <c r="AG41" s="12" t="str">
        <f>SUBSTITUTE(hlookup(AG$2,inf_raw!$A$1:$AAA$967,$A41+1,False), "Свой ответ: ", "")</f>
        <v>-</v>
      </c>
      <c r="AH41" s="12" t="str">
        <f>SUBSTITUTE(hlookup(AH$2,inf_raw!$A$1:$AAA$967,$A41+1,False), "Свой ответ: ", "")</f>
        <v>-</v>
      </c>
      <c r="AI41" s="14">
        <f>hlookup(AI$2,inf_raw!$A$1:$AAA$967,$A41+1,False)</f>
        <v>0.1200347222</v>
      </c>
      <c r="AJ41" s="12">
        <f>hlookup(AJ$2,inf_raw!$A$1:$AAA$967,$A41+1,False)</f>
        <v>7</v>
      </c>
    </row>
    <row r="42">
      <c r="A42" s="11">
        <v>40.0</v>
      </c>
      <c r="B42" s="12" t="str">
        <f>hlookup(B$2,inf_raw!$A$1:$AAA$967,$A42+1,False)</f>
        <v>Тигран</v>
      </c>
      <c r="C42" s="12" t="str">
        <f>hlookup(C$2,inf_raw!$A$1:$AAA$967,$A42+1,False)</f>
        <v>Бабаян</v>
      </c>
      <c r="D42" s="12" t="str">
        <f>hlookup(D$2,inf_raw!$A$1:$AAA$967,$A42+1,False)</f>
        <v>b.tigr18@gmail.com</v>
      </c>
      <c r="E42" s="13">
        <f>hlookup(E$2,inf_raw!$A$1:$AAA$967,$A42+1,False)</f>
        <v>44859</v>
      </c>
      <c r="F42" s="12" t="str">
        <f>SUBSTITUTE(hlookup(F$2,inf_raw!$A$1:$AAA$967,$A42+1,False), "Свой ответ: ", "")</f>
        <v>33</v>
      </c>
      <c r="G42" s="12" t="str">
        <f>SUBSTITUTE(hlookup(G$2,inf_raw!$A$1:$AAA$967,$A42+1,False), "Свой ответ: ", "")</f>
        <v>bdca</v>
      </c>
      <c r="H42" s="12" t="str">
        <f>SUBSTITUTE(hlookup(H$2,inf_raw!$A$1:$AAA$967,$A42+1,False), "Свой ответ: ", "")</f>
        <v>18</v>
      </c>
      <c r="I42" s="12" t="str">
        <f>SUBSTITUTE(hlookup(I$2,inf_raw!$A$1:$AAA$967,$A42+1,False), "Свой ответ: ", "")</f>
        <v>11</v>
      </c>
      <c r="J42" s="12" t="str">
        <f>SUBSTITUTE(hlookup(J$2,inf_raw!$A$1:$AAA$967,$A42+1,False), "Свой ответ: ", "")</f>
        <v>216</v>
      </c>
      <c r="K42" s="12" t="str">
        <f>SUBSTITUTE(hlookup(K$2,inf_raw!$A$1:$AAA$967,$A42+1,False), "Свой ответ: ", "")</f>
        <v>54</v>
      </c>
      <c r="L42" s="12" t="str">
        <f>SUBSTITUTE(hlookup(L$2,inf_raw!$A$1:$AAA$967,$A42+1,False), "Свой ответ: ", "")</f>
        <v>120</v>
      </c>
      <c r="M42" s="12" t="str">
        <f>SUBSTITUTE(hlookup(M$2,inf_raw!$A$1:$AAA$967,$A42+1,False), "Свой ответ: ", "")</f>
        <v>8109</v>
      </c>
      <c r="N42" s="12" t="str">
        <f>SUBSTITUTE(hlookup(N$2,inf_raw!$A$1:$AAA$967,$A42+1,False), "Свой ответ: ", "")</f>
        <v>-</v>
      </c>
      <c r="O42" s="12" t="str">
        <f>SUBSTITUTE(hlookup(O$2,inf_raw!$A$1:$AAA$967,$A42+1,False), "Свой ответ: ", "")</f>
        <v>23</v>
      </c>
      <c r="P42" s="12" t="str">
        <f>SUBSTITUTE(hlookup(P$2,inf_raw!$A$1:$AAA$967,$A42+1,False), "Свой ответ: ", "")</f>
        <v>6606</v>
      </c>
      <c r="Q42" s="12" t="str">
        <f>SUBSTITUTE(hlookup(Q$2,inf_raw!$A$1:$AAA$967,$A42+1,False), "Свой ответ: ", "")</f>
        <v>-</v>
      </c>
      <c r="R42" s="12" t="str">
        <f>SUBSTITUTE(hlookup(R$2,inf_raw!$A$1:$AAA$967,$A42+1,False), "Свой ответ: ", "")</f>
        <v>10</v>
      </c>
      <c r="S42" s="12" t="str">
        <f>SUBSTITUTE(hlookup(S$2,inf_raw!$A$1:$AAA$967,$A42+1,False), "Свой ответ: ", "")</f>
        <v>47</v>
      </c>
      <c r="T42" s="12" t="str">
        <f>SUBSTITUTE(hlookup(T$2,inf_raw!$A$1:$AAA$967,$A42+1,False), "Свой ответ: ", "")</f>
        <v>15</v>
      </c>
      <c r="U42" s="12" t="str">
        <f>SUBSTITUTE(hlookup(U$2,inf_raw!$A$1:$AAA$967,$A42+1,False), "Свой ответ: ", "")</f>
        <v>https://replit.com/@TighranBabaian/Sim25#main.pyНе знаю, в чём ошибка.</v>
      </c>
      <c r="V42" s="12" t="str">
        <f>SUBSTITUTE(hlookup(V$2,inf_raw!$A$1:$AAA$967,$A42+1,False), "Свой ответ: ", "")</f>
        <v>-</v>
      </c>
      <c r="W42" s="12" t="str">
        <f>SUBSTITUTE(hlookup(W$2,inf_raw!$A$1:$AAA$967,$A42+1,False), "Свой ответ: ", "")</f>
        <v>7084</v>
      </c>
      <c r="X42" s="12" t="str">
        <f>SUBSTITUTE(hlookup(X$2,inf_raw!$A$1:$AAA$967,$A42+1,False), "Свой ответ: ", "")</f>
        <v>25</v>
      </c>
      <c r="Y42" s="12" t="str">
        <f>SUBSTITUTE(hlookup(Y$2,inf_raw!$A$1:$AAA$967,$A42+1,False), "Свой ответ: ", "")</f>
        <v>2</v>
      </c>
      <c r="Z42" s="12" t="str">
        <f>SUBSTITUTE(hlookup(Z$2,inf_raw!$A$1:$AAA$967,$A42+1,False), "Свой ответ: ", "")</f>
        <v>20 25</v>
      </c>
      <c r="AA42" s="12" t="str">
        <f>SUBSTITUTE(hlookup(AA$2,inf_raw!$A$1:$AAA$967,$A42+1,False), "Свой ответ: ", "")</f>
        <v>15</v>
      </c>
      <c r="AB42" s="12" t="str">
        <f>SUBSTITUTE(hlookup(AB$2,inf_raw!$A$1:$AAA$967,$A42+1,False), "Свой ответ: ", "")</f>
        <v>44</v>
      </c>
      <c r="AC42" s="12" t="str">
        <f>SUBSTITUTE(hlookup(AC$2,inf_raw!$A$1:$AAA$967,$A42+1,False), "Свой ответ: ", "")</f>
        <v>-</v>
      </c>
      <c r="AD42" s="12" t="str">
        <f>SUBSTITUTE(hlookup(AD$2,inf_raw!$A$1:$AAA$967,$A42+1,False), "Свой ответ: ", "")</f>
        <v>-</v>
      </c>
      <c r="AE42" s="12" t="str">
        <f>SUBSTITUTE(hlookup(AE$2,inf_raw!$A$1:$AAA$967,$A42+1,False), "Свой ответ: ", "")</f>
        <v>-</v>
      </c>
      <c r="AF42" s="12" t="str">
        <f>SUBSTITUTE(hlookup(AF$2,inf_raw!$A$1:$AAA$967,$A42+1,False), "Свой ответ: ", "")</f>
        <v>-</v>
      </c>
      <c r="AG42" s="12" t="str">
        <f>SUBSTITUTE(hlookup(AG$2,inf_raw!$A$1:$AAA$967,$A42+1,False), "Свой ответ: ", "")</f>
        <v>-</v>
      </c>
      <c r="AH42" s="12" t="str">
        <f>SUBSTITUTE(hlookup(AH$2,inf_raw!$A$1:$AAA$967,$A42+1,False), "Свой ответ: ", "")</f>
        <v>-</v>
      </c>
      <c r="AI42" s="14">
        <f>hlookup(AI$2,inf_raw!$A$1:$AAA$967,$A42+1,False)</f>
        <v>0.1422916667</v>
      </c>
      <c r="AJ42" s="12">
        <f>hlookup(AJ$2,inf_raw!$A$1:$AAA$967,$A42+1,False)</f>
        <v>9</v>
      </c>
    </row>
    <row r="43">
      <c r="A43" s="11">
        <v>41.0</v>
      </c>
      <c r="B43" s="12" t="str">
        <f>hlookup(B$2,inf_raw!$A$1:$AAA$967,$A43+1,False)</f>
        <v>Михаил</v>
      </c>
      <c r="C43" s="12" t="str">
        <f>hlookup(C$2,inf_raw!$A$1:$AAA$967,$A43+1,False)</f>
        <v>Шестернин</v>
      </c>
      <c r="D43" s="12" t="str">
        <f>hlookup(D$2,inf_raw!$A$1:$AAA$967,$A43+1,False)</f>
        <v>banil05@mail.ru</v>
      </c>
      <c r="E43" s="13">
        <f>hlookup(E$2,inf_raw!$A$1:$AAA$967,$A43+1,False)</f>
        <v>44862</v>
      </c>
      <c r="F43" s="12" t="str">
        <f>SUBSTITUTE(hlookup(F$2,inf_raw!$A$1:$AAA$967,$A43+1,False), "Свой ответ: ", "")</f>
        <v>33</v>
      </c>
      <c r="G43" s="12" t="str">
        <f>SUBSTITUTE(hlookup(G$2,inf_raw!$A$1:$AAA$967,$A43+1,False), "Свой ответ: ", "")</f>
        <v>-</v>
      </c>
      <c r="H43" s="12" t="str">
        <f>SUBSTITUTE(hlookup(H$2,inf_raw!$A$1:$AAA$967,$A43+1,False), "Свой ответ: ", "")</f>
        <v>-</v>
      </c>
      <c r="I43" s="12" t="str">
        <f>SUBSTITUTE(hlookup(I$2,inf_raw!$A$1:$AAA$967,$A43+1,False), "Свой ответ: ", "")</f>
        <v>00000110101</v>
      </c>
      <c r="J43" s="12" t="str">
        <f>SUBSTITUTE(hlookup(J$2,inf_raw!$A$1:$AAA$967,$A43+1,False), "Свой ответ: ", "")</f>
        <v>215</v>
      </c>
      <c r="K43" s="12" t="str">
        <f>SUBSTITUTE(hlookup(K$2,inf_raw!$A$1:$AAA$967,$A43+1,False), "Свой ответ: ", "")</f>
        <v>315</v>
      </c>
      <c r="L43" s="12" t="str">
        <f>SUBSTITUTE(hlookup(L$2,inf_raw!$A$1:$AAA$967,$A43+1,False), "Свой ответ: ", "")</f>
        <v>130</v>
      </c>
      <c r="M43" s="12" t="str">
        <f>SUBSTITUTE(hlookup(M$2,inf_raw!$A$1:$AAA$967,$A43+1,False), "Свой ответ: ", "")</f>
        <v>98 648</v>
      </c>
      <c r="N43" s="12" t="str">
        <f>SUBSTITUTE(hlookup(N$2,inf_raw!$A$1:$AAA$967,$A43+1,False), "Свой ответ: ", "")</f>
        <v>-</v>
      </c>
      <c r="O43" s="12" t="str">
        <f>SUBSTITUTE(hlookup(O$2,inf_raw!$A$1:$AAA$967,$A43+1,False), "Свой ответ: ", "")</f>
        <v>41</v>
      </c>
      <c r="P43" s="12" t="str">
        <f>SUBSTITUTE(hlookup(P$2,inf_raw!$A$1:$AAA$967,$A43+1,False), "Свой ответ: ", "")</f>
        <v>3 670</v>
      </c>
      <c r="Q43" s="12" t="str">
        <f>SUBSTITUTE(hlookup(Q$2,inf_raw!$A$1:$AAA$967,$A43+1,False), "Свой ответ: ", "")</f>
        <v>-</v>
      </c>
      <c r="R43" s="12" t="str">
        <f>SUBSTITUTE(hlookup(R$2,inf_raw!$A$1:$AAA$967,$A43+1,False), "Свой ответ: ", "")</f>
        <v>10</v>
      </c>
      <c r="S43" s="12" t="str">
        <f>SUBSTITUTE(hlookup(S$2,inf_raw!$A$1:$AAA$967,$A43+1,False), "Свой ответ: ", "")</f>
        <v>-</v>
      </c>
      <c r="T43" s="12" t="str">
        <f>SUBSTITUTE(hlookup(T$2,inf_raw!$A$1:$AAA$967,$A43+1,False), "Свой ответ: ", "")</f>
        <v>-</v>
      </c>
      <c r="U43" s="12" t="str">
        <f>SUBSTITUTE(hlookup(U$2,inf_raw!$A$1:$AAA$967,$A43+1,False), "Свой ответ: ", "")</f>
        <v>-</v>
      </c>
      <c r="V43" s="12" t="str">
        <f>SUBSTITUTE(hlookup(V$2,inf_raw!$A$1:$AAA$967,$A43+1,False), "Свой ответ: ", "")</f>
        <v>-</v>
      </c>
      <c r="W43" s="12" t="str">
        <f>SUBSTITUTE(hlookup(W$2,inf_raw!$A$1:$AAA$967,$A43+1,False), "Свой ответ: ", "")</f>
        <v>-</v>
      </c>
      <c r="X43" s="12" t="str">
        <f>SUBSTITUTE(hlookup(X$2,inf_raw!$A$1:$AAA$967,$A43+1,False), "Свой ответ: ", "")</f>
        <v>-</v>
      </c>
      <c r="Y43" s="12" t="str">
        <f>SUBSTITUTE(hlookup(Y$2,inf_raw!$A$1:$AAA$967,$A43+1,False), "Свой ответ: ", "")</f>
        <v>-</v>
      </c>
      <c r="Z43" s="12" t="str">
        <f>SUBSTITUTE(hlookup(Z$2,inf_raw!$A$1:$AAA$967,$A43+1,False), "Свой ответ: ", "")</f>
        <v>-</v>
      </c>
      <c r="AA43" s="12" t="str">
        <f>SUBSTITUTE(hlookup(AA$2,inf_raw!$A$1:$AAA$967,$A43+1,False), "Свой ответ: ", "")</f>
        <v>-</v>
      </c>
      <c r="AB43" s="12" t="str">
        <f>SUBSTITUTE(hlookup(AB$2,inf_raw!$A$1:$AAA$967,$A43+1,False), "Свой ответ: ", "")</f>
        <v>-</v>
      </c>
      <c r="AC43" s="12" t="str">
        <f>SUBSTITUTE(hlookup(AC$2,inf_raw!$A$1:$AAA$967,$A43+1,False), "Свой ответ: ", "")</f>
        <v>-</v>
      </c>
      <c r="AD43" s="12" t="str">
        <f>SUBSTITUTE(hlookup(AD$2,inf_raw!$A$1:$AAA$967,$A43+1,False), "Свой ответ: ", "")</f>
        <v>-</v>
      </c>
      <c r="AE43" s="12" t="str">
        <f>SUBSTITUTE(hlookup(AE$2,inf_raw!$A$1:$AAA$967,$A43+1,False), "Свой ответ: ", "")</f>
        <v>-</v>
      </c>
      <c r="AF43" s="12" t="str">
        <f>SUBSTITUTE(hlookup(AF$2,inf_raw!$A$1:$AAA$967,$A43+1,False), "Свой ответ: ", "")</f>
        <v>-</v>
      </c>
      <c r="AG43" s="12" t="str">
        <f>SUBSTITUTE(hlookup(AG$2,inf_raw!$A$1:$AAA$967,$A43+1,False), "Свой ответ: ", "")</f>
        <v>-</v>
      </c>
      <c r="AH43" s="12" t="str">
        <f>SUBSTITUTE(hlookup(AH$2,inf_raw!$A$1:$AAA$967,$A43+1,False), "Свой ответ: ", "")</f>
        <v>-</v>
      </c>
      <c r="AI43" s="14">
        <f>hlookup(AI$2,inf_raw!$A$1:$AAA$967,$A43+1,False)</f>
        <v>0.05260416667</v>
      </c>
      <c r="AJ43" s="12">
        <f>hlookup(AJ$2,inf_raw!$A$1:$AAA$967,$A43+1,False)</f>
        <v>2</v>
      </c>
    </row>
    <row r="44">
      <c r="A44" s="11">
        <v>42.0</v>
      </c>
      <c r="B44" s="12" t="str">
        <f>hlookup(B$2,inf_raw!$A$1:$AAA$967,$A44+1,False)</f>
        <v>Бата</v>
      </c>
      <c r="C44" s="12" t="str">
        <f>hlookup(C$2,inf_raw!$A$1:$AAA$967,$A44+1,False)</f>
        <v>Санджеев</v>
      </c>
      <c r="D44" s="12" t="str">
        <f>hlookup(D$2,inf_raw!$A$1:$AAA$967,$A44+1,False)</f>
        <v>batashka08@gmail.com</v>
      </c>
      <c r="E44" s="13">
        <f>hlookup(E$2,inf_raw!$A$1:$AAA$967,$A44+1,False)</f>
        <v>44863</v>
      </c>
      <c r="F44" s="12" t="str">
        <f>SUBSTITUTE(hlookup(F$2,inf_raw!$A$1:$AAA$967,$A44+1,False), "Свой ответ: ", "")</f>
        <v>33</v>
      </c>
      <c r="G44" s="12" t="str">
        <f>SUBSTITUTE(hlookup(G$2,inf_raw!$A$1:$AAA$967,$A44+1,False), "Свой ответ: ", "")</f>
        <v>bdca</v>
      </c>
      <c r="H44" s="12" t="str">
        <f>SUBSTITUTE(hlookup(H$2,inf_raw!$A$1:$AAA$967,$A44+1,False), "Свой ответ: ", "")</f>
        <v>12</v>
      </c>
      <c r="I44" s="12" t="str">
        <f>SUBSTITUTE(hlookup(I$2,inf_raw!$A$1:$AAA$967,$A44+1,False), "Свой ответ: ", "")</f>
        <v>13</v>
      </c>
      <c r="J44" s="12" t="str">
        <f>SUBSTITUTE(hlookup(J$2,inf_raw!$A$1:$AAA$967,$A44+1,False), "Свой ответ: ", "")</f>
        <v>216</v>
      </c>
      <c r="K44" s="12" t="str">
        <f>SUBSTITUTE(hlookup(K$2,inf_raw!$A$1:$AAA$967,$A44+1,False), "Свой ответ: ", "")</f>
        <v>36</v>
      </c>
      <c r="L44" s="12" t="str">
        <f>SUBSTITUTE(hlookup(L$2,inf_raw!$A$1:$AAA$967,$A44+1,False), "Свой ответ: ", "")</f>
        <v>120</v>
      </c>
      <c r="M44" s="12" t="str">
        <f>SUBSTITUTE(hlookup(M$2,inf_raw!$A$1:$AAA$967,$A44+1,False), "Свой ответ: ", "")</f>
        <v>8109</v>
      </c>
      <c r="N44" s="12" t="str">
        <f>SUBSTITUTE(hlookup(N$2,inf_raw!$A$1:$AAA$967,$A44+1,False), "Свой ответ: ", "")</f>
        <v>426</v>
      </c>
      <c r="O44" s="12" t="str">
        <f>SUBSTITUTE(hlookup(O$2,inf_raw!$A$1:$AAA$967,$A44+1,False), "Свой ответ: ", "")</f>
        <v>41</v>
      </c>
      <c r="P44" s="12" t="str">
        <f>SUBSTITUTE(hlookup(P$2,inf_raw!$A$1:$AAA$967,$A44+1,False), "Свой ответ: ", "")</f>
        <v>6606</v>
      </c>
      <c r="Q44" s="12" t="str">
        <f>SUBSTITUTE(hlookup(Q$2,inf_raw!$A$1:$AAA$967,$A44+1,False), "Свой ответ: ", "")</f>
        <v>552222552222</v>
      </c>
      <c r="R44" s="12" t="str">
        <f>SUBSTITUTE(hlookup(R$2,inf_raw!$A$1:$AAA$967,$A44+1,False), "Свой ответ: ", "")</f>
        <v>10</v>
      </c>
      <c r="S44" s="12" t="str">
        <f>SUBSTITUTE(hlookup(S$2,inf_raw!$A$1:$AAA$967,$A44+1,False), "Свой ответ: ", "")</f>
        <v>36</v>
      </c>
      <c r="T44" s="12" t="str">
        <f>SUBSTITUTE(hlookup(T$2,inf_raw!$A$1:$AAA$967,$A44+1,False), "Свой ответ: ", "")</f>
        <v>.</v>
      </c>
      <c r="U44" s="12" t="str">
        <f>SUBSTITUTE(hlookup(U$2,inf_raw!$A$1:$AAA$967,$A44+1,False), "Свой ответ: ", "")</f>
        <v>.</v>
      </c>
      <c r="V44" s="12" t="str">
        <f>SUBSTITUTE(hlookup(V$2,inf_raw!$A$1:$AAA$967,$A44+1,False), "Свой ответ: ", "")</f>
        <v>..</v>
      </c>
      <c r="W44" s="12" t="str">
        <f>SUBSTITUTE(hlookup(W$2,inf_raw!$A$1:$AAA$967,$A44+1,False), "Свой ответ: ", "")</f>
        <v>.</v>
      </c>
      <c r="X44" s="12" t="str">
        <f>SUBSTITUTE(hlookup(X$2,inf_raw!$A$1:$AAA$967,$A44+1,False), "Свой ответ: ", "")</f>
        <v>.</v>
      </c>
      <c r="Y44" s="12" t="str">
        <f>SUBSTITUTE(hlookup(Y$2,inf_raw!$A$1:$AAA$967,$A44+1,False), "Свой ответ: ", "")</f>
        <v>.</v>
      </c>
      <c r="Z44" s="12" t="str">
        <f>SUBSTITUTE(hlookup(Z$2,inf_raw!$A$1:$AAA$967,$A44+1,False), "Свой ответ: ", "")</f>
        <v>.</v>
      </c>
      <c r="AA44" s="12" t="str">
        <f>SUBSTITUTE(hlookup(AA$2,inf_raw!$A$1:$AAA$967,$A44+1,False), "Свой ответ: ", "")</f>
        <v>.</v>
      </c>
      <c r="AB44" s="12" t="str">
        <f>SUBSTITUTE(hlookup(AB$2,inf_raw!$A$1:$AAA$967,$A44+1,False), "Свой ответ: ", "")</f>
        <v>.</v>
      </c>
      <c r="AC44" s="12" t="str">
        <f>SUBSTITUTE(hlookup(AC$2,inf_raw!$A$1:$AAA$967,$A44+1,False), "Свой ответ: ", "")</f>
        <v>.</v>
      </c>
      <c r="AD44" s="12" t="str">
        <f>SUBSTITUTE(hlookup(AD$2,inf_raw!$A$1:$AAA$967,$A44+1,False), "Свой ответ: ", "")</f>
        <v>.</v>
      </c>
      <c r="AE44" s="12" t="str">
        <f>SUBSTITUTE(hlookup(AE$2,inf_raw!$A$1:$AAA$967,$A44+1,False), "Свой ответ: ", "")</f>
        <v>.</v>
      </c>
      <c r="AF44" s="12" t="str">
        <f>SUBSTITUTE(hlookup(AF$2,inf_raw!$A$1:$AAA$967,$A44+1,False), "Свой ответ: ", "")</f>
        <v>.</v>
      </c>
      <c r="AG44" s="12" t="str">
        <f>SUBSTITUTE(hlookup(AG$2,inf_raw!$A$1:$AAA$967,$A44+1,False), "Свой ответ: ", "")</f>
        <v>.</v>
      </c>
      <c r="AH44" s="12" t="str">
        <f>SUBSTITUTE(hlookup(AH$2,inf_raw!$A$1:$AAA$967,$A44+1,False), "Свой ответ: ", "")</f>
        <v>.</v>
      </c>
      <c r="AI44" s="14">
        <f>hlookup(AI$2,inf_raw!$A$1:$AAA$967,$A44+1,False)</f>
        <v>0.07150462963</v>
      </c>
      <c r="AJ44" s="12">
        <f>hlookup(AJ$2,inf_raw!$A$1:$AAA$967,$A44+1,False)</f>
        <v>11</v>
      </c>
    </row>
    <row r="45">
      <c r="A45" s="11">
        <v>43.0</v>
      </c>
      <c r="B45" s="12" t="str">
        <f>hlookup(B$2,inf_raw!$A$1:$AAA$967,$A45+1,False)</f>
        <v>Артём</v>
      </c>
      <c r="C45" s="12" t="str">
        <f>hlookup(C$2,inf_raw!$A$1:$AAA$967,$A45+1,False)</f>
        <v>Беккер</v>
      </c>
      <c r="D45" s="12" t="str">
        <f>hlookup(D$2,inf_raw!$A$1:$AAA$967,$A45+1,False)</f>
        <v>bekkerartem05@gmail.com</v>
      </c>
      <c r="E45" s="13">
        <f>hlookup(E$2,inf_raw!$A$1:$AAA$967,$A45+1,False)</f>
        <v>44859</v>
      </c>
      <c r="F45" s="12" t="str">
        <f>SUBSTITUTE(hlookup(F$2,inf_raw!$A$1:$AAA$967,$A45+1,False), "Свой ответ: ", "")</f>
        <v>12</v>
      </c>
      <c r="G45" s="12" t="str">
        <f>SUBSTITUTE(hlookup(G$2,inf_raw!$A$1:$AAA$967,$A45+1,False), "Свой ответ: ", "")</f>
        <v>bdca</v>
      </c>
      <c r="H45" s="12" t="str">
        <f>SUBSTITUTE(hlookup(H$2,inf_raw!$A$1:$AAA$967,$A45+1,False), "Свой ответ: ", "")</f>
        <v>4</v>
      </c>
      <c r="I45" s="12" t="str">
        <f>SUBSTITUTE(hlookup(I$2,inf_raw!$A$1:$AAA$967,$A45+1,False), "Свой ответ: ", "")</f>
        <v>0000100100011</v>
      </c>
      <c r="J45" s="12" t="str">
        <f>SUBSTITUTE(hlookup(J$2,inf_raw!$A$1:$AAA$967,$A45+1,False), "Свой ответ: ", "")</f>
        <v>216</v>
      </c>
      <c r="K45" s="12" t="str">
        <f>SUBSTITUTE(hlookup(K$2,inf_raw!$A$1:$AAA$967,$A45+1,False), "Свой ответ: ", "")</f>
        <v>2</v>
      </c>
      <c r="L45" s="12" t="str">
        <f>SUBSTITUTE(hlookup(L$2,inf_raw!$A$1:$AAA$967,$A45+1,False), "Свой ответ: ", "")</f>
        <v>64</v>
      </c>
      <c r="M45" s="12" t="str">
        <f>SUBSTITUTE(hlookup(M$2,inf_raw!$A$1:$AAA$967,$A45+1,False), "Свой ответ: ", "")</f>
        <v>23</v>
      </c>
      <c r="N45" s="12" t="str">
        <f>SUBSTITUTE(hlookup(N$2,inf_raw!$A$1:$AAA$967,$A45+1,False), "Свой ответ: ", "")</f>
        <v>457</v>
      </c>
      <c r="O45" s="12" t="str">
        <f>SUBSTITUTE(hlookup(O$2,inf_raw!$A$1:$AAA$967,$A45+1,False), "Свой ответ: ", "")</f>
        <v>138</v>
      </c>
      <c r="P45" s="12" t="str">
        <f>SUBSTITUTE(hlookup(P$2,inf_raw!$A$1:$AAA$967,$A45+1,False), "Свой ответ: ", "")</f>
        <v>6606</v>
      </c>
      <c r="Q45" s="12" t="str">
        <f>SUBSTITUTE(hlookup(Q$2,inf_raw!$A$1:$AAA$967,$A45+1,False), "Свой ответ: ", "")</f>
        <v>124</v>
      </c>
      <c r="R45" s="12" t="str">
        <f>SUBSTITUTE(hlookup(R$2,inf_raw!$A$1:$AAA$967,$A45+1,False), "Свой ответ: ", "")</f>
        <v>10</v>
      </c>
      <c r="S45" s="12" t="str">
        <f>SUBSTITUTE(hlookup(S$2,inf_raw!$A$1:$AAA$967,$A45+1,False), "Свой ответ: ", "")</f>
        <v>23</v>
      </c>
      <c r="T45" s="12" t="str">
        <f>SUBSTITUTE(hlookup(T$2,inf_raw!$A$1:$AAA$967,$A45+1,False), "Свой ответ: ", "")</f>
        <v>1</v>
      </c>
      <c r="U45" s="12" t="str">
        <f>SUBSTITUTE(hlookup(U$2,inf_raw!$A$1:$AAA$967,$A45+1,False), "Свой ответ: ", "")</f>
        <v>3</v>
      </c>
      <c r="V45" s="12" t="str">
        <f>SUBSTITUTE(hlookup(V$2,inf_raw!$A$1:$AAA$967,$A45+1,False), "Свой ответ: ", "")</f>
        <v>3252</v>
      </c>
      <c r="W45" s="12" t="str">
        <f>SUBSTITUTE(hlookup(W$2,inf_raw!$A$1:$AAA$967,$A45+1,False), "Свой ответ: ", "")</f>
        <v>12 43</v>
      </c>
      <c r="X45" s="12" t="str">
        <f>SUBSTITUTE(hlookup(X$2,inf_raw!$A$1:$AAA$967,$A45+1,False), "Свой ответ: ", "")</f>
        <v>46</v>
      </c>
      <c r="Y45" s="12" t="str">
        <f>SUBSTITUTE(hlookup(Y$2,inf_raw!$A$1:$AAA$967,$A45+1,False), "Свой ответ: ", "")</f>
        <v>23</v>
      </c>
      <c r="Z45" s="12" t="str">
        <f>SUBSTITUTE(hlookup(Z$2,inf_raw!$A$1:$AAA$967,$A45+1,False), "Свой ответ: ", "")</f>
        <v>77</v>
      </c>
      <c r="AA45" s="12" t="str">
        <f>SUBSTITUTE(hlookup(AA$2,inf_raw!$A$1:$AAA$967,$A45+1,False), "Свой ответ: ", "")</f>
        <v>56</v>
      </c>
      <c r="AB45" s="12" t="str">
        <f>SUBSTITUTE(hlookup(AB$2,inf_raw!$A$1:$AAA$967,$A45+1,False), "Свой ответ: ", "")</f>
        <v>645</v>
      </c>
      <c r="AC45" s="12" t="str">
        <f>SUBSTITUTE(hlookup(AC$2,inf_raw!$A$1:$AAA$967,$A45+1,False), "Свой ответ: ", "")</f>
        <v>2345</v>
      </c>
      <c r="AD45" s="12" t="str">
        <f>SUBSTITUTE(hlookup(AD$2,inf_raw!$A$1:$AAA$967,$A45+1,False), "Свой ответ: ", "")</f>
        <v>23</v>
      </c>
      <c r="AE45" s="12" t="str">
        <f>SUBSTITUTE(hlookup(AE$2,inf_raw!$A$1:$AAA$967,$A45+1,False), "Свой ответ: ", "")</f>
        <v>3467к567</v>
      </c>
      <c r="AF45" s="12" t="str">
        <f>SUBSTITUTE(hlookup(AF$2,inf_raw!$A$1:$AAA$967,$A45+1,False), "Свой ответ: ", "")</f>
        <v>5646</v>
      </c>
      <c r="AG45" s="12" t="str">
        <f>SUBSTITUTE(hlookup(AG$2,inf_raw!$A$1:$AAA$967,$A45+1,False), "Свой ответ: ", "")</f>
        <v>346346</v>
      </c>
      <c r="AH45" s="12" t="str">
        <f>SUBSTITUTE(hlookup(AH$2,inf_raw!$A$1:$AAA$967,$A45+1,False), "Свой ответ: ", "")</f>
        <v>346346</v>
      </c>
      <c r="AI45" s="14">
        <f>hlookup(AI$2,inf_raw!$A$1:$AAA$967,$A45+1,False)</f>
        <v>0.02876157407</v>
      </c>
      <c r="AJ45" s="12">
        <f>hlookup(AJ$2,inf_raw!$A$1:$AAA$967,$A45+1,False)</f>
        <v>4</v>
      </c>
    </row>
    <row r="46">
      <c r="A46" s="11">
        <v>44.0</v>
      </c>
      <c r="B46" s="12" t="str">
        <f>hlookup(B$2,inf_raw!$A$1:$AAA$967,$A46+1,False)</f>
        <v>Анастасия</v>
      </c>
      <c r="C46" s="12" t="str">
        <f>hlookup(C$2,inf_raw!$A$1:$AAA$967,$A46+1,False)</f>
        <v>Минина</v>
      </c>
      <c r="D46" s="12" t="str">
        <f>hlookup(D$2,inf_raw!$A$1:$AAA$967,$A46+1,False)</f>
        <v>belo4ka005@gmail.com</v>
      </c>
      <c r="E46" s="13">
        <f>hlookup(E$2,inf_raw!$A$1:$AAA$967,$A46+1,False)</f>
        <v>44860</v>
      </c>
      <c r="F46" s="12" t="str">
        <f>SUBSTITUTE(hlookup(F$2,inf_raw!$A$1:$AAA$967,$A46+1,False), "Свой ответ: ", "")</f>
        <v>33</v>
      </c>
      <c r="G46" s="12" t="str">
        <f>SUBSTITUTE(hlookup(G$2,inf_raw!$A$1:$AAA$967,$A46+1,False), "Свой ответ: ", "")</f>
        <v>bdca</v>
      </c>
      <c r="H46" s="12" t="str">
        <f>SUBSTITUTE(hlookup(H$2,inf_raw!$A$1:$AAA$967,$A46+1,False), "Свой ответ: ", "")</f>
        <v>14</v>
      </c>
      <c r="I46" s="12" t="str">
        <f>SUBSTITUTE(hlookup(I$2,inf_raw!$A$1:$AAA$967,$A46+1,False), "Свой ответ: ", "")</f>
        <v>-</v>
      </c>
      <c r="J46" s="12" t="str">
        <f>SUBSTITUTE(hlookup(J$2,inf_raw!$A$1:$AAA$967,$A46+1,False), "Свой ответ: ", "")</f>
        <v>216</v>
      </c>
      <c r="K46" s="12" t="str">
        <f>SUBSTITUTE(hlookup(K$2,inf_raw!$A$1:$AAA$967,$A46+1,False), "Свой ответ: ", "")</f>
        <v>36</v>
      </c>
      <c r="L46" s="12" t="str">
        <f>SUBSTITUTE(hlookup(L$2,inf_raw!$A$1:$AAA$967,$A46+1,False), "Свой ответ: ", "")</f>
        <v>-</v>
      </c>
      <c r="M46" s="12" t="str">
        <f>SUBSTITUTE(hlookup(M$2,inf_raw!$A$1:$AAA$967,$A46+1,False), "Свой ответ: ", "")</f>
        <v>7444</v>
      </c>
      <c r="N46" s="12" t="str">
        <f>SUBSTITUTE(hlookup(N$2,inf_raw!$A$1:$AAA$967,$A46+1,False), "Свой ответ: ", "")</f>
        <v>-</v>
      </c>
      <c r="O46" s="12" t="str">
        <f>SUBSTITUTE(hlookup(O$2,inf_raw!$A$1:$AAA$967,$A46+1,False), "Свой ответ: ", "")</f>
        <v>24</v>
      </c>
      <c r="P46" s="12" t="str">
        <f>SUBSTITUTE(hlookup(P$2,inf_raw!$A$1:$AAA$967,$A46+1,False), "Свой ответ: ", "")</f>
        <v>6606</v>
      </c>
      <c r="Q46" s="12" t="str">
        <f>SUBSTITUTE(hlookup(Q$2,inf_raw!$A$1:$AAA$967,$A46+1,False), "Свой ответ: ", "")</f>
        <v>-</v>
      </c>
      <c r="R46" s="12" t="str">
        <f>SUBSTITUTE(hlookup(R$2,inf_raw!$A$1:$AAA$967,$A46+1,False), "Свой ответ: ", "")</f>
        <v>10</v>
      </c>
      <c r="S46" s="12" t="str">
        <f>SUBSTITUTE(hlookup(S$2,inf_raw!$A$1:$AAA$967,$A46+1,False), "Свой ответ: ", "")</f>
        <v>-</v>
      </c>
      <c r="T46" s="12" t="str">
        <f>SUBSTITUTE(hlookup(T$2,inf_raw!$A$1:$AAA$967,$A46+1,False), "Свой ответ: ", "")</f>
        <v>47</v>
      </c>
      <c r="U46" s="12" t="str">
        <f>SUBSTITUTE(hlookup(U$2,inf_raw!$A$1:$AAA$967,$A46+1,False), "Свой ответ: ", "")</f>
        <v>43260</v>
      </c>
      <c r="V46" s="12" t="str">
        <f>SUBSTITUTE(hlookup(V$2,inf_raw!$A$1:$AAA$967,$A46+1,False), "Свой ответ: ", "")</f>
        <v>-</v>
      </c>
      <c r="W46" s="12" t="str">
        <f>SUBSTITUTE(hlookup(W$2,inf_raw!$A$1:$AAA$967,$A46+1,False), "Свой ответ: ", "")</f>
        <v>1643 855</v>
      </c>
      <c r="X46" s="12" t="str">
        <f>SUBSTITUTE(hlookup(X$2,inf_raw!$A$1:$AAA$967,$A46+1,False), "Свой ответ: ", "")</f>
        <v>-</v>
      </c>
      <c r="Y46" s="12" t="str">
        <f>SUBSTITUTE(hlookup(Y$2,inf_raw!$A$1:$AAA$967,$A46+1,False), "Свой ответ: ", "")</f>
        <v>-</v>
      </c>
      <c r="Z46" s="12" t="str">
        <f>SUBSTITUTE(hlookup(Z$2,inf_raw!$A$1:$AAA$967,$A46+1,False), "Свой ответ: ", "")</f>
        <v>-</v>
      </c>
      <c r="AA46" s="12" t="str">
        <f>SUBSTITUTE(hlookup(AA$2,inf_raw!$A$1:$AAA$967,$A46+1,False), "Свой ответ: ", "")</f>
        <v>-</v>
      </c>
      <c r="AB46" s="12" t="str">
        <f>SUBSTITUTE(hlookup(AB$2,inf_raw!$A$1:$AAA$967,$A46+1,False), "Свой ответ: ", "")</f>
        <v>109</v>
      </c>
      <c r="AC46" s="12" t="str">
        <f>SUBSTITUTE(hlookup(AC$2,inf_raw!$A$1:$AAA$967,$A46+1,False), "Свой ответ: ", "")</f>
        <v>-</v>
      </c>
      <c r="AD46" s="12" t="str">
        <f>SUBSTITUTE(hlookup(AD$2,inf_raw!$A$1:$AAA$967,$A46+1,False), "Свой ответ: ", "")</f>
        <v>-</v>
      </c>
      <c r="AE46" s="12" t="str">
        <f>SUBSTITUTE(hlookup(AE$2,inf_raw!$A$1:$AAA$967,$A46+1,False), "Свой ответ: ", "")</f>
        <v>-</v>
      </c>
      <c r="AF46" s="12" t="str">
        <f>SUBSTITUTE(hlookup(AF$2,inf_raw!$A$1:$AAA$967,$A46+1,False), "Свой ответ: ", "")</f>
        <v>-</v>
      </c>
      <c r="AG46" s="12" t="str">
        <f>SUBSTITUTE(hlookup(AG$2,inf_raw!$A$1:$AAA$967,$A46+1,False), "Свой ответ: ", "")</f>
        <v>-</v>
      </c>
      <c r="AH46" s="12" t="str">
        <f>SUBSTITUTE(hlookup(AH$2,inf_raw!$A$1:$AAA$967,$A46+1,False), "Свой ответ: ", "")</f>
        <v>-</v>
      </c>
      <c r="AI46" s="14">
        <f>hlookup(AI$2,inf_raw!$A$1:$AAA$967,$A46+1,False)</f>
        <v>0.1109027778</v>
      </c>
      <c r="AJ46" s="12">
        <f>hlookup(AJ$2,inf_raw!$A$1:$AAA$967,$A46+1,False)</f>
        <v>9</v>
      </c>
    </row>
    <row r="47">
      <c r="A47" s="11">
        <v>45.0</v>
      </c>
      <c r="B47" s="12" t="str">
        <f>hlookup(B$2,inf_raw!$A$1:$AAA$967,$A47+1,False)</f>
        <v>Илья</v>
      </c>
      <c r="C47" s="12" t="str">
        <f>hlookup(C$2,inf_raw!$A$1:$AAA$967,$A47+1,False)</f>
        <v>Бетин</v>
      </c>
      <c r="D47" s="12" t="str">
        <f>hlookup(D$2,inf_raw!$A$1:$AAA$967,$A47+1,False)</f>
        <v>betinproof@mail.ru</v>
      </c>
      <c r="E47" s="13">
        <f>hlookup(E$2,inf_raw!$A$1:$AAA$967,$A47+1,False)</f>
        <v>44886</v>
      </c>
      <c r="F47" s="12" t="str">
        <f>SUBSTITUTE(hlookup(F$2,inf_raw!$A$1:$AAA$967,$A47+1,False), "Свой ответ: ", "")</f>
        <v>33</v>
      </c>
      <c r="G47" s="12" t="str">
        <f>SUBSTITUTE(hlookup(G$2,inf_raw!$A$1:$AAA$967,$A47+1,False), "Свой ответ: ", "")</f>
        <v>bcad</v>
      </c>
      <c r="H47" s="12" t="str">
        <f>SUBSTITUTE(hlookup(H$2,inf_raw!$A$1:$AAA$967,$A47+1,False), "Свой ответ: ", "")</f>
        <v>17</v>
      </c>
      <c r="I47" s="12" t="str">
        <f>SUBSTITUTE(hlookup(I$2,inf_raw!$A$1:$AAA$967,$A47+1,False), "Свой ответ: ", "")</f>
        <v>13</v>
      </c>
      <c r="J47" s="12" t="str">
        <f>SUBSTITUTE(hlookup(J$2,inf_raw!$A$1:$AAA$967,$A47+1,False), "Свой ответ: ", "")</f>
        <v>1</v>
      </c>
      <c r="K47" s="12" t="str">
        <f>SUBSTITUTE(hlookup(K$2,inf_raw!$A$1:$AAA$967,$A47+1,False), "Свой ответ: ", "")</f>
        <v>72</v>
      </c>
      <c r="L47" s="12" t="str">
        <f>SUBSTITUTE(hlookup(L$2,inf_raw!$A$1:$AAA$967,$A47+1,False), "Свой ответ: ", "")</f>
        <v>6</v>
      </c>
      <c r="M47" s="12" t="str">
        <f>SUBSTITUTE(hlookup(M$2,inf_raw!$A$1:$AAA$967,$A47+1,False), "Свой ответ: ", "")</f>
        <v>325</v>
      </c>
      <c r="N47" s="12" t="str">
        <f>SUBSTITUTE(hlookup(N$2,inf_raw!$A$1:$AAA$967,$A47+1,False), "Свой ответ: ", "")</f>
        <v>4</v>
      </c>
      <c r="O47" s="12" t="str">
        <f>SUBSTITUTE(hlookup(O$2,inf_raw!$A$1:$AAA$967,$A47+1,False), "Свой ответ: ", "")</f>
        <v>42</v>
      </c>
      <c r="P47" s="12" t="str">
        <f>SUBSTITUTE(hlookup(P$2,inf_raw!$A$1:$AAA$967,$A47+1,False), "Свой ответ: ", "")</f>
        <v>256</v>
      </c>
      <c r="Q47" s="12" t="str">
        <f>SUBSTITUTE(hlookup(Q$2,inf_raw!$A$1:$AAA$967,$A47+1,False), "Свой ответ: ", "")</f>
        <v>2222</v>
      </c>
      <c r="R47" s="12" t="str">
        <f>SUBSTITUTE(hlookup(R$2,inf_raw!$A$1:$AAA$967,$A47+1,False), "Свой ответ: ", "")</f>
        <v>Не прошел</v>
      </c>
      <c r="S47" s="12" t="str">
        <f>SUBSTITUTE(hlookup(S$2,inf_raw!$A$1:$AAA$967,$A47+1,False), "Свой ответ: ", "")</f>
        <v>Не прошел</v>
      </c>
      <c r="T47" s="12" t="str">
        <f>SUBSTITUTE(hlookup(T$2,inf_raw!$A$1:$AAA$967,$A47+1,False), "Свой ответ: ", "")</f>
        <v>Не прошел</v>
      </c>
      <c r="U47" s="12" t="str">
        <f>SUBSTITUTE(hlookup(U$2,inf_raw!$A$1:$AAA$967,$A47+1,False), "Свой ответ: ", "")</f>
        <v>Не прошел</v>
      </c>
      <c r="V47" s="12" t="str">
        <f>SUBSTITUTE(hlookup(V$2,inf_raw!$A$1:$AAA$967,$A47+1,False), "Свой ответ: ", "")</f>
        <v>Не прошел</v>
      </c>
      <c r="W47" s="12" t="str">
        <f>SUBSTITUTE(hlookup(W$2,inf_raw!$A$1:$AAA$967,$A47+1,False), "Свой ответ: ", "")</f>
        <v>Не прошел</v>
      </c>
      <c r="X47" s="12" t="str">
        <f>SUBSTITUTE(hlookup(X$2,inf_raw!$A$1:$AAA$967,$A47+1,False), "Свой ответ: ", "")</f>
        <v>Не прошел</v>
      </c>
      <c r="Y47" s="12" t="str">
        <f>SUBSTITUTE(hlookup(Y$2,inf_raw!$A$1:$AAA$967,$A47+1,False), "Свой ответ: ", "")</f>
        <v>Не прошел</v>
      </c>
      <c r="Z47" s="12" t="str">
        <f>SUBSTITUTE(hlookup(Z$2,inf_raw!$A$1:$AAA$967,$A47+1,False), "Свой ответ: ", "")</f>
        <v>Не прошел</v>
      </c>
      <c r="AA47" s="12" t="str">
        <f>SUBSTITUTE(hlookup(AA$2,inf_raw!$A$1:$AAA$967,$A47+1,False), "Свой ответ: ", "")</f>
        <v>Не прошел</v>
      </c>
      <c r="AB47" s="12" t="str">
        <f>SUBSTITUTE(hlookup(AB$2,inf_raw!$A$1:$AAA$967,$A47+1,False), "Свой ответ: ", "")</f>
        <v>Не прошел</v>
      </c>
      <c r="AC47" s="12" t="str">
        <f>SUBSTITUTE(hlookup(AC$2,inf_raw!$A$1:$AAA$967,$A47+1,False), "Свой ответ: ", "")</f>
        <v>Не прошел</v>
      </c>
      <c r="AD47" s="12" t="str">
        <f>SUBSTITUTE(hlookup(AD$2,inf_raw!$A$1:$AAA$967,$A47+1,False), "Свой ответ: ", "")</f>
        <v>Не прошел</v>
      </c>
      <c r="AE47" s="12" t="str">
        <f>SUBSTITUTE(hlookup(AE$2,inf_raw!$A$1:$AAA$967,$A47+1,False), "Свой ответ: ", "")</f>
        <v>Не прошел</v>
      </c>
      <c r="AF47" s="12" t="str">
        <f>SUBSTITUTE(hlookup(AF$2,inf_raw!$A$1:$AAA$967,$A47+1,False), "Свой ответ: ", "")</f>
        <v>Не прошел</v>
      </c>
      <c r="AG47" s="12" t="str">
        <f>SUBSTITUTE(hlookup(AG$2,inf_raw!$A$1:$AAA$967,$A47+1,False), "Свой ответ: ", "")</f>
        <v>Не прошел</v>
      </c>
      <c r="AH47" s="12" t="str">
        <f>SUBSTITUTE(hlookup(AH$2,inf_raw!$A$1:$AAA$967,$A47+1,False), "Свой ответ: ", "")</f>
        <v>Не прошел</v>
      </c>
      <c r="AI47" s="14">
        <f>hlookup(AI$2,inf_raw!$A$1:$AAA$967,$A47+1,False)</f>
        <v>0.323287037</v>
      </c>
      <c r="AJ47" s="12">
        <f>hlookup(AJ$2,inf_raw!$A$1:$AAA$967,$A47+1,False)</f>
        <v>2</v>
      </c>
    </row>
    <row r="48">
      <c r="A48" s="11">
        <v>46.0</v>
      </c>
      <c r="B48" s="12" t="str">
        <f>hlookup(B$2,inf_raw!$A$1:$AAA$967,$A48+1,False)</f>
        <v>Ринат</v>
      </c>
      <c r="C48" s="12" t="str">
        <f>hlookup(C$2,inf_raw!$A$1:$AAA$967,$A48+1,False)</f>
        <v>Басос</v>
      </c>
      <c r="D48" s="12" t="str">
        <f>hlookup(D$2,inf_raw!$A$1:$AAA$967,$A48+1,False)</f>
        <v>big.nat.05.rb@gmail.com</v>
      </c>
      <c r="E48" s="13">
        <f>hlookup(E$2,inf_raw!$A$1:$AAA$967,$A48+1,False)</f>
        <v>44859</v>
      </c>
      <c r="F48" s="12" t="str">
        <f>SUBSTITUTE(hlookup(F$2,inf_raw!$A$1:$AAA$967,$A48+1,False), "Свой ответ: ", "")</f>
        <v>33</v>
      </c>
      <c r="G48" s="12" t="str">
        <f>SUBSTITUTE(hlookup(G$2,inf_raw!$A$1:$AAA$967,$A48+1,False), "Свой ответ: ", "")</f>
        <v>dbca</v>
      </c>
      <c r="H48" s="12" t="str">
        <f>SUBSTITUTE(hlookup(H$2,inf_raw!$A$1:$AAA$967,$A48+1,False), "Свой ответ: ", "")</f>
        <v>-</v>
      </c>
      <c r="I48" s="12" t="str">
        <f>SUBSTITUTE(hlookup(I$2,inf_raw!$A$1:$AAA$967,$A48+1,False), "Свой ответ: ", "")</f>
        <v>00001010011</v>
      </c>
      <c r="J48" s="12" t="str">
        <f>SUBSTITUTE(hlookup(J$2,inf_raw!$A$1:$AAA$967,$A48+1,False), "Свой ответ: ", "")</f>
        <v>216</v>
      </c>
      <c r="K48" s="12" t="str">
        <f>SUBSTITUTE(hlookup(K$2,inf_raw!$A$1:$AAA$967,$A48+1,False), "Свой ответ: ", "")</f>
        <v>-</v>
      </c>
      <c r="L48" s="12" t="str">
        <f>SUBSTITUTE(hlookup(L$2,inf_raw!$A$1:$AAA$967,$A48+1,False), "Свой ответ: ", "")</f>
        <v>48530</v>
      </c>
      <c r="M48" s="12" t="str">
        <f>SUBSTITUTE(hlookup(M$2,inf_raw!$A$1:$AAA$967,$A48+1,False), "Свой ответ: ", "")</f>
        <v>-</v>
      </c>
      <c r="N48" s="12" t="str">
        <f>SUBSTITUTE(hlookup(N$2,inf_raw!$A$1:$AAA$967,$A48+1,False), "Свой ответ: ", "")</f>
        <v>-</v>
      </c>
      <c r="O48" s="12" t="str">
        <f>SUBSTITUTE(hlookup(O$2,inf_raw!$A$1:$AAA$967,$A48+1,False), "Свой ответ: ", "")</f>
        <v>-</v>
      </c>
      <c r="P48" s="12" t="str">
        <f>SUBSTITUTE(hlookup(P$2,inf_raw!$A$1:$AAA$967,$A48+1,False), "Свой ответ: ", "")</f>
        <v>5872</v>
      </c>
      <c r="Q48" s="12" t="str">
        <f>SUBSTITUTE(hlookup(Q$2,inf_raw!$A$1:$AAA$967,$A48+1,False), "Свой ответ: ", "")</f>
        <v>-</v>
      </c>
      <c r="R48" s="12" t="str">
        <f>SUBSTITUTE(hlookup(R$2,inf_raw!$A$1:$AAA$967,$A48+1,False), "Свой ответ: ", "")</f>
        <v>10</v>
      </c>
      <c r="S48" s="12" t="str">
        <f>SUBSTITUTE(hlookup(S$2,inf_raw!$A$1:$AAA$967,$A48+1,False), "Свой ответ: ", "")</f>
        <v>-</v>
      </c>
      <c r="T48" s="12" t="str">
        <f>SUBSTITUTE(hlookup(T$2,inf_raw!$A$1:$AAA$967,$A48+1,False), "Свой ответ: ", "")</f>
        <v>-</v>
      </c>
      <c r="U48" s="12" t="str">
        <f>SUBSTITUTE(hlookup(U$2,inf_raw!$A$1:$AAA$967,$A48+1,False), "Свой ответ: ", "")</f>
        <v>-</v>
      </c>
      <c r="V48" s="12" t="str">
        <f>SUBSTITUTE(hlookup(V$2,inf_raw!$A$1:$AAA$967,$A48+1,False), "Свой ответ: ", "")</f>
        <v>-</v>
      </c>
      <c r="W48" s="12" t="str">
        <f>SUBSTITUTE(hlookup(W$2,inf_raw!$A$1:$AAA$967,$A48+1,False), "Свой ответ: ", "")</f>
        <v>-</v>
      </c>
      <c r="X48" s="12" t="str">
        <f>SUBSTITUTE(hlookup(X$2,inf_raw!$A$1:$AAA$967,$A48+1,False), "Свой ответ: ", "")</f>
        <v>-</v>
      </c>
      <c r="Y48" s="12" t="str">
        <f>SUBSTITUTE(hlookup(Y$2,inf_raw!$A$1:$AAA$967,$A48+1,False), "Свой ответ: ", "")</f>
        <v>-</v>
      </c>
      <c r="Z48" s="12" t="str">
        <f>SUBSTITUTE(hlookup(Z$2,inf_raw!$A$1:$AAA$967,$A48+1,False), "Свой ответ: ", "")</f>
        <v>-</v>
      </c>
      <c r="AA48" s="12" t="str">
        <f>SUBSTITUTE(hlookup(AA$2,inf_raw!$A$1:$AAA$967,$A48+1,False), "Свой ответ: ", "")</f>
        <v>-</v>
      </c>
      <c r="AB48" s="12" t="str">
        <f>SUBSTITUTE(hlookup(AB$2,inf_raw!$A$1:$AAA$967,$A48+1,False), "Свой ответ: ", "")</f>
        <v>-</v>
      </c>
      <c r="AC48" s="12" t="str">
        <f>SUBSTITUTE(hlookup(AC$2,inf_raw!$A$1:$AAA$967,$A48+1,False), "Свой ответ: ", "")</f>
        <v>-</v>
      </c>
      <c r="AD48" s="12" t="str">
        <f>SUBSTITUTE(hlookup(AD$2,inf_raw!$A$1:$AAA$967,$A48+1,False), "Свой ответ: ", "")</f>
        <v>-</v>
      </c>
      <c r="AE48" s="12" t="str">
        <f>SUBSTITUTE(hlookup(AE$2,inf_raw!$A$1:$AAA$967,$A48+1,False), "Свой ответ: ", "")</f>
        <v>-</v>
      </c>
      <c r="AF48" s="12" t="str">
        <f>SUBSTITUTE(hlookup(AF$2,inf_raw!$A$1:$AAA$967,$A48+1,False), "Свой ответ: ", "")</f>
        <v>-</v>
      </c>
      <c r="AG48" s="12" t="str">
        <f>SUBSTITUTE(hlookup(AG$2,inf_raw!$A$1:$AAA$967,$A48+1,False), "Свой ответ: ", "")</f>
        <v>-</v>
      </c>
      <c r="AH48" s="12" t="str">
        <f>SUBSTITUTE(hlookup(AH$2,inf_raw!$A$1:$AAA$967,$A48+1,False), "Свой ответ: ", "")</f>
        <v>-</v>
      </c>
      <c r="AI48" s="14">
        <f>hlookup(AI$2,inf_raw!$A$1:$AAA$967,$A48+1,False)</f>
        <v>0.05033564815</v>
      </c>
      <c r="AJ48" s="12">
        <f>hlookup(AJ$2,inf_raw!$A$1:$AAA$967,$A48+1,False)</f>
        <v>3</v>
      </c>
    </row>
    <row r="49">
      <c r="A49" s="11">
        <v>47.0</v>
      </c>
      <c r="B49" s="12" t="str">
        <f>hlookup(B$2,inf_raw!$A$1:$AAA$967,$A49+1,False)</f>
        <v>Настя</v>
      </c>
      <c r="C49" s="12" t="str">
        <f>hlookup(C$2,inf_raw!$A$1:$AAA$967,$A49+1,False)</f>
        <v>Буханцева</v>
      </c>
      <c r="D49" s="12" t="str">
        <f>hlookup(D$2,inf_raw!$A$1:$AAA$967,$A49+1,False)</f>
        <v>blossom.nas@yandex.ru</v>
      </c>
      <c r="E49" s="13">
        <f>hlookup(E$2,inf_raw!$A$1:$AAA$967,$A49+1,False)</f>
        <v>44862</v>
      </c>
      <c r="F49" s="12" t="str">
        <f>SUBSTITUTE(hlookup(F$2,inf_raw!$A$1:$AAA$967,$A49+1,False), "Свой ответ: ", "")</f>
        <v>33</v>
      </c>
      <c r="G49" s="12" t="str">
        <f>SUBSTITUTE(hlookup(G$2,inf_raw!$A$1:$AAA$967,$A49+1,False), "Свой ответ: ", "")</f>
        <v>bdca</v>
      </c>
      <c r="H49" s="12" t="str">
        <f>SUBSTITUTE(hlookup(H$2,inf_raw!$A$1:$AAA$967,$A49+1,False), "Свой ответ: ", "")</f>
        <v>18</v>
      </c>
      <c r="I49" s="12" t="str">
        <f>SUBSTITUTE(hlookup(I$2,inf_raw!$A$1:$AAA$967,$A49+1,False), "Свой ответ: ", "")</f>
        <v>13</v>
      </c>
      <c r="J49" s="12" t="str">
        <f>SUBSTITUTE(hlookup(J$2,inf_raw!$A$1:$AAA$967,$A49+1,False), "Свой ответ: ", "")</f>
        <v>216</v>
      </c>
      <c r="K49" s="12" t="str">
        <f>SUBSTITUTE(hlookup(K$2,inf_raw!$A$1:$AAA$967,$A49+1,False), "Свой ответ: ", "")</f>
        <v>-</v>
      </c>
      <c r="L49" s="12" t="str">
        <f>SUBSTITUTE(hlookup(L$2,inf_raw!$A$1:$AAA$967,$A49+1,False), "Свой ответ: ", "")</f>
        <v>120</v>
      </c>
      <c r="M49" s="12" t="str">
        <f>SUBSTITUTE(hlookup(M$2,inf_raw!$A$1:$AAA$967,$A49+1,False), "Свой ответ: ", "")</f>
        <v>7444</v>
      </c>
      <c r="N49" s="12" t="str">
        <f>SUBSTITUTE(hlookup(N$2,inf_raw!$A$1:$AAA$967,$A49+1,False), "Свой ответ: ", "")</f>
        <v>426</v>
      </c>
      <c r="O49" s="12" t="str">
        <f>SUBSTITUTE(hlookup(O$2,inf_raw!$A$1:$AAA$967,$A49+1,False), "Свой ответ: ", "")</f>
        <v>39</v>
      </c>
      <c r="P49" s="12" t="str">
        <f>SUBSTITUTE(hlookup(P$2,inf_raw!$A$1:$AAA$967,$A49+1,False), "Свой ответ: ", "")</f>
        <v>6606</v>
      </c>
      <c r="Q49" s="12" t="str">
        <f>SUBSTITUTE(hlookup(Q$2,inf_raw!$A$1:$AAA$967,$A49+1,False), "Свой ответ: ", "")</f>
        <v>2222</v>
      </c>
      <c r="R49" s="12" t="str">
        <f>SUBSTITUTE(hlookup(R$2,inf_raw!$A$1:$AAA$967,$A49+1,False), "Свой ответ: ", "")</f>
        <v>10</v>
      </c>
      <c r="S49" s="12" t="str">
        <f>SUBSTITUTE(hlookup(S$2,inf_raw!$A$1:$AAA$967,$A49+1,False), "Свой ответ: ", "")</f>
        <v>47</v>
      </c>
      <c r="T49" s="12" t="str">
        <f>SUBSTITUTE(hlookup(T$2,inf_raw!$A$1:$AAA$967,$A49+1,False), "Свой ответ: ", "")</f>
        <v>-</v>
      </c>
      <c r="U49" s="12" t="str">
        <f>SUBSTITUTE(hlookup(U$2,inf_raw!$A$1:$AAA$967,$A49+1,False), "Свой ответ: ", "")</f>
        <v>2788319814</v>
      </c>
      <c r="V49" s="12" t="str">
        <f>SUBSTITUTE(hlookup(V$2,inf_raw!$A$1:$AAA$967,$A49+1,False), "Свой ответ: ", "")</f>
        <v>365 -963270</v>
      </c>
      <c r="W49" s="12" t="str">
        <f>SUBSTITUTE(hlookup(W$2,inf_raw!$A$1:$AAA$967,$A49+1,False), "Свой ответ: ", "")</f>
        <v>-</v>
      </c>
      <c r="X49" s="12" t="str">
        <f>SUBSTITUTE(hlookup(X$2,inf_raw!$A$1:$AAA$967,$A49+1,False), "Свой ответ: ", "")</f>
        <v>-</v>
      </c>
      <c r="Y49" s="12" t="str">
        <f>SUBSTITUTE(hlookup(Y$2,inf_raw!$A$1:$AAA$967,$A49+1,False), "Свой ответ: ", "")</f>
        <v>-</v>
      </c>
      <c r="Z49" s="12" t="str">
        <f>SUBSTITUTE(hlookup(Z$2,inf_raw!$A$1:$AAA$967,$A49+1,False), "Свой ответ: ", "")</f>
        <v>-</v>
      </c>
      <c r="AA49" s="12" t="str">
        <f>SUBSTITUTE(hlookup(AA$2,inf_raw!$A$1:$AAA$967,$A49+1,False), "Свой ответ: ", "")</f>
        <v>33</v>
      </c>
      <c r="AB49" s="12" t="str">
        <f>SUBSTITUTE(hlookup(AB$2,inf_raw!$A$1:$AAA$967,$A49+1,False), "Свой ответ: ", "")</f>
        <v>44</v>
      </c>
      <c r="AC49" s="12" t="str">
        <f>SUBSTITUTE(hlookup(AC$2,inf_raw!$A$1:$AAA$967,$A49+1,False), "Свой ответ: ", "")</f>
        <v>-</v>
      </c>
      <c r="AD49" s="12" t="str">
        <f>SUBSTITUTE(hlookup(AD$2,inf_raw!$A$1:$AAA$967,$A49+1,False), "Свой ответ: ", "")</f>
        <v>8 2110386</v>
      </c>
      <c r="AE49" s="12" t="str">
        <f>SUBSTITUTE(hlookup(AE$2,inf_raw!$A$1:$AAA$967,$A49+1,False), "Свой ответ: ", "")</f>
        <v>-</v>
      </c>
      <c r="AF49" s="12" t="str">
        <f>SUBSTITUTE(hlookup(AF$2,inf_raw!$A$1:$AAA$967,$A49+1,False), "Свой ответ: ", "")</f>
        <v>-</v>
      </c>
      <c r="AG49" s="12" t="str">
        <f>SUBSTITUTE(hlookup(AG$2,inf_raw!$A$1:$AAA$967,$A49+1,False), "Свой ответ: ", "")</f>
        <v>-</v>
      </c>
      <c r="AH49" s="12" t="str">
        <f>SUBSTITUTE(hlookup(AH$2,inf_raw!$A$1:$AAA$967,$A49+1,False), "Свой ответ: ", "")</f>
        <v>-</v>
      </c>
      <c r="AI49" s="14">
        <f>hlookup(AI$2,inf_raw!$A$1:$AAA$967,$A49+1,False)</f>
        <v>0.0841087963</v>
      </c>
      <c r="AJ49" s="12">
        <f>hlookup(AJ$2,inf_raw!$A$1:$AAA$967,$A49+1,False)</f>
        <v>12</v>
      </c>
    </row>
    <row r="50">
      <c r="A50" s="11">
        <v>48.0</v>
      </c>
      <c r="B50" s="12" t="str">
        <f>hlookup(B$2,inf_raw!$A$1:$AAA$967,$A50+1,False)</f>
        <v>Владимир</v>
      </c>
      <c r="C50" s="12" t="str">
        <f>hlookup(C$2,inf_raw!$A$1:$AAA$967,$A50+1,False)</f>
        <v>Бойко</v>
      </c>
      <c r="D50" s="12" t="str">
        <f>hlookup(D$2,inf_raw!$A$1:$AAA$967,$A50+1,False)</f>
        <v>booikovova@yandex.ru</v>
      </c>
      <c r="E50" s="13">
        <f>hlookup(E$2,inf_raw!$A$1:$AAA$967,$A50+1,False)</f>
        <v>44864</v>
      </c>
      <c r="F50" s="12" t="str">
        <f>SUBSTITUTE(hlookup(F$2,inf_raw!$A$1:$AAA$967,$A50+1,False), "Свой ответ: ", "")</f>
        <v>33</v>
      </c>
      <c r="G50" s="12" t="str">
        <f>SUBSTITUTE(hlookup(G$2,inf_raw!$A$1:$AAA$967,$A50+1,False), "Свой ответ: ", "")</f>
        <v>dbac</v>
      </c>
      <c r="H50" s="12" t="str">
        <f>SUBSTITUTE(hlookup(H$2,inf_raw!$A$1:$AAA$967,$A50+1,False), "Свой ответ: ", "")</f>
        <v>12</v>
      </c>
      <c r="I50" s="12" t="str">
        <f>SUBSTITUTE(hlookup(I$2,inf_raw!$A$1:$AAA$967,$A50+1,False), "Свой ответ: ", "")</f>
        <v>13</v>
      </c>
      <c r="J50" s="12" t="str">
        <f>SUBSTITUTE(hlookup(J$2,inf_raw!$A$1:$AAA$967,$A50+1,False), "Свой ответ: ", "")</f>
        <v>864</v>
      </c>
      <c r="K50" s="12" t="str">
        <f>SUBSTITUTE(hlookup(K$2,inf_raw!$A$1:$AAA$967,$A50+1,False), "Свой ответ: ", "")</f>
        <v>36</v>
      </c>
      <c r="L50" s="12" t="str">
        <f>SUBSTITUTE(hlookup(L$2,inf_raw!$A$1:$AAA$967,$A50+1,False), "Свой ответ: ", "")</f>
        <v>115</v>
      </c>
      <c r="M50" s="12" t="str">
        <f>SUBSTITUTE(hlookup(M$2,inf_raw!$A$1:$AAA$967,$A50+1,False), "Свой ответ: ", "")</f>
        <v>8107</v>
      </c>
      <c r="N50" s="12" t="str">
        <f>SUBSTITUTE(hlookup(N$2,inf_raw!$A$1:$AAA$967,$A50+1,False), "Свой ответ: ", "")</f>
        <v>289</v>
      </c>
      <c r="O50" s="12" t="str">
        <f>SUBSTITUTE(hlookup(O$2,inf_raw!$A$1:$AAA$967,$A50+1,False), "Свой ответ: ", "")</f>
        <v>23</v>
      </c>
      <c r="P50" s="12" t="str">
        <f>SUBSTITUTE(hlookup(P$2,inf_raw!$A$1:$AAA$967,$A50+1,False), "Свой ответ: ", "")</f>
        <v>6606</v>
      </c>
      <c r="Q50" s="12" t="str">
        <f>SUBSTITUTE(hlookup(Q$2,inf_raw!$A$1:$AAA$967,$A50+1,False), "Свой ответ: ", "")</f>
        <v>-</v>
      </c>
      <c r="R50" s="12" t="str">
        <f>SUBSTITUTE(hlookup(R$2,inf_raw!$A$1:$AAA$967,$A50+1,False), "Свой ответ: ", "")</f>
        <v>10</v>
      </c>
      <c r="S50" s="12" t="str">
        <f>SUBSTITUTE(hlookup(S$2,inf_raw!$A$1:$AAA$967,$A50+1,False), "Свой ответ: ", "")</f>
        <v>-</v>
      </c>
      <c r="T50" s="12" t="str">
        <f>SUBSTITUTE(hlookup(T$2,inf_raw!$A$1:$AAA$967,$A50+1,False), "Свой ответ: ", "")</f>
        <v>-</v>
      </c>
      <c r="U50" s="12" t="str">
        <f>SUBSTITUTE(hlookup(U$2,inf_raw!$A$1:$AAA$967,$A50+1,False), "Свой ответ: ", "")</f>
        <v>0</v>
      </c>
      <c r="V50" s="12" t="str">
        <f>SUBSTITUTE(hlookup(V$2,inf_raw!$A$1:$AAA$967,$A50+1,False), "Свой ответ: ", "")</f>
        <v>-</v>
      </c>
      <c r="W50" s="12" t="str">
        <f>SUBSTITUTE(hlookup(W$2,inf_raw!$A$1:$AAA$967,$A50+1,False), "Свой ответ: ", "")</f>
        <v>1584 865</v>
      </c>
      <c r="X50" s="12" t="str">
        <f>SUBSTITUTE(hlookup(X$2,inf_raw!$A$1:$AAA$967,$A50+1,False), "Свой ответ: ", "")</f>
        <v>26</v>
      </c>
      <c r="Y50" s="12" t="str">
        <f>SUBSTITUTE(hlookup(Y$2,inf_raw!$A$1:$AAA$967,$A50+1,False), "Свой ответ: ", "")</f>
        <v>12</v>
      </c>
      <c r="Z50" s="12" t="str">
        <f>SUBSTITUTE(hlookup(Z$2,inf_raw!$A$1:$AAA$967,$A50+1,False), "Свой ответ: ", "")</f>
        <v>-</v>
      </c>
      <c r="AA50" s="12" t="str">
        <f>SUBSTITUTE(hlookup(AA$2,inf_raw!$A$1:$AAA$967,$A50+1,False), "Свой ответ: ", "")</f>
        <v>21</v>
      </c>
      <c r="AB50" s="12" t="str">
        <f>SUBSTITUTE(hlookup(AB$2,inf_raw!$A$1:$AAA$967,$A50+1,False), "Свой ответ: ", "")</f>
        <v>-</v>
      </c>
      <c r="AC50" s="12" t="str">
        <f>SUBSTITUTE(hlookup(AC$2,inf_raw!$A$1:$AAA$967,$A50+1,False), "Свой ответ: ", "")</f>
        <v>-</v>
      </c>
      <c r="AD50" s="12" t="str">
        <f>SUBSTITUTE(hlookup(AD$2,inf_raw!$A$1:$AAA$967,$A50+1,False), "Свой ответ: ", "")</f>
        <v>-</v>
      </c>
      <c r="AE50" s="12" t="str">
        <f>SUBSTITUTE(hlookup(AE$2,inf_raw!$A$1:$AAA$967,$A50+1,False), "Свой ответ: ", "")</f>
        <v>-</v>
      </c>
      <c r="AF50" s="12" t="str">
        <f>SUBSTITUTE(hlookup(AF$2,inf_raw!$A$1:$AAA$967,$A50+1,False), "Свой ответ: ", "")</f>
        <v>-</v>
      </c>
      <c r="AG50" s="12" t="str">
        <f>SUBSTITUTE(hlookup(AG$2,inf_raw!$A$1:$AAA$967,$A50+1,False), "Свой ответ: ", "")</f>
        <v>-</v>
      </c>
      <c r="AH50" s="12" t="str">
        <f>SUBSTITUTE(hlookup(AH$2,inf_raw!$A$1:$AAA$967,$A50+1,False), "Свой ответ: ", "")</f>
        <v>-</v>
      </c>
      <c r="AI50" s="14">
        <f>hlookup(AI$2,inf_raw!$A$1:$AAA$967,$A50+1,False)</f>
        <v>0.0793287037</v>
      </c>
      <c r="AJ50" s="12">
        <f>hlookup(AJ$2,inf_raw!$A$1:$AAA$967,$A50+1,False)</f>
        <v>6</v>
      </c>
    </row>
    <row r="51">
      <c r="A51" s="11">
        <v>49.0</v>
      </c>
      <c r="B51" s="12" t="str">
        <f>hlookup(B$2,inf_raw!$A$1:$AAA$967,$A51+1,False)</f>
        <v>Алексей</v>
      </c>
      <c r="C51" s="12" t="str">
        <f>hlookup(C$2,inf_raw!$A$1:$AAA$967,$A51+1,False)</f>
        <v>Чапкин</v>
      </c>
      <c r="D51" s="12" t="str">
        <f>hlookup(D$2,inf_raw!$A$1:$AAA$967,$A51+1,False)</f>
        <v>chapkin.alexey@yandex.ru</v>
      </c>
      <c r="E51" s="13">
        <f>hlookup(E$2,inf_raw!$A$1:$AAA$967,$A51+1,False)</f>
        <v>44859</v>
      </c>
      <c r="F51" s="12" t="str">
        <f>SUBSTITUTE(hlookup(F$2,inf_raw!$A$1:$AAA$967,$A51+1,False), "Свой ответ: ", "")</f>
        <v>33</v>
      </c>
      <c r="G51" s="12" t="str">
        <f>SUBSTITUTE(hlookup(G$2,inf_raw!$A$1:$AAA$967,$A51+1,False), "Свой ответ: ", "")</f>
        <v>bdca</v>
      </c>
      <c r="H51" s="12" t="str">
        <f>SUBSTITUTE(hlookup(H$2,inf_raw!$A$1:$AAA$967,$A51+1,False), "Свой ответ: ", "")</f>
        <v>14</v>
      </c>
      <c r="I51" s="12" t="str">
        <f>SUBSTITUTE(hlookup(I$2,inf_raw!$A$1:$AAA$967,$A51+1,False), "Свой ответ: ", "")</f>
        <v>13</v>
      </c>
      <c r="J51" s="12" t="str">
        <f>SUBSTITUTE(hlookup(J$2,inf_raw!$A$1:$AAA$967,$A51+1,False), "Свой ответ: ", "")</f>
        <v>215</v>
      </c>
      <c r="K51" s="12" t="str">
        <f>SUBSTITUTE(hlookup(K$2,inf_raw!$A$1:$AAA$967,$A51+1,False), "Свой ответ: ", "")</f>
        <v>36</v>
      </c>
      <c r="L51" s="12" t="str">
        <f>SUBSTITUTE(hlookup(L$2,inf_raw!$A$1:$AAA$967,$A51+1,False), "Свой ответ: ", "")</f>
        <v>120</v>
      </c>
      <c r="M51" s="12" t="str">
        <f>SUBSTITUTE(hlookup(M$2,inf_raw!$A$1:$AAA$967,$A51+1,False), "Свой ответ: ", "")</f>
        <v>8107</v>
      </c>
      <c r="N51" s="12" t="str">
        <f>SUBSTITUTE(hlookup(N$2,inf_raw!$A$1:$AAA$967,$A51+1,False), "Свой ответ: ", "")</f>
        <v>1037</v>
      </c>
      <c r="O51" s="12" t="str">
        <f>SUBSTITUTE(hlookup(O$2,inf_raw!$A$1:$AAA$967,$A51+1,False), "Свой ответ: ", "")</f>
        <v>41</v>
      </c>
      <c r="P51" s="12" t="str">
        <f>SUBSTITUTE(hlookup(P$2,inf_raw!$A$1:$AAA$967,$A51+1,False), "Свой ответ: ", "")</f>
        <v>36700</v>
      </c>
      <c r="Q51" s="12" t="str">
        <f>SUBSTITUTE(hlookup(Q$2,inf_raw!$A$1:$AAA$967,$A51+1,False), "Свой ответ: ", "")</f>
        <v>55255</v>
      </c>
      <c r="R51" s="12" t="str">
        <f>SUBSTITUTE(hlookup(R$2,inf_raw!$A$1:$AAA$967,$A51+1,False), "Свой ответ: ", "")</f>
        <v>10</v>
      </c>
      <c r="S51" s="12" t="str">
        <f>SUBSTITUTE(hlookup(S$2,inf_raw!$A$1:$AAA$967,$A51+1,False), "Свой ответ: ", "")</f>
        <v>47</v>
      </c>
      <c r="T51" s="12" t="str">
        <f>SUBSTITUTE(hlookup(T$2,inf_raw!$A$1:$AAA$967,$A51+1,False), "Свой ответ: ", "")</f>
        <v>22</v>
      </c>
      <c r="U51" s="12" t="str">
        <f>SUBSTITUTE(hlookup(U$2,inf_raw!$A$1:$AAA$967,$A51+1,False), "Свой ответ: ", "")</f>
        <v>2100</v>
      </c>
      <c r="V51" s="12" t="str">
        <f>SUBSTITUTE(hlookup(V$2,inf_raw!$A$1:$AAA$967,$A51+1,False), "Свой ответ: ", "")</f>
        <v>notdone</v>
      </c>
      <c r="W51" s="12" t="str">
        <f>SUBSTITUTE(hlookup(W$2,inf_raw!$A$1:$AAA$967,$A51+1,False), "Свой ответ: ", "")</f>
        <v>notdone</v>
      </c>
      <c r="X51" s="12" t="str">
        <f>SUBSTITUTE(hlookup(X$2,inf_raw!$A$1:$AAA$967,$A51+1,False), "Свой ответ: ", "")</f>
        <v>9</v>
      </c>
      <c r="Y51" s="12" t="str">
        <f>SUBSTITUTE(hlookup(Y$2,inf_raw!$A$1:$AAA$967,$A51+1,False), "Свой ответ: ", "")</f>
        <v>4</v>
      </c>
      <c r="Z51" s="12" t="str">
        <f>SUBSTITUTE(hlookup(Z$2,inf_raw!$A$1:$AAA$967,$A51+1,False), "Свой ответ: ", "")</f>
        <v>4</v>
      </c>
      <c r="AA51" s="12" t="str">
        <f>SUBSTITUTE(hlookup(AA$2,inf_raw!$A$1:$AAA$967,$A51+1,False), "Свой ответ: ", "")</f>
        <v>24</v>
      </c>
      <c r="AB51" s="12" t="str">
        <f>SUBSTITUTE(hlookup(AB$2,inf_raw!$A$1:$AAA$967,$A51+1,False), "Свой ответ: ", "")</f>
        <v>fx</v>
      </c>
      <c r="AC51" s="12" t="str">
        <f>SUBSTITUTE(hlookup(AC$2,inf_raw!$A$1:$AAA$967,$A51+1,False), "Свой ответ: ", "")</f>
        <v>22</v>
      </c>
      <c r="AD51" s="12" t="str">
        <f>SUBSTITUTE(hlookup(AD$2,inf_raw!$A$1:$AAA$967,$A51+1,False), "Свой ответ: ", "")</f>
        <v>e</v>
      </c>
      <c r="AE51" s="12" t="str">
        <f>SUBSTITUTE(hlookup(AE$2,inf_raw!$A$1:$AAA$967,$A51+1,False), "Свой ответ: ", "")</f>
        <v>e</v>
      </c>
      <c r="AF51" s="12" t="str">
        <f>SUBSTITUTE(hlookup(AF$2,inf_raw!$A$1:$AAA$967,$A51+1,False), "Свой ответ: ", "")</f>
        <v>e</v>
      </c>
      <c r="AG51" s="12" t="str">
        <f>SUBSTITUTE(hlookup(AG$2,inf_raw!$A$1:$AAA$967,$A51+1,False), "Свой ответ: ", "")</f>
        <v>e</v>
      </c>
      <c r="AH51" s="12" t="str">
        <f>SUBSTITUTE(hlookup(AH$2,inf_raw!$A$1:$AAA$967,$A51+1,False), "Свой ответ: ", "")</f>
        <v>e</v>
      </c>
      <c r="AI51" s="14">
        <f>hlookup(AI$2,inf_raw!$A$1:$AAA$967,$A51+1,False)</f>
        <v>0.177662037</v>
      </c>
      <c r="AJ51" s="12">
        <f>hlookup(AJ$2,inf_raw!$A$1:$AAA$967,$A51+1,False)</f>
        <v>9</v>
      </c>
    </row>
    <row r="52">
      <c r="A52" s="11">
        <v>50.0</v>
      </c>
      <c r="B52" s="12" t="str">
        <f>hlookup(B$2,inf_raw!$A$1:$AAA$967,$A52+1,False)</f>
        <v>Елохин</v>
      </c>
      <c r="C52" s="12" t="str">
        <f>hlookup(C$2,inf_raw!$A$1:$AAA$967,$A52+1,False)</f>
        <v>Илья</v>
      </c>
      <c r="D52" s="12" t="str">
        <f>hlookup(D$2,inf_raw!$A$1:$AAA$967,$A52+1,False)</f>
        <v>cristianotop@mail.ru</v>
      </c>
      <c r="E52" s="13">
        <f>hlookup(E$2,inf_raw!$A$1:$AAA$967,$A52+1,False)</f>
        <v>44859</v>
      </c>
      <c r="F52" s="12" t="str">
        <f>SUBSTITUTE(hlookup(F$2,inf_raw!$A$1:$AAA$967,$A52+1,False), "Свой ответ: ", "")</f>
        <v>33</v>
      </c>
      <c r="G52" s="12" t="str">
        <f>SUBSTITUTE(hlookup(G$2,inf_raw!$A$1:$AAA$967,$A52+1,False), "Свой ответ: ", "")</f>
        <v>bdca</v>
      </c>
      <c r="H52" s="12" t="str">
        <f>SUBSTITUTE(hlookup(H$2,inf_raw!$A$1:$AAA$967,$A52+1,False), "Свой ответ: ", "")</f>
        <v>0</v>
      </c>
      <c r="I52" s="12" t="str">
        <f>SUBSTITUTE(hlookup(I$2,inf_raw!$A$1:$AAA$967,$A52+1,False), "Свой ответ: ", "")</f>
        <v>13</v>
      </c>
      <c r="J52" s="12" t="str">
        <f>SUBSTITUTE(hlookup(J$2,inf_raw!$A$1:$AAA$967,$A52+1,False), "Свой ответ: ", "")</f>
        <v>216</v>
      </c>
      <c r="K52" s="12" t="str">
        <f>SUBSTITUTE(hlookup(K$2,inf_raw!$A$1:$AAA$967,$A52+1,False), "Свой ответ: ", "")</f>
        <v>0</v>
      </c>
      <c r="L52" s="12" t="str">
        <f>SUBSTITUTE(hlookup(L$2,inf_raw!$A$1:$AAA$967,$A52+1,False), "Свой ответ: ", "")</f>
        <v>115</v>
      </c>
      <c r="M52" s="12" t="str">
        <f>SUBSTITUTE(hlookup(M$2,inf_raw!$A$1:$AAA$967,$A52+1,False), "Свой ответ: ", "")</f>
        <v>8109</v>
      </c>
      <c r="N52" s="12" t="str">
        <f>SUBSTITUTE(hlookup(N$2,inf_raw!$A$1:$AAA$967,$A52+1,False), "Свой ответ: ", "")</f>
        <v>0</v>
      </c>
      <c r="O52" s="12" t="str">
        <f>SUBSTITUTE(hlookup(O$2,inf_raw!$A$1:$AAA$967,$A52+1,False), "Свой ответ: ", "")</f>
        <v>39</v>
      </c>
      <c r="P52" s="12" t="str">
        <f>SUBSTITUTE(hlookup(P$2,inf_raw!$A$1:$AAA$967,$A52+1,False), "Свой ответ: ", "")</f>
        <v>6606</v>
      </c>
      <c r="Q52" s="12" t="str">
        <f>SUBSTITUTE(hlookup(Q$2,inf_raw!$A$1:$AAA$967,$A52+1,False), "Свой ответ: ", "")</f>
        <v>0</v>
      </c>
      <c r="R52" s="12" t="str">
        <f>SUBSTITUTE(hlookup(R$2,inf_raw!$A$1:$AAA$967,$A52+1,False), "Свой ответ: ", "")</f>
        <v>10</v>
      </c>
      <c r="S52" s="12" t="str">
        <f>SUBSTITUTE(hlookup(S$2,inf_raw!$A$1:$AAA$967,$A52+1,False), "Свой ответ: ", "")</f>
        <v>47</v>
      </c>
      <c r="T52" s="12" t="str">
        <f>SUBSTITUTE(hlookup(T$2,inf_raw!$A$1:$AAA$967,$A52+1,False), "Свой ответ: ", "")</f>
        <v>0</v>
      </c>
      <c r="U52" s="12" t="str">
        <f>SUBSTITUTE(hlookup(U$2,inf_raw!$A$1:$AAA$967,$A52+1,False), "Свой ответ: ", "")</f>
        <v>0</v>
      </c>
      <c r="V52" s="12" t="str">
        <f>SUBSTITUTE(hlookup(V$2,inf_raw!$A$1:$AAA$967,$A52+1,False), "Свой ответ: ", "")</f>
        <v>0</v>
      </c>
      <c r="W52" s="12" t="str">
        <f>SUBSTITUTE(hlookup(W$2,inf_raw!$A$1:$AAA$967,$A52+1,False), "Свой ответ: ", "")</f>
        <v>0</v>
      </c>
      <c r="X52" s="12" t="str">
        <f>SUBSTITUTE(hlookup(X$2,inf_raw!$A$1:$AAA$967,$A52+1,False), "Свой ответ: ", "")</f>
        <v>0</v>
      </c>
      <c r="Y52" s="12" t="str">
        <f>SUBSTITUTE(hlookup(Y$2,inf_raw!$A$1:$AAA$967,$A52+1,False), "Свой ответ: ", "")</f>
        <v>0</v>
      </c>
      <c r="Z52" s="12" t="str">
        <f>SUBSTITUTE(hlookup(Z$2,inf_raw!$A$1:$AAA$967,$A52+1,False), "Свой ответ: ", "")</f>
        <v>0</v>
      </c>
      <c r="AA52" s="12" t="str">
        <f>SUBSTITUTE(hlookup(AA$2,inf_raw!$A$1:$AAA$967,$A52+1,False), "Свой ответ: ", "")</f>
        <v>0</v>
      </c>
      <c r="AB52" s="12" t="str">
        <f>SUBSTITUTE(hlookup(AB$2,inf_raw!$A$1:$AAA$967,$A52+1,False), "Свой ответ: ", "")</f>
        <v>0</v>
      </c>
      <c r="AC52" s="12" t="str">
        <f>SUBSTITUTE(hlookup(AC$2,inf_raw!$A$1:$AAA$967,$A52+1,False), "Свой ответ: ", "")</f>
        <v>0</v>
      </c>
      <c r="AD52" s="12" t="str">
        <f>SUBSTITUTE(hlookup(AD$2,inf_raw!$A$1:$AAA$967,$A52+1,False), "Свой ответ: ", "")</f>
        <v>0</v>
      </c>
      <c r="AE52" s="12" t="str">
        <f>SUBSTITUTE(hlookup(AE$2,inf_raw!$A$1:$AAA$967,$A52+1,False), "Свой ответ: ", "")</f>
        <v>0</v>
      </c>
      <c r="AF52" s="12" t="str">
        <f>SUBSTITUTE(hlookup(AF$2,inf_raw!$A$1:$AAA$967,$A52+1,False), "Свой ответ: ", "")</f>
        <v>0</v>
      </c>
      <c r="AG52" s="12" t="str">
        <f>SUBSTITUTE(hlookup(AG$2,inf_raw!$A$1:$AAA$967,$A52+1,False), "Свой ответ: ", "")</f>
        <v>0</v>
      </c>
      <c r="AH52" s="12" t="str">
        <f>SUBSTITUTE(hlookup(AH$2,inf_raw!$A$1:$AAA$967,$A52+1,False), "Свой ответ: ", "")</f>
        <v>0</v>
      </c>
      <c r="AI52" s="14">
        <f>hlookup(AI$2,inf_raw!$A$1:$AAA$967,$A52+1,False)</f>
        <v>0.0662962963</v>
      </c>
      <c r="AJ52" s="12">
        <f>hlookup(AJ$2,inf_raw!$A$1:$AAA$967,$A52+1,False)</f>
        <v>8</v>
      </c>
    </row>
    <row r="53">
      <c r="A53" s="11">
        <v>51.0</v>
      </c>
      <c r="B53" s="12" t="str">
        <f>hlookup(B$2,inf_raw!$A$1:$AAA$967,$A53+1,False)</f>
        <v>Вадим</v>
      </c>
      <c r="C53" s="12" t="str">
        <f>hlookup(C$2,inf_raw!$A$1:$AAA$967,$A53+1,False)</f>
        <v>Старченков</v>
      </c>
      <c r="D53" s="12" t="str">
        <f>hlookup(D$2,inf_raw!$A$1:$AAA$967,$A53+1,False)</f>
        <v>ctarchenkov.v.a.5a@gmail.com</v>
      </c>
      <c r="E53" s="13">
        <f>hlookup(E$2,inf_raw!$A$1:$AAA$967,$A53+1,False)</f>
        <v>44860</v>
      </c>
      <c r="F53" s="12" t="str">
        <f>SUBSTITUTE(hlookup(F$2,inf_raw!$A$1:$AAA$967,$A53+1,False), "Свой ответ: ", "")</f>
        <v>33</v>
      </c>
      <c r="G53" s="12" t="str">
        <f>SUBSTITUTE(hlookup(G$2,inf_raw!$A$1:$AAA$967,$A53+1,False), "Свой ответ: ", "")</f>
        <v>bdca</v>
      </c>
      <c r="H53" s="12" t="str">
        <f>SUBSTITUTE(hlookup(H$2,inf_raw!$A$1:$AAA$967,$A53+1,False), "Свой ответ: ", "")</f>
        <v>14</v>
      </c>
      <c r="I53" s="12" t="str">
        <f>SUBSTITUTE(hlookup(I$2,inf_raw!$A$1:$AAA$967,$A53+1,False), "Свой ответ: ", "")</f>
        <v>13</v>
      </c>
      <c r="J53" s="12" t="str">
        <f>SUBSTITUTE(hlookup(J$2,inf_raw!$A$1:$AAA$967,$A53+1,False), "Свой ответ: ", "")</f>
        <v>217</v>
      </c>
      <c r="K53" s="12" t="str">
        <f>SUBSTITUTE(hlookup(K$2,inf_raw!$A$1:$AAA$967,$A53+1,False), "Свой ответ: ", "")</f>
        <v>36</v>
      </c>
      <c r="L53" s="12" t="str">
        <f>SUBSTITUTE(hlookup(L$2,inf_raw!$A$1:$AAA$967,$A53+1,False), "Свой ответ: ", "")</f>
        <v>7055</v>
      </c>
      <c r="M53" s="12" t="str">
        <f>SUBSTITUTE(hlookup(M$2,inf_raw!$A$1:$AAA$967,$A53+1,False), "Свой ответ: ", "")</f>
        <v>8109</v>
      </c>
      <c r="N53" s="12" t="str">
        <f>SUBSTITUTE(hlookup(N$2,inf_raw!$A$1:$AAA$967,$A53+1,False), "Свой ответ: ", "")</f>
        <v>-</v>
      </c>
      <c r="O53" s="12" t="str">
        <f>SUBSTITUTE(hlookup(O$2,inf_raw!$A$1:$AAA$967,$A53+1,False), "Свой ответ: ", "")</f>
        <v>24</v>
      </c>
      <c r="P53" s="12" t="str">
        <f>SUBSTITUTE(hlookup(P$2,inf_raw!$A$1:$AAA$967,$A53+1,False), "Свой ответ: ", "")</f>
        <v>6606</v>
      </c>
      <c r="Q53" s="12" t="str">
        <f>SUBSTITUTE(hlookup(Q$2,inf_raw!$A$1:$AAA$967,$A53+1,False), "Свой ответ: ", "")</f>
        <v>55255</v>
      </c>
      <c r="R53" s="12" t="str">
        <f>SUBSTITUTE(hlookup(R$2,inf_raw!$A$1:$AAA$967,$A53+1,False), "Свой ответ: ", "")</f>
        <v>10</v>
      </c>
      <c r="S53" s="12" t="str">
        <f>SUBSTITUTE(hlookup(S$2,inf_raw!$A$1:$AAA$967,$A53+1,False), "Свой ответ: ", "")</f>
        <v>-</v>
      </c>
      <c r="T53" s="12" t="str">
        <f>SUBSTITUTE(hlookup(T$2,inf_raw!$A$1:$AAA$967,$A53+1,False), "Свой ответ: ", "")</f>
        <v>-</v>
      </c>
      <c r="U53" s="12" t="str">
        <f>SUBSTITUTE(hlookup(U$2,inf_raw!$A$1:$AAA$967,$A53+1,False), "Свой ответ: ", "")</f>
        <v>-</v>
      </c>
      <c r="V53" s="12" t="str">
        <f>SUBSTITUTE(hlookup(V$2,inf_raw!$A$1:$AAA$967,$A53+1,False), "Свой ответ: ", "")</f>
        <v>683 -963270</v>
      </c>
      <c r="W53" s="12" t="str">
        <f>SUBSTITUTE(hlookup(W$2,inf_raw!$A$1:$AAA$967,$A53+1,False), "Свой ответ: ", "")</f>
        <v>-</v>
      </c>
      <c r="X53" s="12" t="str">
        <f>SUBSTITUTE(hlookup(X$2,inf_raw!$A$1:$AAA$967,$A53+1,False), "Свой ответ: ", "")</f>
        <v>-</v>
      </c>
      <c r="Y53" s="12" t="str">
        <f>SUBSTITUTE(hlookup(Y$2,inf_raw!$A$1:$AAA$967,$A53+1,False), "Свой ответ: ", "")</f>
        <v>-</v>
      </c>
      <c r="Z53" s="12" t="str">
        <f>SUBSTITUTE(hlookup(Z$2,inf_raw!$A$1:$AAA$967,$A53+1,False), "Свой ответ: ", "")</f>
        <v>-</v>
      </c>
      <c r="AA53" s="12" t="str">
        <f>SUBSTITUTE(hlookup(AA$2,inf_raw!$A$1:$AAA$967,$A53+1,False), "Свой ответ: ", "")</f>
        <v>-</v>
      </c>
      <c r="AB53" s="12" t="str">
        <f>SUBSTITUTE(hlookup(AB$2,inf_raw!$A$1:$AAA$967,$A53+1,False), "Свой ответ: ", "")</f>
        <v>79</v>
      </c>
      <c r="AC53" s="12" t="str">
        <f>SUBSTITUTE(hlookup(AC$2,inf_raw!$A$1:$AAA$967,$A53+1,False), "Свой ответ: ", "")</f>
        <v>-</v>
      </c>
      <c r="AD53" s="12" t="str">
        <f>SUBSTITUTE(hlookup(AD$2,inf_raw!$A$1:$AAA$967,$A53+1,False), "Свой ответ: ", "")</f>
        <v>-</v>
      </c>
      <c r="AE53" s="12" t="str">
        <f>SUBSTITUTE(hlookup(AE$2,inf_raw!$A$1:$AAA$967,$A53+1,False), "Свой ответ: ", "")</f>
        <v>-</v>
      </c>
      <c r="AF53" s="12" t="str">
        <f>SUBSTITUTE(hlookup(AF$2,inf_raw!$A$1:$AAA$967,$A53+1,False), "Свой ответ: ", "")</f>
        <v>-</v>
      </c>
      <c r="AG53" s="12" t="str">
        <f>SUBSTITUTE(hlookup(AG$2,inf_raw!$A$1:$AAA$967,$A53+1,False), "Свой ответ: ", "")</f>
        <v>-</v>
      </c>
      <c r="AH53" s="12" t="str">
        <f>SUBSTITUTE(hlookup(AH$2,inf_raw!$A$1:$AAA$967,$A53+1,False), "Свой ответ: ", "")</f>
        <v>-</v>
      </c>
      <c r="AI53" s="14">
        <f>hlookup(AI$2,inf_raw!$A$1:$AAA$967,$A53+1,False)</f>
        <v>0.1758101852</v>
      </c>
      <c r="AJ53" s="12">
        <f>hlookup(AJ$2,inf_raw!$A$1:$AAA$967,$A53+1,False)</f>
        <v>9</v>
      </c>
    </row>
    <row r="54">
      <c r="A54" s="11">
        <v>52.0</v>
      </c>
      <c r="B54" s="12" t="str">
        <f>hlookup(B$2,inf_raw!$A$1:$AAA$967,$A54+1,False)</f>
        <v>кирилл</v>
      </c>
      <c r="C54" s="12" t="str">
        <f>hlookup(C$2,inf_raw!$A$1:$AAA$967,$A54+1,False)</f>
        <v>Логиновский</v>
      </c>
      <c r="D54" s="12" t="str">
        <f>hlookup(D$2,inf_raw!$A$1:$AAA$967,$A54+1,False)</f>
        <v>cyril.loginovsky@yandex.ru</v>
      </c>
      <c r="E54" s="13">
        <f>hlookup(E$2,inf_raw!$A$1:$AAA$967,$A54+1,False)</f>
        <v>44860</v>
      </c>
      <c r="F54" s="12" t="str">
        <f>SUBSTITUTE(hlookup(F$2,inf_raw!$A$1:$AAA$967,$A54+1,False), "Свой ответ: ", "")</f>
        <v>33</v>
      </c>
      <c r="G54" s="12" t="str">
        <f>SUBSTITUTE(hlookup(G$2,inf_raw!$A$1:$AAA$967,$A54+1,False), "Свой ответ: ", "")</f>
        <v>abdc</v>
      </c>
      <c r="H54" s="12" t="str">
        <f>SUBSTITUTE(hlookup(H$2,inf_raw!$A$1:$AAA$967,$A54+1,False), "Свой ответ: ", "")</f>
        <v>0</v>
      </c>
      <c r="I54" s="12" t="str">
        <f>SUBSTITUTE(hlookup(I$2,inf_raw!$A$1:$AAA$967,$A54+1,False), "Свой ответ: ", "")</f>
        <v>1</v>
      </c>
      <c r="J54" s="12" t="str">
        <f>SUBSTITUTE(hlookup(J$2,inf_raw!$A$1:$AAA$967,$A54+1,False), "Свой ответ: ", "")</f>
        <v>216</v>
      </c>
      <c r="K54" s="12" t="str">
        <f>SUBSTITUTE(hlookup(K$2,inf_raw!$A$1:$AAA$967,$A54+1,False), "Свой ответ: ", "")</f>
        <v>0</v>
      </c>
      <c r="L54" s="12" t="str">
        <f>SUBSTITUTE(hlookup(L$2,inf_raw!$A$1:$AAA$967,$A54+1,False), "Свой ответ: ", "")</f>
        <v>120</v>
      </c>
      <c r="M54" s="12" t="str">
        <f>SUBSTITUTE(hlookup(M$2,inf_raw!$A$1:$AAA$967,$A54+1,False), "Свой ответ: ", "")</f>
        <v>8108</v>
      </c>
      <c r="N54" s="12" t="str">
        <f>SUBSTITUTE(hlookup(N$2,inf_raw!$A$1:$AAA$967,$A54+1,False), "Свой ответ: ", "")</f>
        <v>0</v>
      </c>
      <c r="O54" s="12" t="str">
        <f>SUBSTITUTE(hlookup(O$2,inf_raw!$A$1:$AAA$967,$A54+1,False), "Свой ответ: ", "")</f>
        <v>41</v>
      </c>
      <c r="P54" s="12" t="str">
        <f>SUBSTITUTE(hlookup(P$2,inf_raw!$A$1:$AAA$967,$A54+1,False), "Свой ответ: ", "")</f>
        <v>6606</v>
      </c>
      <c r="Q54" s="12" t="str">
        <f>SUBSTITUTE(hlookup(Q$2,inf_raw!$A$1:$AAA$967,$A54+1,False), "Свой ответ: ", "")</f>
        <v>0</v>
      </c>
      <c r="R54" s="12" t="str">
        <f>SUBSTITUTE(hlookup(R$2,inf_raw!$A$1:$AAA$967,$A54+1,False), "Свой ответ: ", "")</f>
        <v>9</v>
      </c>
      <c r="S54" s="12" t="str">
        <f>SUBSTITUTE(hlookup(S$2,inf_raw!$A$1:$AAA$967,$A54+1,False), "Свой ответ: ", "")</f>
        <v>89</v>
      </c>
      <c r="T54" s="12" t="str">
        <f>SUBSTITUTE(hlookup(T$2,inf_raw!$A$1:$AAA$967,$A54+1,False), "Свой ответ: ", "")</f>
        <v>0</v>
      </c>
      <c r="U54" s="12" t="str">
        <f>SUBSTITUTE(hlookup(U$2,inf_raw!$A$1:$AAA$967,$A54+1,False), "Свой ответ: ", "")</f>
        <v>0</v>
      </c>
      <c r="V54" s="12" t="str">
        <f>SUBSTITUTE(hlookup(V$2,inf_raw!$A$1:$AAA$967,$A54+1,False), "Свой ответ: ", "")</f>
        <v>0</v>
      </c>
      <c r="W54" s="12" t="str">
        <f>SUBSTITUTE(hlookup(W$2,inf_raw!$A$1:$AAA$967,$A54+1,False), "Свой ответ: ", "")</f>
        <v>0</v>
      </c>
      <c r="X54" s="12" t="str">
        <f>SUBSTITUTE(hlookup(X$2,inf_raw!$A$1:$AAA$967,$A54+1,False), "Свой ответ: ", "")</f>
        <v>0</v>
      </c>
      <c r="Y54" s="12" t="str">
        <f>SUBSTITUTE(hlookup(Y$2,inf_raw!$A$1:$AAA$967,$A54+1,False), "Свой ответ: ", "")</f>
        <v>0</v>
      </c>
      <c r="Z54" s="12" t="str">
        <f>SUBSTITUTE(hlookup(Z$2,inf_raw!$A$1:$AAA$967,$A54+1,False), "Свой ответ: ", "")</f>
        <v>0</v>
      </c>
      <c r="AA54" s="12" t="str">
        <f>SUBSTITUTE(hlookup(AA$2,inf_raw!$A$1:$AAA$967,$A54+1,False), "Свой ответ: ", "")</f>
        <v>0</v>
      </c>
      <c r="AB54" s="12" t="str">
        <f>SUBSTITUTE(hlookup(AB$2,inf_raw!$A$1:$AAA$967,$A54+1,False), "Свой ответ: ", "")</f>
        <v>0</v>
      </c>
      <c r="AC54" s="12" t="str">
        <f>SUBSTITUTE(hlookup(AC$2,inf_raw!$A$1:$AAA$967,$A54+1,False), "Свой ответ: ", "")</f>
        <v>0</v>
      </c>
      <c r="AD54" s="12" t="str">
        <f>SUBSTITUTE(hlookup(AD$2,inf_raw!$A$1:$AAA$967,$A54+1,False), "Свой ответ: ", "")</f>
        <v>0</v>
      </c>
      <c r="AE54" s="12" t="str">
        <f>SUBSTITUTE(hlookup(AE$2,inf_raw!$A$1:$AAA$967,$A54+1,False), "Свой ответ: ", "")</f>
        <v>0</v>
      </c>
      <c r="AF54" s="12" t="str">
        <f>SUBSTITUTE(hlookup(AF$2,inf_raw!$A$1:$AAA$967,$A54+1,False), "Свой ответ: ", "")</f>
        <v>0</v>
      </c>
      <c r="AG54" s="12" t="str">
        <f>SUBSTITUTE(hlookup(AG$2,inf_raw!$A$1:$AAA$967,$A54+1,False), "Свой ответ: ", "")</f>
        <v>0</v>
      </c>
      <c r="AH54" s="12" t="str">
        <f>SUBSTITUTE(hlookup(AH$2,inf_raw!$A$1:$AAA$967,$A54+1,False), "Свой ответ: ", "")</f>
        <v>0</v>
      </c>
      <c r="AI54" s="14">
        <f>hlookup(AI$2,inf_raw!$A$1:$AAA$967,$A54+1,False)</f>
        <v>0.07141203704</v>
      </c>
      <c r="AJ54" s="12">
        <f>hlookup(AJ$2,inf_raw!$A$1:$AAA$967,$A54+1,False)</f>
        <v>4</v>
      </c>
    </row>
    <row r="55">
      <c r="A55" s="11">
        <v>53.0</v>
      </c>
      <c r="B55" s="12" t="str">
        <f>hlookup(B$2,inf_raw!$A$1:$AAA$967,$A55+1,False)</f>
        <v>Даниил</v>
      </c>
      <c r="C55" s="12" t="str">
        <f>hlookup(C$2,inf_raw!$A$1:$AAA$967,$A55+1,False)</f>
        <v>Мохно</v>
      </c>
      <c r="D55" s="12" t="str">
        <f>hlookup(D$2,inf_raw!$A$1:$AAA$967,$A55+1,False)</f>
        <v>d.mohno@rambler.ru</v>
      </c>
      <c r="E55" s="13">
        <f>hlookup(E$2,inf_raw!$A$1:$AAA$967,$A55+1,False)</f>
        <v>44866</v>
      </c>
      <c r="F55" s="12" t="str">
        <f>SUBSTITUTE(hlookup(F$2,inf_raw!$A$1:$AAA$967,$A55+1,False), "Свой ответ: ", "")</f>
        <v>33</v>
      </c>
      <c r="G55" s="12" t="str">
        <f>SUBSTITUTE(hlookup(G$2,inf_raw!$A$1:$AAA$967,$A55+1,False), "Свой ответ: ", "")</f>
        <v>bdca</v>
      </c>
      <c r="H55" s="12" t="str">
        <f>SUBSTITUTE(hlookup(H$2,inf_raw!$A$1:$AAA$967,$A55+1,False), "Свой ответ: ", "")</f>
        <v>14</v>
      </c>
      <c r="I55" s="12" t="str">
        <f>SUBSTITUTE(hlookup(I$2,inf_raw!$A$1:$AAA$967,$A55+1,False), "Свой ответ: ", "")</f>
        <v>13</v>
      </c>
      <c r="J55" s="12" t="str">
        <f>SUBSTITUTE(hlookup(J$2,inf_raw!$A$1:$AAA$967,$A55+1,False), "Свой ответ: ", "")</f>
        <v>216</v>
      </c>
      <c r="K55" s="12" t="str">
        <f>SUBSTITUTE(hlookup(K$2,inf_raw!$A$1:$AAA$967,$A55+1,False), "Свой ответ: ", "")</f>
        <v>36</v>
      </c>
      <c r="L55" s="12" t="str">
        <f>SUBSTITUTE(hlookup(L$2,inf_raw!$A$1:$AAA$967,$A55+1,False), "Свой ответ: ", "")</f>
        <v>120</v>
      </c>
      <c r="M55" s="12" t="str">
        <f>SUBSTITUTE(hlookup(M$2,inf_raw!$A$1:$AAA$967,$A55+1,False), "Свой ответ: ", "")</f>
        <v>8109</v>
      </c>
      <c r="N55" s="12" t="str">
        <f>SUBSTITUTE(hlookup(N$2,inf_raw!$A$1:$AAA$967,$A55+1,False), "Свой ответ: ", "")</f>
        <v>426</v>
      </c>
      <c r="O55" s="12" t="str">
        <f>SUBSTITUTE(hlookup(O$2,inf_raw!$A$1:$AAA$967,$A55+1,False), "Свой ответ: ", "")</f>
        <v>24</v>
      </c>
      <c r="P55" s="12" t="str">
        <f>SUBSTITUTE(hlookup(P$2,inf_raw!$A$1:$AAA$967,$A55+1,False), "Свой ответ: ", "")</f>
        <v>6606</v>
      </c>
      <c r="Q55" s="12" t="str">
        <f>SUBSTITUTE(hlookup(Q$2,inf_raw!$A$1:$AAA$967,$A55+1,False), "Свой ответ: ", "")</f>
        <v>-</v>
      </c>
      <c r="R55" s="12" t="str">
        <f>SUBSTITUTE(hlookup(R$2,inf_raw!$A$1:$AAA$967,$A55+1,False), "Свой ответ: ", "")</f>
        <v>10</v>
      </c>
      <c r="S55" s="12" t="str">
        <f>SUBSTITUTE(hlookup(S$2,inf_raw!$A$1:$AAA$967,$A55+1,False), "Свой ответ: ", "")</f>
        <v>47</v>
      </c>
      <c r="T55" s="12" t="str">
        <f>SUBSTITUTE(hlookup(T$2,inf_raw!$A$1:$AAA$967,$A55+1,False), "Свой ответ: ", "")</f>
        <v>-</v>
      </c>
      <c r="U55" s="12" t="str">
        <f>SUBSTITUTE(hlookup(U$2,inf_raw!$A$1:$AAA$967,$A55+1,False), "Свой ответ: ", "")</f>
        <v>2788319814</v>
      </c>
      <c r="V55" s="12" t="str">
        <f>SUBSTITUTE(hlookup(V$2,inf_raw!$A$1:$AAA$967,$A55+1,False), "Свой ответ: ", "")</f>
        <v>685 -963270</v>
      </c>
      <c r="W55" s="12" t="str">
        <f>SUBSTITUTE(hlookup(W$2,inf_raw!$A$1:$AAA$967,$A55+1,False), "Свой ответ: ", "")</f>
        <v>-</v>
      </c>
      <c r="X55" s="12" t="str">
        <f>SUBSTITUTE(hlookup(X$2,inf_raw!$A$1:$AAA$967,$A55+1,False), "Свой ответ: ", "")</f>
        <v>-</v>
      </c>
      <c r="Y55" s="12" t="str">
        <f>SUBSTITUTE(hlookup(Y$2,inf_raw!$A$1:$AAA$967,$A55+1,False), "Свой ответ: ", "")</f>
        <v>-</v>
      </c>
      <c r="Z55" s="12" t="str">
        <f>SUBSTITUTE(hlookup(Z$2,inf_raw!$A$1:$AAA$967,$A55+1,False), "Свой ответ: ", "")</f>
        <v>-</v>
      </c>
      <c r="AA55" s="12" t="str">
        <f>SUBSTITUTE(hlookup(AA$2,inf_raw!$A$1:$AAA$967,$A55+1,False), "Свой ответ: ", "")</f>
        <v>-</v>
      </c>
      <c r="AB55" s="12" t="str">
        <f>SUBSTITUTE(hlookup(AB$2,inf_raw!$A$1:$AAA$967,$A55+1,False), "Свой ответ: ", "")</f>
        <v>8</v>
      </c>
      <c r="AC55" s="12" t="str">
        <f>SUBSTITUTE(hlookup(AC$2,inf_raw!$A$1:$AAA$967,$A55+1,False), "Свой ответ: ", "")</f>
        <v>13</v>
      </c>
      <c r="AD55" s="12" t="str">
        <f>SUBSTITUTE(hlookup(AD$2,inf_raw!$A$1:$AAA$967,$A55+1,False), "Свой ответ: ", "")</f>
        <v>2110386</v>
      </c>
      <c r="AE55" s="12" t="str">
        <f>SUBSTITUTE(hlookup(AE$2,inf_raw!$A$1:$AAA$967,$A55+1,False), "Свой ответ: ", "")</f>
        <v>-</v>
      </c>
      <c r="AF55" s="12" t="str">
        <f>SUBSTITUTE(hlookup(AF$2,inf_raw!$A$1:$AAA$967,$A55+1,False), "Свой ответ: ", "")</f>
        <v>_</v>
      </c>
      <c r="AG55" s="12" t="str">
        <f>SUBSTITUTE(hlookup(AG$2,inf_raw!$A$1:$AAA$967,$A55+1,False), "Свой ответ: ", "")</f>
        <v>-</v>
      </c>
      <c r="AH55" s="12" t="str">
        <f>SUBSTITUTE(hlookup(AH$2,inf_raw!$A$1:$AAA$967,$A55+1,False), "Свой ответ: ", "")</f>
        <v>-</v>
      </c>
      <c r="AI55" s="14">
        <f>hlookup(AI$2,inf_raw!$A$1:$AAA$967,$A55+1,False)</f>
        <v>0.02331018519</v>
      </c>
      <c r="AJ55" s="12">
        <f>hlookup(AJ$2,inf_raw!$A$1:$AAA$967,$A55+1,False)</f>
        <v>15</v>
      </c>
    </row>
    <row r="56">
      <c r="A56" s="11">
        <v>54.0</v>
      </c>
      <c r="B56" s="12" t="str">
        <f>hlookup(B$2,inf_raw!$A$1:$AAA$967,$A56+1,False)</f>
        <v>Данис</v>
      </c>
      <c r="C56" s="12" t="str">
        <f>hlookup(C$2,inf_raw!$A$1:$AAA$967,$A56+1,False)</f>
        <v>Шарипов</v>
      </c>
      <c r="D56" s="12" t="str">
        <f>hlookup(D$2,inf_raw!$A$1:$AAA$967,$A56+1,False)</f>
        <v>dandishar@mail.ru</v>
      </c>
      <c r="E56" s="13">
        <f>hlookup(E$2,inf_raw!$A$1:$AAA$967,$A56+1,False)</f>
        <v>44866</v>
      </c>
      <c r="F56" s="12" t="str">
        <f>SUBSTITUTE(hlookup(F$2,inf_raw!$A$1:$AAA$967,$A56+1,False), "Свой ответ: ", "")</f>
        <v>33</v>
      </c>
      <c r="G56" s="12" t="str">
        <f>SUBSTITUTE(hlookup(G$2,inf_raw!$A$1:$AAA$967,$A56+1,False), "Свой ответ: ", "")</f>
        <v>bdca</v>
      </c>
      <c r="H56" s="12" t="str">
        <f>SUBSTITUTE(hlookup(H$2,inf_raw!$A$1:$AAA$967,$A56+1,False), "Свой ответ: ", "")</f>
        <v>14</v>
      </c>
      <c r="I56" s="12" t="str">
        <f>SUBSTITUTE(hlookup(I$2,inf_raw!$A$1:$AAA$967,$A56+1,False), "Свой ответ: ", "")</f>
        <v>11</v>
      </c>
      <c r="J56" s="12" t="str">
        <f>SUBSTITUTE(hlookup(J$2,inf_raw!$A$1:$AAA$967,$A56+1,False), "Свой ответ: ", "")</f>
        <v>864</v>
      </c>
      <c r="K56" s="12" t="str">
        <f>SUBSTITUTE(hlookup(K$2,inf_raw!$A$1:$AAA$967,$A56+1,False), "Свой ответ: ", "")</f>
        <v>36</v>
      </c>
      <c r="L56" s="12" t="str">
        <f>SUBSTITUTE(hlookup(L$2,inf_raw!$A$1:$AAA$967,$A56+1,False), "Свой ответ: ", "")</f>
        <v>120</v>
      </c>
      <c r="M56" s="12" t="str">
        <f>SUBSTITUTE(hlookup(M$2,inf_raw!$A$1:$AAA$967,$A56+1,False), "Свой ответ: ", "")</f>
        <v>8109</v>
      </c>
      <c r="N56" s="12" t="str">
        <f>SUBSTITUTE(hlookup(N$2,inf_raw!$A$1:$AAA$967,$A56+1,False), "Свой ответ: ", "")</f>
        <v>не знаю</v>
      </c>
      <c r="O56" s="12" t="str">
        <f>SUBSTITUTE(hlookup(O$2,inf_raw!$A$1:$AAA$967,$A56+1,False), "Свой ответ: ", "")</f>
        <v>24</v>
      </c>
      <c r="P56" s="12" t="str">
        <f>SUBSTITUTE(hlookup(P$2,inf_raw!$A$1:$AAA$967,$A56+1,False), "Свой ответ: ", "")</f>
        <v>6606</v>
      </c>
      <c r="Q56" s="12" t="str">
        <f>SUBSTITUTE(hlookup(Q$2,inf_raw!$A$1:$AAA$967,$A56+1,False), "Свой ответ: ", "")</f>
        <v>552222552222</v>
      </c>
      <c r="R56" s="12" t="str">
        <f>SUBSTITUTE(hlookup(R$2,inf_raw!$A$1:$AAA$967,$A56+1,False), "Свой ответ: ", "")</f>
        <v>10</v>
      </c>
      <c r="S56" s="12" t="str">
        <f>SUBSTITUTE(hlookup(S$2,inf_raw!$A$1:$AAA$967,$A56+1,False), "Свой ответ: ", "")</f>
        <v>47</v>
      </c>
      <c r="T56" s="12" t="str">
        <f>SUBSTITUTE(hlookup(T$2,inf_raw!$A$1:$AAA$967,$A56+1,False), "Свой ответ: ", "")</f>
        <v>неа, думал думал, да не додумал</v>
      </c>
      <c r="U56" s="12" t="str">
        <f>SUBSTITUTE(hlookup(U$2,inf_raw!$A$1:$AAA$967,$A56+1,False), "Свой ответ: ", "")</f>
        <v>2788319814</v>
      </c>
      <c r="V56" s="12" t="str">
        <f>SUBSTITUTE(hlookup(V$2,inf_raw!$A$1:$AAA$967,$A56+1,False), "Свой ответ: ", "")</f>
        <v>емае, неа спасибо</v>
      </c>
      <c r="W56" s="12" t="str">
        <f>SUBSTITUTE(hlookup(W$2,inf_raw!$A$1:$AAA$967,$A56+1,False), "Свой ответ: ", "")</f>
        <v>:(</v>
      </c>
      <c r="X56" s="12" t="str">
        <f>SUBSTITUTE(hlookup(X$2,inf_raw!$A$1:$AAA$967,$A56+1,False), "Свой ответ: ", "")</f>
        <v>неа</v>
      </c>
      <c r="Y56" s="12" t="str">
        <f>SUBSTITUTE(hlookup(Y$2,inf_raw!$A$1:$AAA$967,$A56+1,False), "Свой ответ: ", "")</f>
        <v>неа</v>
      </c>
      <c r="Z56" s="12" t="str">
        <f>SUBSTITUTE(hlookup(Z$2,inf_raw!$A$1:$AAA$967,$A56+1,False), "Свой ответ: ", "")</f>
        <v>неа</v>
      </c>
      <c r="AA56" s="12" t="str">
        <f>SUBSTITUTE(hlookup(AA$2,inf_raw!$A$1:$AAA$967,$A56+1,False), "Свой ответ: ", "")</f>
        <v>неа</v>
      </c>
      <c r="AB56" s="12" t="str">
        <f>SUBSTITUTE(hlookup(AB$2,inf_raw!$A$1:$AAA$967,$A56+1,False), "Свой ответ: ", "")</f>
        <v>неа</v>
      </c>
      <c r="AC56" s="12" t="str">
        <f>SUBSTITUTE(hlookup(AC$2,inf_raw!$A$1:$AAA$967,$A56+1,False), "Свой ответ: ", "")</f>
        <v>неа</v>
      </c>
      <c r="AD56" s="12" t="str">
        <f>SUBSTITUTE(hlookup(AD$2,inf_raw!$A$1:$AAA$967,$A56+1,False), "Свой ответ: ", "")</f>
        <v>неа</v>
      </c>
      <c r="AE56" s="12" t="str">
        <f>SUBSTITUTE(hlookup(AE$2,inf_raw!$A$1:$AAA$967,$A56+1,False), "Свой ответ: ", "")</f>
        <v>неа</v>
      </c>
      <c r="AF56" s="12" t="str">
        <f>SUBSTITUTE(hlookup(AF$2,inf_raw!$A$1:$AAA$967,$A56+1,False), "Свой ответ: ", "")</f>
        <v>неа</v>
      </c>
      <c r="AG56" s="12" t="str">
        <f>SUBSTITUTE(hlookup(AG$2,inf_raw!$A$1:$AAA$967,$A56+1,False), "Свой ответ: ", "")</f>
        <v>неа</v>
      </c>
      <c r="AH56" s="12" t="str">
        <f>SUBSTITUTE(hlookup(AH$2,inf_raw!$A$1:$AAA$967,$A56+1,False), "Свой ответ: ", "")</f>
        <v>неа</v>
      </c>
      <c r="AI56" s="14">
        <f>hlookup(AI$2,inf_raw!$A$1:$AAA$967,$A56+1,False)</f>
        <v>0.1405671296</v>
      </c>
      <c r="AJ56" s="12">
        <f>hlookup(AJ$2,inf_raw!$A$1:$AAA$967,$A56+1,False)</f>
        <v>12</v>
      </c>
    </row>
    <row r="57">
      <c r="A57" s="11">
        <v>55.0</v>
      </c>
      <c r="B57" s="12" t="str">
        <f>hlookup(B$2,inf_raw!$A$1:$AAA$967,$A57+1,False)</f>
        <v>Даниял</v>
      </c>
      <c r="C57" s="12" t="str">
        <f>hlookup(C$2,inf_raw!$A$1:$AAA$967,$A57+1,False)</f>
        <v>Бапинаев</v>
      </c>
      <c r="D57" s="12" t="str">
        <f>hlookup(D$2,inf_raw!$A$1:$AAA$967,$A57+1,False)</f>
        <v>danial.bapinaev@gmail.com</v>
      </c>
      <c r="E57" s="13">
        <f>hlookup(E$2,inf_raw!$A$1:$AAA$967,$A57+1,False)</f>
        <v>44858</v>
      </c>
      <c r="F57" s="12" t="str">
        <f>SUBSTITUTE(hlookup(F$2,inf_raw!$A$1:$AAA$967,$A57+1,False), "Свой ответ: ", "")</f>
        <v>33</v>
      </c>
      <c r="G57" s="12" t="str">
        <f>SUBSTITUTE(hlookup(G$2,inf_raw!$A$1:$AAA$967,$A57+1,False), "Свой ответ: ", "")</f>
        <v>bdca</v>
      </c>
      <c r="H57" s="12" t="str">
        <f>SUBSTITUTE(hlookup(H$2,inf_raw!$A$1:$AAA$967,$A57+1,False), "Свой ответ: ", "")</f>
        <v>18</v>
      </c>
      <c r="I57" s="12" t="str">
        <f>SUBSTITUTE(hlookup(I$2,inf_raw!$A$1:$AAA$967,$A57+1,False), "Свой ответ: ", "")</f>
        <v>13</v>
      </c>
      <c r="J57" s="12" t="str">
        <f>SUBSTITUTE(hlookup(J$2,inf_raw!$A$1:$AAA$967,$A57+1,False), "Свой ответ: ", "")</f>
        <v>216</v>
      </c>
      <c r="K57" s="12" t="str">
        <f>SUBSTITUTE(hlookup(K$2,inf_raw!$A$1:$AAA$967,$A57+1,False), "Свой ответ: ", "")</f>
        <v>36</v>
      </c>
      <c r="L57" s="12" t="str">
        <f>SUBSTITUTE(hlookup(L$2,inf_raw!$A$1:$AAA$967,$A57+1,False), "Свой ответ: ", "")</f>
        <v>120</v>
      </c>
      <c r="M57" s="12" t="str">
        <f>SUBSTITUTE(hlookup(M$2,inf_raw!$A$1:$AAA$967,$A57+1,False), "Свой ответ: ", "")</f>
        <v>8109</v>
      </c>
      <c r="N57" s="12" t="str">
        <f>SUBSTITUTE(hlookup(N$2,inf_raw!$A$1:$AAA$967,$A57+1,False), "Свой ответ: ", "")</f>
        <v>460</v>
      </c>
      <c r="O57" s="12" t="str">
        <f>SUBSTITUTE(hlookup(O$2,inf_raw!$A$1:$AAA$967,$A57+1,False), "Свой ответ: ", "")</f>
        <v>24</v>
      </c>
      <c r="P57" s="12" t="str">
        <f>SUBSTITUTE(hlookup(P$2,inf_raw!$A$1:$AAA$967,$A57+1,False), "Свой ответ: ", "")</f>
        <v>6606</v>
      </c>
      <c r="Q57" s="12" t="str">
        <f>SUBSTITUTE(hlookup(Q$2,inf_raw!$A$1:$AAA$967,$A57+1,False), "Свой ответ: ", "")</f>
        <v>552222552222</v>
      </c>
      <c r="R57" s="12" t="str">
        <f>SUBSTITUTE(hlookup(R$2,inf_raw!$A$1:$AAA$967,$A57+1,False), "Свой ответ: ", "")</f>
        <v>10</v>
      </c>
      <c r="S57" s="12" t="str">
        <f>SUBSTITUTE(hlookup(S$2,inf_raw!$A$1:$AAA$967,$A57+1,False), "Свой ответ: ", "")</f>
        <v>76</v>
      </c>
      <c r="T57" s="12" t="str">
        <f>SUBSTITUTE(hlookup(T$2,inf_raw!$A$1:$AAA$967,$A57+1,False), "Свой ответ: ", "")</f>
        <v>-</v>
      </c>
      <c r="U57" s="12" t="str">
        <f>SUBSTITUTE(hlookup(U$2,inf_raw!$A$1:$AAA$967,$A57+1,False), "Свой ответ: ", "")</f>
        <v>2788319814</v>
      </c>
      <c r="V57" s="12" t="str">
        <f>SUBSTITUTE(hlookup(V$2,inf_raw!$A$1:$AAA$967,$A57+1,False), "Свой ответ: ", "")</f>
        <v>683 963270</v>
      </c>
      <c r="W57" s="12" t="str">
        <f>SUBSTITUTE(hlookup(W$2,inf_raw!$A$1:$AAA$967,$A57+1,False), "Свой ответ: ", "")</f>
        <v>1643 798</v>
      </c>
      <c r="X57" s="12" t="str">
        <f>SUBSTITUTE(hlookup(X$2,inf_raw!$A$1:$AAA$967,$A57+1,False), "Свой ответ: ", "")</f>
        <v>27</v>
      </c>
      <c r="Y57" s="12" t="str">
        <f>SUBSTITUTE(hlookup(Y$2,inf_raw!$A$1:$AAA$967,$A57+1,False), "Свой ответ: ", "")</f>
        <v>-</v>
      </c>
      <c r="Z57" s="12" t="str">
        <f>SUBSTITUTE(hlookup(Z$2,inf_raw!$A$1:$AAA$967,$A57+1,False), "Свой ответ: ", "")</f>
        <v>-</v>
      </c>
      <c r="AA57" s="12" t="str">
        <f>SUBSTITUTE(hlookup(AA$2,inf_raw!$A$1:$AAA$967,$A57+1,False), "Свой ответ: ", "")</f>
        <v>-</v>
      </c>
      <c r="AB57" s="12" t="str">
        <f>SUBSTITUTE(hlookup(AB$2,inf_raw!$A$1:$AAA$967,$A57+1,False), "Свой ответ: ", "")</f>
        <v>-</v>
      </c>
      <c r="AC57" s="12" t="str">
        <f>SUBSTITUTE(hlookup(AC$2,inf_raw!$A$1:$AAA$967,$A57+1,False), "Свой ответ: ", "")</f>
        <v>-</v>
      </c>
      <c r="AD57" s="12" t="str">
        <f>SUBSTITUTE(hlookup(AD$2,inf_raw!$A$1:$AAA$967,$A57+1,False), "Свой ответ: ", "")</f>
        <v>8 2110386</v>
      </c>
      <c r="AE57" s="12" t="str">
        <f>SUBSTITUTE(hlookup(AE$2,inf_raw!$A$1:$AAA$967,$A57+1,False), "Свой ответ: ", "")</f>
        <v>-</v>
      </c>
      <c r="AF57" s="12" t="str">
        <f>SUBSTITUTE(hlookup(AF$2,inf_raw!$A$1:$AAA$967,$A57+1,False), "Свой ответ: ", "")</f>
        <v>-</v>
      </c>
      <c r="AG57" s="12" t="str">
        <f>SUBSTITUTE(hlookup(AG$2,inf_raw!$A$1:$AAA$967,$A57+1,False), "Свой ответ: ", "")</f>
        <v>-</v>
      </c>
      <c r="AH57" s="12" t="str">
        <f>SUBSTITUTE(hlookup(AH$2,inf_raw!$A$1:$AAA$967,$A57+1,False), "Свой ответ: ", "")</f>
        <v>-</v>
      </c>
      <c r="AI57" s="14">
        <f>hlookup(AI$2,inf_raw!$A$1:$AAA$967,$A57+1,False)</f>
        <v>0.1556134259</v>
      </c>
      <c r="AJ57" s="12">
        <f>hlookup(AJ$2,inf_raw!$A$1:$AAA$967,$A57+1,False)</f>
        <v>14</v>
      </c>
    </row>
    <row r="58">
      <c r="A58" s="11">
        <v>56.0</v>
      </c>
      <c r="B58" s="12" t="str">
        <f>hlookup(B$2,inf_raw!$A$1:$AAA$967,$A58+1,False)</f>
        <v>Даниил</v>
      </c>
      <c r="C58" s="12" t="str">
        <f>hlookup(C$2,inf_raw!$A$1:$AAA$967,$A58+1,False)</f>
        <v>Адаев</v>
      </c>
      <c r="D58" s="12" t="str">
        <f>hlookup(D$2,inf_raw!$A$1:$AAA$967,$A58+1,False)</f>
        <v>daniiladaev624@gmail.com</v>
      </c>
      <c r="E58" s="13">
        <f>hlookup(E$2,inf_raw!$A$1:$AAA$967,$A58+1,False)</f>
        <v>44869</v>
      </c>
      <c r="F58" s="12" t="str">
        <f>SUBSTITUTE(hlookup(F$2,inf_raw!$A$1:$AAA$967,$A58+1,False), "Свой ответ: ", "")</f>
        <v>33</v>
      </c>
      <c r="G58" s="12" t="str">
        <f>SUBSTITUTE(hlookup(G$2,inf_raw!$A$1:$AAA$967,$A58+1,False), "Свой ответ: ", "")</f>
        <v>bdca</v>
      </c>
      <c r="H58" s="12" t="str">
        <f>SUBSTITUTE(hlookup(H$2,inf_raw!$A$1:$AAA$967,$A58+1,False), "Свой ответ: ", "")</f>
        <v>-</v>
      </c>
      <c r="I58" s="12" t="str">
        <f>SUBSTITUTE(hlookup(I$2,inf_raw!$A$1:$AAA$967,$A58+1,False), "Свой ответ: ", "")</f>
        <v>13</v>
      </c>
      <c r="J58" s="12" t="str">
        <f>SUBSTITUTE(hlookup(J$2,inf_raw!$A$1:$AAA$967,$A58+1,False), "Свой ответ: ", "")</f>
        <v>216</v>
      </c>
      <c r="K58" s="12" t="str">
        <f>SUBSTITUTE(hlookup(K$2,inf_raw!$A$1:$AAA$967,$A58+1,False), "Свой ответ: ", "")</f>
        <v>-</v>
      </c>
      <c r="L58" s="12" t="str">
        <f>SUBSTITUTE(hlookup(L$2,inf_raw!$A$1:$AAA$967,$A58+1,False), "Свой ответ: ", "")</f>
        <v>120</v>
      </c>
      <c r="M58" s="12" t="str">
        <f>SUBSTITUTE(hlookup(M$2,inf_raw!$A$1:$AAA$967,$A58+1,False), "Свой ответ: ", "")</f>
        <v>7444</v>
      </c>
      <c r="N58" s="12" t="str">
        <f>SUBSTITUTE(hlookup(N$2,inf_raw!$A$1:$AAA$967,$A58+1,False), "Свой ответ: ", "")</f>
        <v>-</v>
      </c>
      <c r="O58" s="12" t="str">
        <f>SUBSTITUTE(hlookup(O$2,inf_raw!$A$1:$AAA$967,$A58+1,False), "Свой ответ: ", "")</f>
        <v>30</v>
      </c>
      <c r="P58" s="12" t="str">
        <f>SUBSTITUTE(hlookup(P$2,inf_raw!$A$1:$AAA$967,$A58+1,False), "Свой ответ: ", "")</f>
        <v>5 138</v>
      </c>
      <c r="Q58" s="12" t="str">
        <f>SUBSTITUTE(hlookup(Q$2,inf_raw!$A$1:$AAA$967,$A58+1,False), "Свой ответ: ", "")</f>
        <v>-</v>
      </c>
      <c r="R58" s="12" t="str">
        <f>SUBSTITUTE(hlookup(R$2,inf_raw!$A$1:$AAA$967,$A58+1,False), "Свой ответ: ", "")</f>
        <v>10</v>
      </c>
      <c r="S58" s="12" t="str">
        <f>SUBSTITUTE(hlookup(S$2,inf_raw!$A$1:$AAA$967,$A58+1,False), "Свой ответ: ", "")</f>
        <v>-</v>
      </c>
      <c r="T58" s="12" t="str">
        <f>SUBSTITUTE(hlookup(T$2,inf_raw!$A$1:$AAA$967,$A58+1,False), "Свой ответ: ", "")</f>
        <v>-</v>
      </c>
      <c r="U58" s="12" t="str">
        <f>SUBSTITUTE(hlookup(U$2,inf_raw!$A$1:$AAA$967,$A58+1,False), "Свой ответ: ", "")</f>
        <v>-</v>
      </c>
      <c r="V58" s="12" t="str">
        <f>SUBSTITUTE(hlookup(V$2,inf_raw!$A$1:$AAA$967,$A58+1,False), "Свой ответ: ", "")</f>
        <v>-</v>
      </c>
      <c r="W58" s="12" t="str">
        <f>SUBSTITUTE(hlookup(W$2,inf_raw!$A$1:$AAA$967,$A58+1,False), "Свой ответ: ", "")</f>
        <v>-</v>
      </c>
      <c r="X58" s="12" t="str">
        <f>SUBSTITUTE(hlookup(X$2,inf_raw!$A$1:$AAA$967,$A58+1,False), "Свой ответ: ", "")</f>
        <v>-</v>
      </c>
      <c r="Y58" s="12" t="str">
        <f>SUBSTITUTE(hlookup(Y$2,inf_raw!$A$1:$AAA$967,$A58+1,False), "Свой ответ: ", "")</f>
        <v>-</v>
      </c>
      <c r="Z58" s="12" t="str">
        <f>SUBSTITUTE(hlookup(Z$2,inf_raw!$A$1:$AAA$967,$A58+1,False), "Свой ответ: ", "")</f>
        <v>-</v>
      </c>
      <c r="AA58" s="12" t="str">
        <f>SUBSTITUTE(hlookup(AA$2,inf_raw!$A$1:$AAA$967,$A58+1,False), "Свой ответ: ", "")</f>
        <v>24</v>
      </c>
      <c r="AB58" s="12" t="str">
        <f>SUBSTITUTE(hlookup(AB$2,inf_raw!$A$1:$AAA$967,$A58+1,False), "Свой ответ: ", "")</f>
        <v>-</v>
      </c>
      <c r="AC58" s="12" t="str">
        <f>SUBSTITUTE(hlookup(AC$2,inf_raw!$A$1:$AAA$967,$A58+1,False), "Свой ответ: ", "")</f>
        <v>-</v>
      </c>
      <c r="AD58" s="12" t="str">
        <f>SUBSTITUTE(hlookup(AD$2,inf_raw!$A$1:$AAA$967,$A58+1,False), "Свой ответ: ", "")</f>
        <v>-</v>
      </c>
      <c r="AE58" s="12" t="str">
        <f>SUBSTITUTE(hlookup(AE$2,inf_raw!$A$1:$AAA$967,$A58+1,False), "Свой ответ: ", "")</f>
        <v>-</v>
      </c>
      <c r="AF58" s="12" t="str">
        <f>SUBSTITUTE(hlookup(AF$2,inf_raw!$A$1:$AAA$967,$A58+1,False), "Свой ответ: ", "")</f>
        <v>-</v>
      </c>
      <c r="AG58" s="12" t="str">
        <f>SUBSTITUTE(hlookup(AG$2,inf_raw!$A$1:$AAA$967,$A58+1,False), "Свой ответ: ", "")</f>
        <v>-</v>
      </c>
      <c r="AH58" s="12" t="str">
        <f>SUBSTITUTE(hlookup(AH$2,inf_raw!$A$1:$AAA$967,$A58+1,False), "Свой ответ: ", "")</f>
        <v>-</v>
      </c>
      <c r="AI58" s="14">
        <f>hlookup(AI$2,inf_raw!$A$1:$AAA$967,$A58+1,False)</f>
        <v>0.03447916667</v>
      </c>
      <c r="AJ58" s="12">
        <f>hlookup(AJ$2,inf_raw!$A$1:$AAA$967,$A58+1,False)</f>
        <v>7</v>
      </c>
    </row>
    <row r="59">
      <c r="A59" s="11">
        <v>57.0</v>
      </c>
      <c r="B59" s="12" t="str">
        <f>hlookup(B$2,inf_raw!$A$1:$AAA$967,$A59+1,False)</f>
        <v>Данила</v>
      </c>
      <c r="C59" s="12" t="str">
        <f>hlookup(C$2,inf_raw!$A$1:$AAA$967,$A59+1,False)</f>
        <v>Иванов</v>
      </c>
      <c r="D59" s="12" t="str">
        <f>hlookup(D$2,inf_raw!$A$1:$AAA$967,$A59+1,False)</f>
        <v>danil41vanow@yandex.ru</v>
      </c>
      <c r="E59" s="13">
        <f>hlookup(E$2,inf_raw!$A$1:$AAA$967,$A59+1,False)</f>
        <v>44859</v>
      </c>
      <c r="F59" s="12" t="str">
        <f>SUBSTITUTE(hlookup(F$2,inf_raw!$A$1:$AAA$967,$A59+1,False), "Свой ответ: ", "")</f>
        <v>33</v>
      </c>
      <c r="G59" s="12" t="str">
        <f>SUBSTITUTE(hlookup(G$2,inf_raw!$A$1:$AAA$967,$A59+1,False), "Свой ответ: ", "")</f>
        <v>bdca</v>
      </c>
      <c r="H59" s="12" t="str">
        <f>SUBSTITUTE(hlookup(H$2,inf_raw!$A$1:$AAA$967,$A59+1,False), "Свой ответ: ", "")</f>
        <v>14</v>
      </c>
      <c r="I59" s="12" t="str">
        <f>SUBSTITUTE(hlookup(I$2,inf_raw!$A$1:$AAA$967,$A59+1,False), "Свой ответ: ", "")</f>
        <v>13</v>
      </c>
      <c r="J59" s="12" t="str">
        <f>SUBSTITUTE(hlookup(J$2,inf_raw!$A$1:$AAA$967,$A59+1,False), "Свой ответ: ", "")</f>
        <v>216</v>
      </c>
      <c r="K59" s="12" t="str">
        <f>SUBSTITUTE(hlookup(K$2,inf_raw!$A$1:$AAA$967,$A59+1,False), "Свой ответ: ", "")</f>
        <v>36</v>
      </c>
      <c r="L59" s="12" t="str">
        <f>SUBSTITUTE(hlookup(L$2,inf_raw!$A$1:$AAA$967,$A59+1,False), "Свой ответ: ", "")</f>
        <v>120</v>
      </c>
      <c r="M59" s="12" t="str">
        <f>SUBSTITUTE(hlookup(M$2,inf_raw!$A$1:$AAA$967,$A59+1,False), "Свой ответ: ", "")</f>
        <v>8110</v>
      </c>
      <c r="N59" s="12" t="str">
        <f>SUBSTITUTE(hlookup(N$2,inf_raw!$A$1:$AAA$967,$A59+1,False), "Свой ответ: ", "")</f>
        <v>426</v>
      </c>
      <c r="O59" s="12" t="str">
        <f>SUBSTITUTE(hlookup(O$2,inf_raw!$A$1:$AAA$967,$A59+1,False), "Свой ответ: ", "")</f>
        <v>24</v>
      </c>
      <c r="P59" s="12" t="str">
        <f>SUBSTITUTE(hlookup(P$2,inf_raw!$A$1:$AAA$967,$A59+1,False), "Свой ответ: ", "")</f>
        <v>6606</v>
      </c>
      <c r="Q59" s="12" t="str">
        <f>SUBSTITUTE(hlookup(Q$2,inf_raw!$A$1:$AAA$967,$A59+1,False), "Свой ответ: ", "")</f>
        <v>552222552222</v>
      </c>
      <c r="R59" s="12" t="str">
        <f>SUBSTITUTE(hlookup(R$2,inf_raw!$A$1:$AAA$967,$A59+1,False), "Свой ответ: ", "")</f>
        <v>10</v>
      </c>
      <c r="S59" s="12" t="str">
        <f>SUBSTITUTE(hlookup(S$2,inf_raw!$A$1:$AAA$967,$A59+1,False), "Свой ответ: ", "")</f>
        <v>47</v>
      </c>
      <c r="T59" s="12" t="str">
        <f>SUBSTITUTE(hlookup(T$2,inf_raw!$A$1:$AAA$967,$A59+1,False), "Свой ответ: ", "")</f>
        <v>47</v>
      </c>
      <c r="U59" s="12" t="str">
        <f>SUBSTITUTE(hlookup(U$2,inf_raw!$A$1:$AAA$967,$A59+1,False), "Свой ответ: ", "")</f>
        <v>2788319814</v>
      </c>
      <c r="V59" s="12" t="str">
        <f>SUBSTITUTE(hlookup(V$2,inf_raw!$A$1:$AAA$967,$A59+1,False), "Свой ответ: ", "")</f>
        <v>685 -963270</v>
      </c>
      <c r="W59" s="12" t="str">
        <f>SUBSTITUTE(hlookup(W$2,inf_raw!$A$1:$AAA$967,$A59+1,False), "Свой ответ: ", "")</f>
        <v>1643 798</v>
      </c>
      <c r="X59" s="12" t="str">
        <f>SUBSTITUTE(hlookup(X$2,inf_raw!$A$1:$AAA$967,$A59+1,False), "Свой ответ: ", "")</f>
        <v>9</v>
      </c>
      <c r="Y59" s="12" t="str">
        <f>SUBSTITUTE(hlookup(Y$2,inf_raw!$A$1:$AAA$967,$A59+1,False), "Свой ответ: ", "")</f>
        <v>5</v>
      </c>
      <c r="Z59" s="12" t="str">
        <f>SUBSTITUTE(hlookup(Z$2,inf_raw!$A$1:$AAA$967,$A59+1,False), "Свой ответ: ", "")</f>
        <v>19</v>
      </c>
      <c r="AA59" s="12" t="str">
        <f>SUBSTITUTE(hlookup(AA$2,inf_raw!$A$1:$AAA$967,$A59+1,False), "Свой ответ: ", "")</f>
        <v>24</v>
      </c>
      <c r="AB59" s="12" t="str">
        <f>SUBSTITUTE(hlookup(AB$2,inf_raw!$A$1:$AAA$967,$A59+1,False), "Свой ответ: ", "")</f>
        <v>44</v>
      </c>
      <c r="AC59" s="12" t="str">
        <f>SUBSTITUTE(hlookup(AC$2,inf_raw!$A$1:$AAA$967,$A59+1,False), "Свой ответ: ", "")</f>
        <v>12</v>
      </c>
      <c r="AD59" s="12" t="str">
        <f>SUBSTITUTE(hlookup(AD$2,inf_raw!$A$1:$AAA$967,$A59+1,False), "Свой ответ: ", "")</f>
        <v>8 2110386</v>
      </c>
      <c r="AE59" s="12" t="str">
        <f>SUBSTITUTE(hlookup(AE$2,inf_raw!$A$1:$AAA$967,$A59+1,False), "Свой ответ: ", "")</f>
        <v>1612</v>
      </c>
      <c r="AF59" s="12" t="str">
        <f>SUBSTITUTE(hlookup(AF$2,inf_raw!$A$1:$AAA$967,$A59+1,False), "Свой ответ: ", "")</f>
        <v>65</v>
      </c>
      <c r="AG59" s="12" t="str">
        <f>SUBSTITUTE(hlookup(AG$2,inf_raw!$A$1:$AAA$967,$A59+1,False), "Свой ответ: ", "")</f>
        <v>72028</v>
      </c>
      <c r="AH59" s="12" t="str">
        <f>SUBSTITUTE(hlookup(AH$2,inf_raw!$A$1:$AAA$967,$A59+1,False), "Свой ответ: ", "")</f>
        <v>-</v>
      </c>
      <c r="AI59" s="14">
        <f>hlookup(AI$2,inf_raw!$A$1:$AAA$967,$A59+1,False)</f>
        <v>0.1572569444</v>
      </c>
      <c r="AJ59" s="12">
        <f>hlookup(AJ$2,inf_raw!$A$1:$AAA$967,$A59+1,False)</f>
        <v>23</v>
      </c>
    </row>
    <row r="60">
      <c r="A60" s="11">
        <v>58.0</v>
      </c>
      <c r="B60" s="12" t="str">
        <f>hlookup(B$2,inf_raw!$A$1:$AAA$967,$A60+1,False)</f>
        <v>Даниил</v>
      </c>
      <c r="C60" s="12" t="str">
        <f>hlookup(C$2,inf_raw!$A$1:$AAA$967,$A60+1,False)</f>
        <v>Казначеев</v>
      </c>
      <c r="D60" s="12" t="str">
        <f>hlookup(D$2,inf_raw!$A$1:$AAA$967,$A60+1,False)</f>
        <v>dankaz05@rambler.ru</v>
      </c>
      <c r="E60" s="13">
        <f>hlookup(E$2,inf_raw!$A$1:$AAA$967,$A60+1,False)</f>
        <v>44862</v>
      </c>
      <c r="F60" s="12" t="str">
        <f>SUBSTITUTE(hlookup(F$2,inf_raw!$A$1:$AAA$967,$A60+1,False), "Свой ответ: ", "")</f>
        <v>33</v>
      </c>
      <c r="G60" s="12" t="str">
        <f>SUBSTITUTE(hlookup(G$2,inf_raw!$A$1:$AAA$967,$A60+1,False), "Свой ответ: ", "")</f>
        <v>bdca</v>
      </c>
      <c r="H60" s="12" t="str">
        <f>SUBSTITUTE(hlookup(H$2,inf_raw!$A$1:$AAA$967,$A60+1,False), "Свой ответ: ", "")</f>
        <v>14</v>
      </c>
      <c r="I60" s="12" t="str">
        <f>SUBSTITUTE(hlookup(I$2,inf_raw!$A$1:$AAA$967,$A60+1,False), "Свой ответ: ", "")</f>
        <v>13</v>
      </c>
      <c r="J60" s="12" t="str">
        <f>SUBSTITUTE(hlookup(J$2,inf_raw!$A$1:$AAA$967,$A60+1,False), "Свой ответ: ", "")</f>
        <v>216</v>
      </c>
      <c r="K60" s="12" t="str">
        <f>SUBSTITUTE(hlookup(K$2,inf_raw!$A$1:$AAA$967,$A60+1,False), "Свой ответ: ", "")</f>
        <v>36</v>
      </c>
      <c r="L60" s="12" t="str">
        <f>SUBSTITUTE(hlookup(L$2,inf_raw!$A$1:$AAA$967,$A60+1,False), "Свой ответ: ", "")</f>
        <v>120</v>
      </c>
      <c r="M60" s="12" t="str">
        <f>SUBSTITUTE(hlookup(M$2,inf_raw!$A$1:$AAA$967,$A60+1,False), "Свой ответ: ", "")</f>
        <v>8109</v>
      </c>
      <c r="N60" s="12" t="str">
        <f>SUBSTITUTE(hlookup(N$2,inf_raw!$A$1:$AAA$967,$A60+1,False), "Свой ответ: ", "")</f>
        <v>425</v>
      </c>
      <c r="O60" s="12" t="str">
        <f>SUBSTITUTE(hlookup(O$2,inf_raw!$A$1:$AAA$967,$A60+1,False), "Свой ответ: ", "")</f>
        <v>24</v>
      </c>
      <c r="P60" s="12" t="str">
        <f>SUBSTITUTE(hlookup(P$2,inf_raw!$A$1:$AAA$967,$A60+1,False), "Свой ответ: ", "")</f>
        <v>5138</v>
      </c>
      <c r="Q60" s="12" t="str">
        <f>SUBSTITUTE(hlookup(Q$2,inf_raw!$A$1:$AAA$967,$A60+1,False), "Свой ответ: ", "")</f>
        <v>55</v>
      </c>
      <c r="R60" s="12" t="str">
        <f>SUBSTITUTE(hlookup(R$2,inf_raw!$A$1:$AAA$967,$A60+1,False), "Свой ответ: ", "")</f>
        <v>10</v>
      </c>
      <c r="S60" s="12" t="str">
        <f>SUBSTITUTE(hlookup(S$2,inf_raw!$A$1:$AAA$967,$A60+1,False), "Свой ответ: ", "")</f>
        <v>-</v>
      </c>
      <c r="T60" s="12" t="str">
        <f>SUBSTITUTE(hlookup(T$2,inf_raw!$A$1:$AAA$967,$A60+1,False), "Свой ответ: ", "")</f>
        <v>-</v>
      </c>
      <c r="U60" s="12" t="str">
        <f>SUBSTITUTE(hlookup(U$2,inf_raw!$A$1:$AAA$967,$A60+1,False), "Свой ответ: ", "")</f>
        <v>-</v>
      </c>
      <c r="V60" s="12" t="str">
        <f>SUBSTITUTE(hlookup(V$2,inf_raw!$A$1:$AAA$967,$A60+1,False), "Свой ответ: ", "")</f>
        <v>-</v>
      </c>
      <c r="W60" s="12" t="str">
        <f>SUBSTITUTE(hlookup(W$2,inf_raw!$A$1:$AAA$967,$A60+1,False), "Свой ответ: ", "")</f>
        <v>-</v>
      </c>
      <c r="X60" s="12" t="str">
        <f>SUBSTITUTE(hlookup(X$2,inf_raw!$A$1:$AAA$967,$A60+1,False), "Свой ответ: ", "")</f>
        <v>-</v>
      </c>
      <c r="Y60" s="12" t="str">
        <f>SUBSTITUTE(hlookup(Y$2,inf_raw!$A$1:$AAA$967,$A60+1,False), "Свой ответ: ", "")</f>
        <v>-</v>
      </c>
      <c r="Z60" s="12" t="str">
        <f>SUBSTITUTE(hlookup(Z$2,inf_raw!$A$1:$AAA$967,$A60+1,False), "Свой ответ: ", "")</f>
        <v>-</v>
      </c>
      <c r="AA60" s="12" t="str">
        <f>SUBSTITUTE(hlookup(AA$2,inf_raw!$A$1:$AAA$967,$A60+1,False), "Свой ответ: ", "")</f>
        <v>-</v>
      </c>
      <c r="AB60" s="12" t="str">
        <f>SUBSTITUTE(hlookup(AB$2,inf_raw!$A$1:$AAA$967,$A60+1,False), "Свой ответ: ", "")</f>
        <v>-</v>
      </c>
      <c r="AC60" s="12" t="str">
        <f>SUBSTITUTE(hlookup(AC$2,inf_raw!$A$1:$AAA$967,$A60+1,False), "Свой ответ: ", "")</f>
        <v>-</v>
      </c>
      <c r="AD60" s="12" t="str">
        <f>SUBSTITUTE(hlookup(AD$2,inf_raw!$A$1:$AAA$967,$A60+1,False), "Свой ответ: ", "")</f>
        <v>-</v>
      </c>
      <c r="AE60" s="12" t="str">
        <f>SUBSTITUTE(hlookup(AE$2,inf_raw!$A$1:$AAA$967,$A60+1,False), "Свой ответ: ", "")</f>
        <v>-</v>
      </c>
      <c r="AF60" s="12" t="str">
        <f>SUBSTITUTE(hlookup(AF$2,inf_raw!$A$1:$AAA$967,$A60+1,False), "Свой ответ: ", "")</f>
        <v>-</v>
      </c>
      <c r="AG60" s="12" t="str">
        <f>SUBSTITUTE(hlookup(AG$2,inf_raw!$A$1:$AAA$967,$A60+1,False), "Свой ответ: ", "")</f>
        <v>-</v>
      </c>
      <c r="AH60" s="12" t="str">
        <f>SUBSTITUTE(hlookup(AH$2,inf_raw!$A$1:$AAA$967,$A60+1,False), "Свой ответ: ", "")</f>
        <v>-</v>
      </c>
      <c r="AI60" s="14">
        <f>hlookup(AI$2,inf_raw!$A$1:$AAA$967,$A60+1,False)</f>
        <v>0.102037037</v>
      </c>
      <c r="AJ60" s="12">
        <f>hlookup(AJ$2,inf_raw!$A$1:$AAA$967,$A60+1,False)</f>
        <v>10</v>
      </c>
    </row>
    <row r="61">
      <c r="A61" s="11">
        <v>59.0</v>
      </c>
      <c r="B61" s="12" t="str">
        <f>hlookup(B$2,inf_raw!$A$1:$AAA$967,$A61+1,False)</f>
        <v>Даниил</v>
      </c>
      <c r="C61" s="12" t="str">
        <f>hlookup(C$2,inf_raw!$A$1:$AAA$967,$A61+1,False)</f>
        <v>Тамбовцев</v>
      </c>
      <c r="D61" s="12" t="str">
        <f>hlookup(D$2,inf_raw!$A$1:$AAA$967,$A61+1,False)</f>
        <v>danvor13x@gmail.com</v>
      </c>
      <c r="E61" s="13">
        <f>hlookup(E$2,inf_raw!$A$1:$AAA$967,$A61+1,False)</f>
        <v>44865</v>
      </c>
      <c r="F61" s="12" t="str">
        <f>SUBSTITUTE(hlookup(F$2,inf_raw!$A$1:$AAA$967,$A61+1,False), "Свой ответ: ", "")</f>
        <v>66</v>
      </c>
      <c r="G61" s="12" t="str">
        <f>SUBSTITUTE(hlookup(G$2,inf_raw!$A$1:$AAA$967,$A61+1,False), "Свой ответ: ", "")</f>
        <v>cdab</v>
      </c>
      <c r="H61" s="12" t="str">
        <f>SUBSTITUTE(hlookup(H$2,inf_raw!$A$1:$AAA$967,$A61+1,False), "Свой ответ: ", "")</f>
        <v>18</v>
      </c>
      <c r="I61" s="12" t="str">
        <f>SUBSTITUTE(hlookup(I$2,inf_raw!$A$1:$AAA$967,$A61+1,False), "Свой ответ: ", "")</f>
        <v>12</v>
      </c>
      <c r="J61" s="12" t="str">
        <f>SUBSTITUTE(hlookup(J$2,inf_raw!$A$1:$AAA$967,$A61+1,False), "Свой ответ: ", "")</f>
        <v>217</v>
      </c>
      <c r="K61" s="12" t="str">
        <f>SUBSTITUTE(hlookup(K$2,inf_raw!$A$1:$AAA$967,$A61+1,False), "Свой ответ: ", "")</f>
        <v>----</v>
      </c>
      <c r="L61" s="12" t="str">
        <f>SUBSTITUTE(hlookup(L$2,inf_raw!$A$1:$AAA$967,$A61+1,False), "Свой ответ: ", "")</f>
        <v>55</v>
      </c>
      <c r="M61" s="12" t="str">
        <f>SUBSTITUTE(hlookup(M$2,inf_raw!$A$1:$AAA$967,$A61+1,False), "Свой ответ: ", "")</f>
        <v>7443</v>
      </c>
      <c r="N61" s="12" t="str">
        <f>SUBSTITUTE(hlookup(N$2,inf_raw!$A$1:$AAA$967,$A61+1,False), "Свой ответ: ", "")</f>
        <v>184</v>
      </c>
      <c r="O61" s="12" t="str">
        <f>SUBSTITUTE(hlookup(O$2,inf_raw!$A$1:$AAA$967,$A61+1,False), "Свой ответ: ", "")</f>
        <v>24</v>
      </c>
      <c r="P61" s="12" t="str">
        <f>SUBSTITUTE(hlookup(P$2,inf_raw!$A$1:$AAA$967,$A61+1,False), "Свой ответ: ", "")</f>
        <v>6606</v>
      </c>
      <c r="Q61" s="12" t="str">
        <f>SUBSTITUTE(hlookup(Q$2,inf_raw!$A$1:$AAA$967,$A61+1,False), "Свой ответ: ", "")</f>
        <v>552222552222</v>
      </c>
      <c r="R61" s="12" t="str">
        <f>SUBSTITUTE(hlookup(R$2,inf_raw!$A$1:$AAA$967,$A61+1,False), "Свой ответ: ", "")</f>
        <v>23</v>
      </c>
      <c r="S61" s="12" t="str">
        <f>SUBSTITUTE(hlookup(S$2,inf_raw!$A$1:$AAA$967,$A61+1,False), "Свой ответ: ", "")</f>
        <v>,</v>
      </c>
      <c r="T61" s="12" t="str">
        <f>SUBSTITUTE(hlookup(T$2,inf_raw!$A$1:$AAA$967,$A61+1,False), "Свой ответ: ", "")</f>
        <v>,</v>
      </c>
      <c r="U61" s="12" t="str">
        <f>SUBSTITUTE(hlookup(U$2,inf_raw!$A$1:$AAA$967,$A61+1,False), "Свой ответ: ", "")</f>
        <v>31140</v>
      </c>
      <c r="V61" s="12" t="str">
        <f>SUBSTITUTE(hlookup(V$2,inf_raw!$A$1:$AAA$967,$A61+1,False), "Свой ответ: ", "")</f>
        <v>1350 1899</v>
      </c>
      <c r="W61" s="12" t="str">
        <f>SUBSTITUTE(hlookup(W$2,inf_raw!$A$1:$AAA$967,$A61+1,False), "Свой ответ: ", "")</f>
        <v>Не прошел</v>
      </c>
      <c r="X61" s="12" t="str">
        <f>SUBSTITUTE(hlookup(X$2,inf_raw!$A$1:$AAA$967,$A61+1,False), "Свой ответ: ", "")</f>
        <v>Не прошел</v>
      </c>
      <c r="Y61" s="12" t="str">
        <f>SUBSTITUTE(hlookup(Y$2,inf_raw!$A$1:$AAA$967,$A61+1,False), "Свой ответ: ", "")</f>
        <v>Не прошел</v>
      </c>
      <c r="Z61" s="12" t="str">
        <f>SUBSTITUTE(hlookup(Z$2,inf_raw!$A$1:$AAA$967,$A61+1,False), "Свой ответ: ", "")</f>
        <v>Не прошел</v>
      </c>
      <c r="AA61" s="12" t="str">
        <f>SUBSTITUTE(hlookup(AA$2,inf_raw!$A$1:$AAA$967,$A61+1,False), "Свой ответ: ", "")</f>
        <v>Не прошел</v>
      </c>
      <c r="AB61" s="12" t="str">
        <f>SUBSTITUTE(hlookup(AB$2,inf_raw!$A$1:$AAA$967,$A61+1,False), "Свой ответ: ", "")</f>
        <v>Не прошел</v>
      </c>
      <c r="AC61" s="12" t="str">
        <f>SUBSTITUTE(hlookup(AC$2,inf_raw!$A$1:$AAA$967,$A61+1,False), "Свой ответ: ", "")</f>
        <v>Не прошел</v>
      </c>
      <c r="AD61" s="12" t="str">
        <f>SUBSTITUTE(hlookup(AD$2,inf_raw!$A$1:$AAA$967,$A61+1,False), "Свой ответ: ", "")</f>
        <v>Не прошел</v>
      </c>
      <c r="AE61" s="12" t="str">
        <f>SUBSTITUTE(hlookup(AE$2,inf_raw!$A$1:$AAA$967,$A61+1,False), "Свой ответ: ", "")</f>
        <v>Не прошел</v>
      </c>
      <c r="AF61" s="12" t="str">
        <f>SUBSTITUTE(hlookup(AF$2,inf_raw!$A$1:$AAA$967,$A61+1,False), "Свой ответ: ", "")</f>
        <v>Не прошел</v>
      </c>
      <c r="AG61" s="12" t="str">
        <f>SUBSTITUTE(hlookup(AG$2,inf_raw!$A$1:$AAA$967,$A61+1,False), "Свой ответ: ", "")</f>
        <v>Не прошел</v>
      </c>
      <c r="AH61" s="12" t="str">
        <f>SUBSTITUTE(hlookup(AH$2,inf_raw!$A$1:$AAA$967,$A61+1,False), "Свой ответ: ", "")</f>
        <v>Не прошел</v>
      </c>
      <c r="AI61" s="14">
        <f>hlookup(AI$2,inf_raw!$A$1:$AAA$967,$A61+1,False)</f>
        <v>0.177349537</v>
      </c>
      <c r="AJ61" s="12">
        <f>hlookup(AJ$2,inf_raw!$A$1:$AAA$967,$A61+1,False)</f>
        <v>3</v>
      </c>
    </row>
    <row r="62">
      <c r="A62" s="11">
        <v>60.0</v>
      </c>
      <c r="B62" s="12" t="str">
        <f>hlookup(B$2,inf_raw!$A$1:$AAA$967,$A62+1,False)</f>
        <v>Милана</v>
      </c>
      <c r="C62" s="12" t="str">
        <f>hlookup(C$2,inf_raw!$A$1:$AAA$967,$A62+1,False)</f>
        <v>Смольянинова</v>
      </c>
      <c r="D62" s="12" t="str">
        <f>hlookup(D$2,inf_raw!$A$1:$AAA$967,$A62+1,False)</f>
        <v>darvi_l@mail.ru</v>
      </c>
      <c r="E62" s="13">
        <f>hlookup(E$2,inf_raw!$A$1:$AAA$967,$A62+1,False)</f>
        <v>44859</v>
      </c>
      <c r="F62" s="12" t="str">
        <f>SUBSTITUTE(hlookup(F$2,inf_raw!$A$1:$AAA$967,$A62+1,False), "Свой ответ: ", "")</f>
        <v>33</v>
      </c>
      <c r="G62" s="12" t="str">
        <f>SUBSTITUTE(hlookup(G$2,inf_raw!$A$1:$AAA$967,$A62+1,False), "Свой ответ: ", "")</f>
        <v>bdca</v>
      </c>
      <c r="H62" s="12" t="str">
        <f>SUBSTITUTE(hlookup(H$2,inf_raw!$A$1:$AAA$967,$A62+1,False), "Свой ответ: ", "")</f>
        <v>14</v>
      </c>
      <c r="I62" s="12" t="str">
        <f>SUBSTITUTE(hlookup(I$2,inf_raw!$A$1:$AAA$967,$A62+1,False), "Свой ответ: ", "")</f>
        <v>19</v>
      </c>
      <c r="J62" s="12" t="str">
        <f>SUBSTITUTE(hlookup(J$2,inf_raw!$A$1:$AAA$967,$A62+1,False), "Свой ответ: ", "")</f>
        <v>216</v>
      </c>
      <c r="K62" s="12" t="str">
        <f>SUBSTITUTE(hlookup(K$2,inf_raw!$A$1:$AAA$967,$A62+1,False), "Свой ответ: ", "")</f>
        <v>36</v>
      </c>
      <c r="L62" s="12" t="str">
        <f>SUBSTITUTE(hlookup(L$2,inf_raw!$A$1:$AAA$967,$A62+1,False), "Свой ответ: ", "")</f>
        <v>705</v>
      </c>
      <c r="M62" s="12" t="str">
        <f>SUBSTITUTE(hlookup(M$2,inf_raw!$A$1:$AAA$967,$A62+1,False), "Свой ответ: ", "")</f>
        <v>8109</v>
      </c>
      <c r="N62" s="12" t="str">
        <f>SUBSTITUTE(hlookup(N$2,inf_raw!$A$1:$AAA$967,$A62+1,False), "Свой ответ: ", "")</f>
        <v>426</v>
      </c>
      <c r="O62" s="12" t="str">
        <f>SUBSTITUTE(hlookup(O$2,inf_raw!$A$1:$AAA$967,$A62+1,False), "Свой ответ: ", "")</f>
        <v>24</v>
      </c>
      <c r="P62" s="12" t="str">
        <f>SUBSTITUTE(hlookup(P$2,inf_raw!$A$1:$AAA$967,$A62+1,False), "Свой ответ: ", "")</f>
        <v>6606</v>
      </c>
      <c r="Q62" s="12" t="str">
        <f>SUBSTITUTE(hlookup(Q$2,inf_raw!$A$1:$AAA$967,$A62+1,False), "Свой ответ: ", "")</f>
        <v>552222552222</v>
      </c>
      <c r="R62" s="12" t="str">
        <f>SUBSTITUTE(hlookup(R$2,inf_raw!$A$1:$AAA$967,$A62+1,False), "Свой ответ: ", "")</f>
        <v>10</v>
      </c>
      <c r="S62" s="12" t="str">
        <f>SUBSTITUTE(hlookup(S$2,inf_raw!$A$1:$AAA$967,$A62+1,False), "Свой ответ: ", "")</f>
        <v>47</v>
      </c>
      <c r="T62" s="12" t="str">
        <f>SUBSTITUTE(hlookup(T$2,inf_raw!$A$1:$AAA$967,$A62+1,False), "Свой ответ: ", "")</f>
        <v>84</v>
      </c>
      <c r="U62" s="12" t="str">
        <f>SUBSTITUTE(hlookup(U$2,inf_raw!$A$1:$AAA$967,$A62+1,False), "Свой ответ: ", "")</f>
        <v>1162660464</v>
      </c>
      <c r="V62" s="12" t="str">
        <f>SUBSTITUTE(hlookup(V$2,inf_raw!$A$1:$AAA$967,$A62+1,False), "Свой ответ: ", "")</f>
        <v>685 -963270</v>
      </c>
      <c r="W62" s="12" t="str">
        <f>SUBSTITUTE(hlookup(W$2,inf_raw!$A$1:$AAA$967,$A62+1,False), "Свой ответ: ", "")</f>
        <v>-</v>
      </c>
      <c r="X62" s="12" t="str">
        <f>SUBSTITUTE(hlookup(X$2,inf_raw!$A$1:$AAA$967,$A62+1,False), "Свой ответ: ", "")</f>
        <v>-</v>
      </c>
      <c r="Y62" s="12" t="str">
        <f>SUBSTITUTE(hlookup(Y$2,inf_raw!$A$1:$AAA$967,$A62+1,False), "Свой ответ: ", "")</f>
        <v>-</v>
      </c>
      <c r="Z62" s="12" t="str">
        <f>SUBSTITUTE(hlookup(Z$2,inf_raw!$A$1:$AAA$967,$A62+1,False), "Свой ответ: ", "")</f>
        <v>-</v>
      </c>
      <c r="AA62" s="12" t="str">
        <f>SUBSTITUTE(hlookup(AA$2,inf_raw!$A$1:$AAA$967,$A62+1,False), "Свой ответ: ", "")</f>
        <v>24</v>
      </c>
      <c r="AB62" s="12" t="str">
        <f>SUBSTITUTE(hlookup(AB$2,inf_raw!$A$1:$AAA$967,$A62+1,False), "Свой ответ: ", "")</f>
        <v>44</v>
      </c>
      <c r="AC62" s="12" t="str">
        <f>SUBSTITUTE(hlookup(AC$2,inf_raw!$A$1:$AAA$967,$A62+1,False), "Свой ответ: ", "")</f>
        <v>15</v>
      </c>
      <c r="AD62" s="12" t="str">
        <f>SUBSTITUTE(hlookup(AD$2,inf_raw!$A$1:$AAA$967,$A62+1,False), "Свой ответ: ", "")</f>
        <v>8 2110386</v>
      </c>
      <c r="AE62" s="12" t="str">
        <f>SUBSTITUTE(hlookup(AE$2,inf_raw!$A$1:$AAA$967,$A62+1,False), "Свой ответ: ", "")</f>
        <v>-</v>
      </c>
      <c r="AF62" s="12" t="str">
        <f>SUBSTITUTE(hlookup(AF$2,inf_raw!$A$1:$AAA$967,$A62+1,False), "Свой ответ: ", "")</f>
        <v>-</v>
      </c>
      <c r="AG62" s="12" t="str">
        <f>SUBSTITUTE(hlookup(AG$2,inf_raw!$A$1:$AAA$967,$A62+1,False), "Свой ответ: ", "")</f>
        <v>-</v>
      </c>
      <c r="AH62" s="12" t="str">
        <f>SUBSTITUTE(hlookup(AH$2,inf_raw!$A$1:$AAA$967,$A62+1,False), "Свой ответ: ", "")</f>
        <v>-</v>
      </c>
      <c r="AI62" s="14">
        <f>hlookup(AI$2,inf_raw!$A$1:$AAA$967,$A62+1,False)</f>
        <v>0.1735069444</v>
      </c>
      <c r="AJ62" s="12">
        <f>hlookup(AJ$2,inf_raw!$A$1:$AAA$967,$A62+1,False)</f>
        <v>15</v>
      </c>
    </row>
    <row r="63">
      <c r="A63" s="11">
        <v>61.0</v>
      </c>
      <c r="B63" s="12" t="str">
        <f>hlookup(B$2,inf_raw!$A$1:$AAA$967,$A63+1,False)</f>
        <v>Дарья</v>
      </c>
      <c r="C63" s="12" t="str">
        <f>hlookup(C$2,inf_raw!$A$1:$AAA$967,$A63+1,False)</f>
        <v>Горюнова</v>
      </c>
      <c r="D63" s="12" t="str">
        <f>hlookup(D$2,inf_raw!$A$1:$AAA$967,$A63+1,False)</f>
        <v>darya.goryunova.19@bk.ru</v>
      </c>
      <c r="E63" s="13">
        <f>hlookup(E$2,inf_raw!$A$1:$AAA$967,$A63+1,False)</f>
        <v>44870</v>
      </c>
      <c r="F63" s="12" t="str">
        <f>SUBSTITUTE(hlookup(F$2,inf_raw!$A$1:$AAA$967,$A63+1,False), "Свой ответ: ", "")</f>
        <v>33</v>
      </c>
      <c r="G63" s="12" t="str">
        <f>SUBSTITUTE(hlookup(G$2,inf_raw!$A$1:$AAA$967,$A63+1,False), "Свой ответ: ", "")</f>
        <v>bdca</v>
      </c>
      <c r="H63" s="12" t="str">
        <f>SUBSTITUTE(hlookup(H$2,inf_raw!$A$1:$AAA$967,$A63+1,False), "Свой ответ: ", "")</f>
        <v>-</v>
      </c>
      <c r="I63" s="12" t="str">
        <f>SUBSTITUTE(hlookup(I$2,inf_raw!$A$1:$AAA$967,$A63+1,False), "Свой ответ: ", "")</f>
        <v>13</v>
      </c>
      <c r="J63" s="12" t="str">
        <f>SUBSTITUTE(hlookup(J$2,inf_raw!$A$1:$AAA$967,$A63+1,False), "Свой ответ: ", "")</f>
        <v>216</v>
      </c>
      <c r="K63" s="12" t="str">
        <f>SUBSTITUTE(hlookup(K$2,inf_raw!$A$1:$AAA$967,$A63+1,False), "Свой ответ: ", "")</f>
        <v>-</v>
      </c>
      <c r="L63" s="12" t="str">
        <f>SUBSTITUTE(hlookup(L$2,inf_raw!$A$1:$AAA$967,$A63+1,False), "Свой ответ: ", "")</f>
        <v>120</v>
      </c>
      <c r="M63" s="12" t="str">
        <f>SUBSTITUTE(hlookup(M$2,inf_raw!$A$1:$AAA$967,$A63+1,False), "Свой ответ: ", "")</f>
        <v>8110</v>
      </c>
      <c r="N63" s="12" t="str">
        <f>SUBSTITUTE(hlookup(N$2,inf_raw!$A$1:$AAA$967,$A63+1,False), "Свой ответ: ", "")</f>
        <v>-</v>
      </c>
      <c r="O63" s="12" t="str">
        <f>SUBSTITUTE(hlookup(O$2,inf_raw!$A$1:$AAA$967,$A63+1,False), "Свой ответ: ", "")</f>
        <v>41</v>
      </c>
      <c r="P63" s="12" t="str">
        <f>SUBSTITUTE(hlookup(P$2,inf_raw!$A$1:$AAA$967,$A63+1,False), "Свой ответ: ", "")</f>
        <v>6606</v>
      </c>
      <c r="Q63" s="12" t="str">
        <f>SUBSTITUTE(hlookup(Q$2,inf_raw!$A$1:$AAA$967,$A63+1,False), "Свой ответ: ", "")</f>
        <v>2222</v>
      </c>
      <c r="R63" s="12" t="str">
        <f>SUBSTITUTE(hlookup(R$2,inf_raw!$A$1:$AAA$967,$A63+1,False), "Свой ответ: ", "")</f>
        <v>10</v>
      </c>
      <c r="S63" s="12" t="str">
        <f>SUBSTITUTE(hlookup(S$2,inf_raw!$A$1:$AAA$967,$A63+1,False), "Свой ответ: ", "")</f>
        <v>47</v>
      </c>
      <c r="T63" s="12" t="str">
        <f>SUBSTITUTE(hlookup(T$2,inf_raw!$A$1:$AAA$967,$A63+1,False), "Свой ответ: ", "")</f>
        <v>-</v>
      </c>
      <c r="U63" s="12" t="str">
        <f>SUBSTITUTE(hlookup(U$2,inf_raw!$A$1:$AAA$967,$A63+1,False), "Свой ответ: ", "")</f>
        <v>-</v>
      </c>
      <c r="V63" s="12" t="str">
        <f>SUBSTITUTE(hlookup(V$2,inf_raw!$A$1:$AAA$967,$A63+1,False), "Свой ответ: ", "")</f>
        <v>-</v>
      </c>
      <c r="W63" s="12" t="str">
        <f>SUBSTITUTE(hlookup(W$2,inf_raw!$A$1:$AAA$967,$A63+1,False), "Свой ответ: ", "")</f>
        <v>-</v>
      </c>
      <c r="X63" s="12" t="str">
        <f>SUBSTITUTE(hlookup(X$2,inf_raw!$A$1:$AAA$967,$A63+1,False), "Свой ответ: ", "")</f>
        <v>-</v>
      </c>
      <c r="Y63" s="12" t="str">
        <f>SUBSTITUTE(hlookup(Y$2,inf_raw!$A$1:$AAA$967,$A63+1,False), "Свой ответ: ", "")</f>
        <v>-</v>
      </c>
      <c r="Z63" s="12" t="str">
        <f>SUBSTITUTE(hlookup(Z$2,inf_raw!$A$1:$AAA$967,$A63+1,False), "Свой ответ: ", "")</f>
        <v>-</v>
      </c>
      <c r="AA63" s="12" t="str">
        <f>SUBSTITUTE(hlookup(AA$2,inf_raw!$A$1:$AAA$967,$A63+1,False), "Свой ответ: ", "")</f>
        <v>-</v>
      </c>
      <c r="AB63" s="12" t="str">
        <f>SUBSTITUTE(hlookup(AB$2,inf_raw!$A$1:$AAA$967,$A63+1,False), "Свой ответ: ", "")</f>
        <v>-</v>
      </c>
      <c r="AC63" s="12" t="str">
        <f>SUBSTITUTE(hlookup(AC$2,inf_raw!$A$1:$AAA$967,$A63+1,False), "Свой ответ: ", "")</f>
        <v>-</v>
      </c>
      <c r="AD63" s="12" t="str">
        <f>SUBSTITUTE(hlookup(AD$2,inf_raw!$A$1:$AAA$967,$A63+1,False), "Свой ответ: ", "")</f>
        <v>-</v>
      </c>
      <c r="AE63" s="12" t="str">
        <f>SUBSTITUTE(hlookup(AE$2,inf_raw!$A$1:$AAA$967,$A63+1,False), "Свой ответ: ", "")</f>
        <v>-</v>
      </c>
      <c r="AF63" s="12" t="str">
        <f>SUBSTITUTE(hlookup(AF$2,inf_raw!$A$1:$AAA$967,$A63+1,False), "Свой ответ: ", "")</f>
        <v>-</v>
      </c>
      <c r="AG63" s="12" t="str">
        <f>SUBSTITUTE(hlookup(AG$2,inf_raw!$A$1:$AAA$967,$A63+1,False), "Свой ответ: ", "")</f>
        <v>-</v>
      </c>
      <c r="AH63" s="12" t="str">
        <f>SUBSTITUTE(hlookup(AH$2,inf_raw!$A$1:$AAA$967,$A63+1,False), "Свой ответ: ", "")</f>
        <v>-</v>
      </c>
      <c r="AI63" s="14">
        <f>hlookup(AI$2,inf_raw!$A$1:$AAA$967,$A63+1,False)</f>
        <v>0.02673611111</v>
      </c>
      <c r="AJ63" s="12">
        <f>hlookup(AJ$2,inf_raw!$A$1:$AAA$967,$A63+1,False)</f>
        <v>8</v>
      </c>
    </row>
    <row r="64">
      <c r="A64" s="11">
        <v>62.0</v>
      </c>
      <c r="B64" s="12" t="str">
        <f>hlookup(B$2,inf_raw!$A$1:$AAA$967,$A64+1,False)</f>
        <v>Давид</v>
      </c>
      <c r="C64" s="12" t="str">
        <f>hlookup(C$2,inf_raw!$A$1:$AAA$967,$A64+1,False)</f>
        <v>Селицкий</v>
      </c>
      <c r="D64" s="12" t="str">
        <f>hlookup(D$2,inf_raw!$A$1:$AAA$967,$A64+1,False)</f>
        <v>davidselitsky49@gmail.com</v>
      </c>
      <c r="E64" s="13">
        <f>hlookup(E$2,inf_raw!$A$1:$AAA$967,$A64+1,False)</f>
        <v>44864</v>
      </c>
      <c r="F64" s="12" t="str">
        <f>SUBSTITUTE(hlookup(F$2,inf_raw!$A$1:$AAA$967,$A64+1,False), "Свой ответ: ", "")</f>
        <v>33</v>
      </c>
      <c r="G64" s="12" t="str">
        <f>SUBSTITUTE(hlookup(G$2,inf_raw!$A$1:$AAA$967,$A64+1,False), "Свой ответ: ", "")</f>
        <v>dbac</v>
      </c>
      <c r="H64" s="12" t="str">
        <f>SUBSTITUTE(hlookup(H$2,inf_raw!$A$1:$AAA$967,$A64+1,False), "Свой ответ: ", "")</f>
        <v>18</v>
      </c>
      <c r="I64" s="12" t="str">
        <f>SUBSTITUTE(hlookup(I$2,inf_raw!$A$1:$AAA$967,$A64+1,False), "Свой ответ: ", "")</f>
        <v>13</v>
      </c>
      <c r="J64" s="12" t="str">
        <f>SUBSTITUTE(hlookup(J$2,inf_raw!$A$1:$AAA$967,$A64+1,False), "Свой ответ: ", "")</f>
        <v>216</v>
      </c>
      <c r="K64" s="12" t="str">
        <f>SUBSTITUTE(hlookup(K$2,inf_raw!$A$1:$AAA$967,$A64+1,False), "Свой ответ: ", "")</f>
        <v>36</v>
      </c>
      <c r="L64" s="12" t="str">
        <f>SUBSTITUTE(hlookup(L$2,inf_raw!$A$1:$AAA$967,$A64+1,False), "Свой ответ: ", "")</f>
        <v>120</v>
      </c>
      <c r="M64" s="12" t="str">
        <f>SUBSTITUTE(hlookup(M$2,inf_raw!$A$1:$AAA$967,$A64+1,False), "Свой ответ: ", "")</f>
        <v>8108</v>
      </c>
      <c r="N64" s="12" t="str">
        <f>SUBSTITUTE(hlookup(N$2,inf_raw!$A$1:$AAA$967,$A64+1,False), "Свой ответ: ", "")</f>
        <v>yt ifh.</v>
      </c>
      <c r="O64" s="12" t="str">
        <f>SUBSTITUTE(hlookup(O$2,inf_raw!$A$1:$AAA$967,$A64+1,False), "Свой ответ: ", "")</f>
        <v>24</v>
      </c>
      <c r="P64" s="12" t="str">
        <f>SUBSTITUTE(hlookup(P$2,inf_raw!$A$1:$AAA$967,$A64+1,False), "Свой ответ: ", "")</f>
        <v>6056</v>
      </c>
      <c r="Q64" s="12" t="str">
        <f>SUBSTITUTE(hlookup(Q$2,inf_raw!$A$1:$AAA$967,$A64+1,False), "Свой ответ: ", "")</f>
        <v>не шарю</v>
      </c>
      <c r="R64" s="12" t="str">
        <f>SUBSTITUTE(hlookup(R$2,inf_raw!$A$1:$AAA$967,$A64+1,False), "Свой ответ: ", "")</f>
        <v>36</v>
      </c>
      <c r="S64" s="12" t="str">
        <f>SUBSTITUTE(hlookup(S$2,inf_raw!$A$1:$AAA$967,$A64+1,False), "Свой ответ: ", "")</f>
        <v>ааа</v>
      </c>
      <c r="T64" s="12" t="str">
        <f>SUBSTITUTE(hlookup(T$2,inf_raw!$A$1:$AAA$967,$A64+1,False), "Свой ответ: ", "")</f>
        <v>ненаю</v>
      </c>
      <c r="U64" s="12" t="str">
        <f>SUBSTITUTE(hlookup(U$2,inf_raw!$A$1:$AAA$967,$A64+1,False), "Свой ответ: ", "")</f>
        <v>0</v>
      </c>
      <c r="V64" s="12" t="str">
        <f>SUBSTITUTE(hlookup(V$2,inf_raw!$A$1:$AAA$967,$A64+1,False), "Свой ответ: ", "")</f>
        <v>0</v>
      </c>
      <c r="W64" s="12" t="str">
        <f>SUBSTITUTE(hlookup(W$2,inf_raw!$A$1:$AAA$967,$A64+1,False), "Свой ответ: ", "")</f>
        <v>31 14</v>
      </c>
      <c r="X64" s="12" t="str">
        <f>SUBSTITUTE(hlookup(X$2,inf_raw!$A$1:$AAA$967,$A64+1,False), "Свой ответ: ", "")</f>
        <v>ytnytn</v>
      </c>
      <c r="Y64" s="12" t="str">
        <f>SUBSTITUTE(hlookup(Y$2,inf_raw!$A$1:$AAA$967,$A64+1,False), "Свой ответ: ", "")</f>
        <v>нетнетнет</v>
      </c>
      <c r="Z64" s="12" t="str">
        <f>SUBSTITUTE(hlookup(Z$2,inf_raw!$A$1:$AAA$967,$A64+1,False), "Свой ответ: ", "")</f>
        <v>нетентентентент</v>
      </c>
      <c r="AA64" s="12" t="str">
        <f>SUBSTITUTE(hlookup(AA$2,inf_raw!$A$1:$AAA$967,$A64+1,False), "Свой ответ: ", "")</f>
        <v>еще не понял</v>
      </c>
      <c r="AB64" s="12" t="str">
        <f>SUBSTITUTE(hlookup(AB$2,inf_raw!$A$1:$AAA$967,$A64+1,False), "Свой ответ: ", "")</f>
        <v>а</v>
      </c>
      <c r="AC64" s="12" t="str">
        <f>SUBSTITUTE(hlookup(AC$2,inf_raw!$A$1:$AAA$967,$A64+1,False), "Свой ответ: ", "")</f>
        <v>а</v>
      </c>
      <c r="AD64" s="12" t="str">
        <f>SUBSTITUTE(hlookup(AD$2,inf_raw!$A$1:$AAA$967,$A64+1,False), "Свой ответ: ", "")</f>
        <v>У меня репл сносит от этой задачи я не могу решать</v>
      </c>
      <c r="AE64" s="12" t="str">
        <f>SUBSTITUTE(hlookup(AE$2,inf_raw!$A$1:$AAA$967,$A64+1,False), "Свой ответ: ", "")</f>
        <v>7</v>
      </c>
      <c r="AF64" s="12" t="str">
        <f>SUBSTITUTE(hlookup(AF$2,inf_raw!$A$1:$AAA$967,$A64+1,False), "Свой ответ: ", "")</f>
        <v>90</v>
      </c>
      <c r="AG64" s="12" t="str">
        <f>SUBSTITUTE(hlookup(AG$2,inf_raw!$A$1:$AAA$967,$A64+1,False), "Свой ответ: ", "")</f>
        <v>yt gjyzk</v>
      </c>
      <c r="AH64" s="12" t="str">
        <f>SUBSTITUTE(hlookup(AH$2,inf_raw!$A$1:$AAA$967,$A64+1,False), "Свой ответ: ", "")</f>
        <v>str</v>
      </c>
      <c r="AI64" s="14">
        <f>hlookup(AI$2,inf_raw!$A$1:$AAA$967,$A64+1,False)</f>
        <v>0.1068287037</v>
      </c>
      <c r="AJ64" s="12">
        <f>hlookup(AJ$2,inf_raw!$A$1:$AAA$967,$A64+1,False)</f>
        <v>7</v>
      </c>
    </row>
    <row r="65">
      <c r="A65" s="11">
        <v>63.0</v>
      </c>
      <c r="B65" s="12" t="str">
        <f>hlookup(B$2,inf_raw!$A$1:$AAA$967,$A65+1,False)</f>
        <v>Давид</v>
      </c>
      <c r="C65" s="12" t="str">
        <f>hlookup(C$2,inf_raw!$A$1:$AAA$967,$A65+1,False)</f>
        <v>Юлдашев</v>
      </c>
      <c r="D65" s="12" t="str">
        <f>hlookup(D$2,inf_raw!$A$1:$AAA$967,$A65+1,False)</f>
        <v>davone498@gmail.com</v>
      </c>
      <c r="E65" s="13">
        <f>hlookup(E$2,inf_raw!$A$1:$AAA$967,$A65+1,False)</f>
        <v>44860</v>
      </c>
      <c r="F65" s="12" t="str">
        <f>SUBSTITUTE(hlookup(F$2,inf_raw!$A$1:$AAA$967,$A65+1,False), "Свой ответ: ", "")</f>
        <v>33</v>
      </c>
      <c r="G65" s="12" t="str">
        <f>SUBSTITUTE(hlookup(G$2,inf_raw!$A$1:$AAA$967,$A65+1,False), "Свой ответ: ", "")</f>
        <v>bdca</v>
      </c>
      <c r="H65" s="12" t="str">
        <f>SUBSTITUTE(hlookup(H$2,inf_raw!$A$1:$AAA$967,$A65+1,False), "Свой ответ: ", "")</f>
        <v>14</v>
      </c>
      <c r="I65" s="12" t="str">
        <f>SUBSTITUTE(hlookup(I$2,inf_raw!$A$1:$AAA$967,$A65+1,False), "Свой ответ: ", "")</f>
        <v>13</v>
      </c>
      <c r="J65" s="12" t="str">
        <f>SUBSTITUTE(hlookup(J$2,inf_raw!$A$1:$AAA$967,$A65+1,False), "Свой ответ: ", "")</f>
        <v>216</v>
      </c>
      <c r="K65" s="12" t="str">
        <f>SUBSTITUTE(hlookup(K$2,inf_raw!$A$1:$AAA$967,$A65+1,False), "Свой ответ: ", "")</f>
        <v>36</v>
      </c>
      <c r="L65" s="12" t="str">
        <f>SUBSTITUTE(hlookup(L$2,inf_raw!$A$1:$AAA$967,$A65+1,False), "Свой ответ: ", "")</f>
        <v>115</v>
      </c>
      <c r="M65" s="12" t="str">
        <f>SUBSTITUTE(hlookup(M$2,inf_raw!$A$1:$AAA$967,$A65+1,False), "Свой ответ: ", "")</f>
        <v>8110</v>
      </c>
      <c r="N65" s="12" t="str">
        <f>SUBSTITUTE(hlookup(N$2,inf_raw!$A$1:$AAA$967,$A65+1,False), "Свой ответ: ", "")</f>
        <v>/</v>
      </c>
      <c r="O65" s="12" t="str">
        <f>SUBSTITUTE(hlookup(O$2,inf_raw!$A$1:$AAA$967,$A65+1,False), "Свой ответ: ", "")</f>
        <v>24</v>
      </c>
      <c r="P65" s="12" t="str">
        <f>SUBSTITUTE(hlookup(P$2,inf_raw!$A$1:$AAA$967,$A65+1,False), "Свой ответ: ", "")</f>
        <v>6606</v>
      </c>
      <c r="Q65" s="12" t="str">
        <f>SUBSTITUTE(hlookup(Q$2,inf_raw!$A$1:$AAA$967,$A65+1,False), "Свой ответ: ", "")</f>
        <v>.</v>
      </c>
      <c r="R65" s="12" t="str">
        <f>SUBSTITUTE(hlookup(R$2,inf_raw!$A$1:$AAA$967,$A65+1,False), "Свой ответ: ", "")</f>
        <v>10</v>
      </c>
      <c r="S65" s="12" t="str">
        <f>SUBSTITUTE(hlookup(S$2,inf_raw!$A$1:$AAA$967,$A65+1,False), "Свой ответ: ", "")</f>
        <v>30</v>
      </c>
      <c r="T65" s="12" t="str">
        <f>SUBSTITUTE(hlookup(T$2,inf_raw!$A$1:$AAA$967,$A65+1,False), "Свой ответ: ", "")</f>
        <v>/</v>
      </c>
      <c r="U65" s="12" t="str">
        <f>SUBSTITUTE(hlookup(U$2,inf_raw!$A$1:$AAA$967,$A65+1,False), "Свой ответ: ", "")</f>
        <v>2788319814</v>
      </c>
      <c r="V65" s="12" t="str">
        <f>SUBSTITUTE(hlookup(V$2,inf_raw!$A$1:$AAA$967,$A65+1,False), "Свой ответ: ", "")</f>
        <v>.</v>
      </c>
      <c r="W65" s="12" t="str">
        <f>SUBSTITUTE(hlookup(W$2,inf_raw!$A$1:$AAA$967,$A65+1,False), "Свой ответ: ", "")</f>
        <v>.</v>
      </c>
      <c r="X65" s="12" t="str">
        <f>SUBSTITUTE(hlookup(X$2,inf_raw!$A$1:$AAA$967,$A65+1,False), "Свой ответ: ", "")</f>
        <v>68</v>
      </c>
      <c r="Y65" s="12" t="str">
        <f>SUBSTITUTE(hlookup(Y$2,inf_raw!$A$1:$AAA$967,$A65+1,False), "Свой ответ: ", "")</f>
        <v>/</v>
      </c>
      <c r="Z65" s="12" t="str">
        <f>SUBSTITUTE(hlookup(Z$2,inf_raw!$A$1:$AAA$967,$A65+1,False), "Свой ответ: ", "")</f>
        <v>.</v>
      </c>
      <c r="AA65" s="12" t="str">
        <f>SUBSTITUTE(hlookup(AA$2,inf_raw!$A$1:$AAA$967,$A65+1,False), "Свой ответ: ", "")</f>
        <v>.</v>
      </c>
      <c r="AB65" s="12" t="str">
        <f>SUBSTITUTE(hlookup(AB$2,inf_raw!$A$1:$AAA$967,$A65+1,False), "Свой ответ: ", "")</f>
        <v>.</v>
      </c>
      <c r="AC65" s="12" t="str">
        <f>SUBSTITUTE(hlookup(AC$2,inf_raw!$A$1:$AAA$967,$A65+1,False), "Свой ответ: ", "")</f>
        <v>.</v>
      </c>
      <c r="AD65" s="12" t="str">
        <f>SUBSTITUTE(hlookup(AD$2,inf_raw!$A$1:$AAA$967,$A65+1,False), "Свой ответ: ", "")</f>
        <v>/</v>
      </c>
      <c r="AE65" s="12" t="str">
        <f>SUBSTITUTE(hlookup(AE$2,inf_raw!$A$1:$AAA$967,$A65+1,False), "Свой ответ: ", "")</f>
        <v>.</v>
      </c>
      <c r="AF65" s="12" t="str">
        <f>SUBSTITUTE(hlookup(AF$2,inf_raw!$A$1:$AAA$967,$A65+1,False), "Свой ответ: ", "")</f>
        <v>.</v>
      </c>
      <c r="AG65" s="12" t="str">
        <f>SUBSTITUTE(hlookup(AG$2,inf_raw!$A$1:$AAA$967,$A65+1,False), "Свой ответ: ", "")</f>
        <v>/</v>
      </c>
      <c r="AH65" s="12" t="str">
        <f>SUBSTITUTE(hlookup(AH$2,inf_raw!$A$1:$AAA$967,$A65+1,False), "Свой ответ: ", "")</f>
        <v>.</v>
      </c>
      <c r="AI65" s="14">
        <f>hlookup(AI$2,inf_raw!$A$1:$AAA$967,$A65+1,False)</f>
        <v>0.09055555556</v>
      </c>
      <c r="AJ65" s="12">
        <f>hlookup(AJ$2,inf_raw!$A$1:$AAA$967,$A65+1,False)</f>
        <v>10</v>
      </c>
    </row>
    <row r="66">
      <c r="A66" s="11">
        <v>64.0</v>
      </c>
      <c r="B66" s="12" t="str">
        <f>hlookup(B$2,inf_raw!$A$1:$AAA$967,$A66+1,False)</f>
        <v>Денис</v>
      </c>
      <c r="C66" s="12" t="str">
        <f>hlookup(C$2,inf_raw!$A$1:$AAA$967,$A66+1,False)</f>
        <v>Кокорин</v>
      </c>
      <c r="D66" s="12" t="str">
        <f>hlookup(D$2,inf_raw!$A$1:$AAA$967,$A66+1,False)</f>
        <v>denis22-05@mail.ru</v>
      </c>
      <c r="E66" s="13">
        <f>hlookup(E$2,inf_raw!$A$1:$AAA$967,$A66+1,False)</f>
        <v>44873</v>
      </c>
      <c r="F66" s="12" t="str">
        <f>SUBSTITUTE(hlookup(F$2,inf_raw!$A$1:$AAA$967,$A66+1,False), "Свой ответ: ", "")</f>
        <v>33</v>
      </c>
      <c r="G66" s="12" t="str">
        <f>SUBSTITUTE(hlookup(G$2,inf_raw!$A$1:$AAA$967,$A66+1,False), "Свой ответ: ", "")</f>
        <v>bdca</v>
      </c>
      <c r="H66" s="12" t="str">
        <f>SUBSTITUTE(hlookup(H$2,inf_raw!$A$1:$AAA$967,$A66+1,False), "Свой ответ: ", "")</f>
        <v>18</v>
      </c>
      <c r="I66" s="12" t="str">
        <f>SUBSTITUTE(hlookup(I$2,inf_raw!$A$1:$AAA$967,$A66+1,False), "Свой ответ: ", "")</f>
        <v>13</v>
      </c>
      <c r="J66" s="12" t="str">
        <f>SUBSTITUTE(hlookup(J$2,inf_raw!$A$1:$AAA$967,$A66+1,False), "Свой ответ: ", "")</f>
        <v>216</v>
      </c>
      <c r="K66" s="12" t="str">
        <f>SUBSTITUTE(hlookup(K$2,inf_raw!$A$1:$AAA$967,$A66+1,False), "Свой ответ: ", "")</f>
        <v>36</v>
      </c>
      <c r="L66" s="12" t="str">
        <f>SUBSTITUTE(hlookup(L$2,inf_raw!$A$1:$AAA$967,$A66+1,False), "Свой ответ: ", "")</f>
        <v>120</v>
      </c>
      <c r="M66" s="12" t="str">
        <f>SUBSTITUTE(hlookup(M$2,inf_raw!$A$1:$AAA$967,$A66+1,False), "Свой ответ: ", "")</f>
        <v>8109</v>
      </c>
      <c r="N66" s="12" t="str">
        <f>SUBSTITUTE(hlookup(N$2,inf_raw!$A$1:$AAA$967,$A66+1,False), "Свой ответ: ", "")</f>
        <v>426</v>
      </c>
      <c r="O66" s="12" t="str">
        <f>SUBSTITUTE(hlookup(O$2,inf_raw!$A$1:$AAA$967,$A66+1,False), "Свой ответ: ", "")</f>
        <v>24</v>
      </c>
      <c r="P66" s="12" t="str">
        <f>SUBSTITUTE(hlookup(P$2,inf_raw!$A$1:$AAA$967,$A66+1,False), "Свой ответ: ", "")</f>
        <v>6606</v>
      </c>
      <c r="Q66" s="12" t="str">
        <f>SUBSTITUTE(hlookup(Q$2,inf_raw!$A$1:$AAA$967,$A66+1,False), "Свой ответ: ", "")</f>
        <v>552222552222</v>
      </c>
      <c r="R66" s="12" t="str">
        <f>SUBSTITUTE(hlookup(R$2,inf_raw!$A$1:$AAA$967,$A66+1,False), "Свой ответ: ", "")</f>
        <v>10</v>
      </c>
      <c r="S66" s="12" t="str">
        <f>SUBSTITUTE(hlookup(S$2,inf_raw!$A$1:$AAA$967,$A66+1,False), "Свой ответ: ", "")</f>
        <v>47</v>
      </c>
      <c r="T66" s="12" t="str">
        <f>SUBSTITUTE(hlookup(T$2,inf_raw!$A$1:$AAA$967,$A66+1,False), "Свой ответ: ", "")</f>
        <v>22</v>
      </c>
      <c r="U66" s="12" t="str">
        <f>SUBSTITUTE(hlookup(U$2,inf_raw!$A$1:$AAA$967,$A66+1,False), "Свой ответ: ", "")</f>
        <v>2788319814</v>
      </c>
      <c r="V66" s="12" t="str">
        <f>SUBSTITUTE(hlookup(V$2,inf_raw!$A$1:$AAA$967,$A66+1,False), "Свой ответ: ", "")</f>
        <v>685 -963270</v>
      </c>
      <c r="W66" s="12" t="str">
        <f>SUBSTITUTE(hlookup(W$2,inf_raw!$A$1:$AAA$967,$A66+1,False), "Свой ответ: ", "")</f>
        <v>0</v>
      </c>
      <c r="X66" s="12" t="str">
        <f>SUBSTITUTE(hlookup(X$2,inf_raw!$A$1:$AAA$967,$A66+1,False), "Свой ответ: ", "")</f>
        <v>0</v>
      </c>
      <c r="Y66" s="12" t="str">
        <f>SUBSTITUTE(hlookup(Y$2,inf_raw!$A$1:$AAA$967,$A66+1,False), "Свой ответ: ", "")</f>
        <v>0</v>
      </c>
      <c r="Z66" s="12" t="str">
        <f>SUBSTITUTE(hlookup(Z$2,inf_raw!$A$1:$AAA$967,$A66+1,False), "Свой ответ: ", "")</f>
        <v>0</v>
      </c>
      <c r="AA66" s="12" t="str">
        <f>SUBSTITUTE(hlookup(AA$2,inf_raw!$A$1:$AAA$967,$A66+1,False), "Свой ответ: ", "")</f>
        <v>0</v>
      </c>
      <c r="AB66" s="12" t="str">
        <f>SUBSTITUTE(hlookup(AB$2,inf_raw!$A$1:$AAA$967,$A66+1,False), "Свой ответ: ", "")</f>
        <v>44</v>
      </c>
      <c r="AC66" s="12" t="str">
        <f>SUBSTITUTE(hlookup(AC$2,inf_raw!$A$1:$AAA$967,$A66+1,False), "Свой ответ: ", "")</f>
        <v>9</v>
      </c>
      <c r="AD66" s="12" t="str">
        <f>SUBSTITUTE(hlookup(AD$2,inf_raw!$A$1:$AAA$967,$A66+1,False), "Свой ответ: ", "")</f>
        <v>0</v>
      </c>
      <c r="AE66" s="12" t="str">
        <f>SUBSTITUTE(hlookup(AE$2,inf_raw!$A$1:$AAA$967,$A66+1,False), "Свой ответ: ", "")</f>
        <v>0</v>
      </c>
      <c r="AF66" s="12" t="str">
        <f>SUBSTITUTE(hlookup(AF$2,inf_raw!$A$1:$AAA$967,$A66+1,False), "Свой ответ: ", "")</f>
        <v>0</v>
      </c>
      <c r="AG66" s="12" t="str">
        <f>SUBSTITUTE(hlookup(AG$2,inf_raw!$A$1:$AAA$967,$A66+1,False), "Свой ответ: ", "")</f>
        <v>0</v>
      </c>
      <c r="AH66" s="12" t="str">
        <f>SUBSTITUTE(hlookup(AH$2,inf_raw!$A$1:$AAA$967,$A66+1,False), "Свой ответ: ", "")</f>
        <v>0</v>
      </c>
      <c r="AI66" s="14">
        <f>hlookup(AI$2,inf_raw!$A$1:$AAA$967,$A66+1,False)</f>
        <v>0.1365740741</v>
      </c>
      <c r="AJ66" s="12">
        <f>hlookup(AJ$2,inf_raw!$A$1:$AAA$967,$A66+1,False)</f>
        <v>16</v>
      </c>
    </row>
    <row r="67">
      <c r="A67" s="11">
        <v>65.0</v>
      </c>
      <c r="B67" s="12" t="str">
        <f>hlookup(B$2,inf_raw!$A$1:$AAA$967,$A67+1,False)</f>
        <v>Диана</v>
      </c>
      <c r="C67" s="12" t="str">
        <f>hlookup(C$2,inf_raw!$A$1:$AAA$967,$A67+1,False)</f>
        <v>Галиуллина</v>
      </c>
      <c r="D67" s="12" t="str">
        <f>hlookup(D$2,inf_raw!$A$1:$AAA$967,$A67+1,False)</f>
        <v>dgal1724@gmail.com</v>
      </c>
      <c r="E67" s="13">
        <f>hlookup(E$2,inf_raw!$A$1:$AAA$967,$A67+1,False)</f>
        <v>44859</v>
      </c>
      <c r="F67" s="12" t="str">
        <f>SUBSTITUTE(hlookup(F$2,inf_raw!$A$1:$AAA$967,$A67+1,False), "Свой ответ: ", "")</f>
        <v>33</v>
      </c>
      <c r="G67" s="12" t="str">
        <f>SUBSTITUTE(hlookup(G$2,inf_raw!$A$1:$AAA$967,$A67+1,False), "Свой ответ: ", "")</f>
        <v>bdca</v>
      </c>
      <c r="H67" s="12" t="str">
        <f>SUBSTITUTE(hlookup(H$2,inf_raw!$A$1:$AAA$967,$A67+1,False), "Свой ответ: ", "")</f>
        <v>14</v>
      </c>
      <c r="I67" s="12" t="str">
        <f>SUBSTITUTE(hlookup(I$2,inf_raw!$A$1:$AAA$967,$A67+1,False), "Свой ответ: ", "")</f>
        <v>11</v>
      </c>
      <c r="J67" s="12" t="str">
        <f>SUBSTITUTE(hlookup(J$2,inf_raw!$A$1:$AAA$967,$A67+1,False), "Свой ответ: ", "")</f>
        <v>256</v>
      </c>
      <c r="K67" s="12" t="str">
        <f>SUBSTITUTE(hlookup(K$2,inf_raw!$A$1:$AAA$967,$A67+1,False), "Свой ответ: ", "")</f>
        <v>8</v>
      </c>
      <c r="L67" s="12" t="str">
        <f>SUBSTITUTE(hlookup(L$2,inf_raw!$A$1:$AAA$967,$A67+1,False), "Свой ответ: ", "")</f>
        <v>355</v>
      </c>
      <c r="M67" s="12" t="str">
        <f>SUBSTITUTE(hlookup(M$2,inf_raw!$A$1:$AAA$967,$A67+1,False), "Свой ответ: ", "")</f>
        <v>8108</v>
      </c>
      <c r="N67" s="12" t="str">
        <f>SUBSTITUTE(hlookup(N$2,inf_raw!$A$1:$AAA$967,$A67+1,False), "Свой ответ: ", "")</f>
        <v>257</v>
      </c>
      <c r="O67" s="12" t="str">
        <f>SUBSTITUTE(hlookup(O$2,inf_raw!$A$1:$AAA$967,$A67+1,False), "Свой ответ: ", "")</f>
        <v>24</v>
      </c>
      <c r="P67" s="12" t="str">
        <f>SUBSTITUTE(hlookup(P$2,inf_raw!$A$1:$AAA$967,$A67+1,False), "Свой ответ: ", "")</f>
        <v>6606</v>
      </c>
      <c r="Q67" s="12" t="str">
        <f>SUBSTITUTE(hlookup(Q$2,inf_raw!$A$1:$AAA$967,$A67+1,False), "Свой ответ: ", "")</f>
        <v>55255</v>
      </c>
      <c r="R67" s="12" t="str">
        <f>SUBSTITUTE(hlookup(R$2,inf_raw!$A$1:$AAA$967,$A67+1,False), "Свой ответ: ", "")</f>
        <v>10</v>
      </c>
      <c r="S67" s="12" t="str">
        <f>SUBSTITUTE(hlookup(S$2,inf_raw!$A$1:$AAA$967,$A67+1,False), "Свой ответ: ", "")</f>
        <v>172</v>
      </c>
      <c r="T67" s="12" t="str">
        <f>SUBSTITUTE(hlookup(T$2,inf_raw!$A$1:$AAA$967,$A67+1,False), "Свой ответ: ", "")</f>
        <v>67</v>
      </c>
      <c r="U67" s="12" t="str">
        <f>SUBSTITUTE(hlookup(U$2,inf_raw!$A$1:$AAA$967,$A67+1,False), "Свой ответ: ", "")</f>
        <v>5654</v>
      </c>
      <c r="V67" s="12" t="str">
        <f>SUBSTITUTE(hlookup(V$2,inf_raw!$A$1:$AAA$967,$A67+1,False), "Свой ответ: ", "")</f>
        <v>6545</v>
      </c>
      <c r="W67" s="12" t="str">
        <f>SUBSTITUTE(hlookup(W$2,inf_raw!$A$1:$AAA$967,$A67+1,False), "Свой ответ: ", "")</f>
        <v>56</v>
      </c>
      <c r="X67" s="12" t="str">
        <f>SUBSTITUTE(hlookup(X$2,inf_raw!$A$1:$AAA$967,$A67+1,False), "Свой ответ: ", "")</f>
        <v>9</v>
      </c>
      <c r="Y67" s="12" t="str">
        <f>SUBSTITUTE(hlookup(Y$2,inf_raw!$A$1:$AAA$967,$A67+1,False), "Свой ответ: ", "")</f>
        <v>3</v>
      </c>
      <c r="Z67" s="12" t="str">
        <f>SUBSTITUTE(hlookup(Z$2,inf_raw!$A$1:$AAA$967,$A67+1,False), "Свой ответ: ", "")</f>
        <v>71819</v>
      </c>
      <c r="AA67" s="12" t="str">
        <f>SUBSTITUTE(hlookup(AA$2,inf_raw!$A$1:$AAA$967,$A67+1,False), "Свой ответ: ", "")</f>
        <v>5645</v>
      </c>
      <c r="AB67" s="12" t="str">
        <f>SUBSTITUTE(hlookup(AB$2,inf_raw!$A$1:$AAA$967,$A67+1,False), "Свой ответ: ", "")</f>
        <v>345</v>
      </c>
      <c r="AC67" s="12" t="str">
        <f>SUBSTITUTE(hlookup(AC$2,inf_raw!$A$1:$AAA$967,$A67+1,False), "Свой ответ: ", "")</f>
        <v>567</v>
      </c>
      <c r="AD67" s="12" t="str">
        <f>SUBSTITUTE(hlookup(AD$2,inf_raw!$A$1:$AAA$967,$A67+1,False), "Свой ответ: ", "")</f>
        <v>9876</v>
      </c>
      <c r="AE67" s="12" t="str">
        <f>SUBSTITUTE(hlookup(AE$2,inf_raw!$A$1:$AAA$967,$A67+1,False), "Свой ответ: ", "")</f>
        <v>45</v>
      </c>
      <c r="AF67" s="12" t="str">
        <f>SUBSTITUTE(hlookup(AF$2,inf_raw!$A$1:$AAA$967,$A67+1,False), "Свой ответ: ", "")</f>
        <v>90</v>
      </c>
      <c r="AG67" s="12" t="str">
        <f>SUBSTITUTE(hlookup(AG$2,inf_raw!$A$1:$AAA$967,$A67+1,False), "Свой ответ: ", "")</f>
        <v>677</v>
      </c>
      <c r="AH67" s="12" t="str">
        <f>SUBSTITUTE(hlookup(AH$2,inf_raw!$A$1:$AAA$967,$A67+1,False), "Свой ответ: ", "")</f>
        <v>4556</v>
      </c>
      <c r="AI67" s="14">
        <f>hlookup(AI$2,inf_raw!$A$1:$AAA$967,$A67+1,False)</f>
        <v>0.1257523148</v>
      </c>
      <c r="AJ67" s="12">
        <f>hlookup(AJ$2,inf_raw!$A$1:$AAA$967,$A67+1,False)</f>
        <v>8</v>
      </c>
    </row>
    <row r="68">
      <c r="A68" s="11">
        <v>66.0</v>
      </c>
      <c r="B68" s="12" t="str">
        <f>hlookup(B$2,inf_raw!$A$1:$AAA$967,$A68+1,False)</f>
        <v>Дмитрий</v>
      </c>
      <c r="C68" s="12" t="str">
        <f>hlookup(C$2,inf_raw!$A$1:$AAA$967,$A68+1,False)</f>
        <v>Герус</v>
      </c>
      <c r="D68" s="12" t="str">
        <f>hlookup(D$2,inf_raw!$A$1:$AAA$967,$A68+1,False)</f>
        <v>dimagerus2005@gmail.com</v>
      </c>
      <c r="E68" s="13">
        <f>hlookup(E$2,inf_raw!$A$1:$AAA$967,$A68+1,False)</f>
        <v>44859</v>
      </c>
      <c r="F68" s="12" t="str">
        <f>SUBSTITUTE(hlookup(F$2,inf_raw!$A$1:$AAA$967,$A68+1,False), "Свой ответ: ", "")</f>
        <v>33</v>
      </c>
      <c r="G68" s="12" t="str">
        <f>SUBSTITUTE(hlookup(G$2,inf_raw!$A$1:$AAA$967,$A68+1,False), "Свой ответ: ", "")</f>
        <v>dcba</v>
      </c>
      <c r="H68" s="12" t="str">
        <f>SUBSTITUTE(hlookup(H$2,inf_raw!$A$1:$AAA$967,$A68+1,False), "Свой ответ: ", "")</f>
        <v>.</v>
      </c>
      <c r="I68" s="12" t="str">
        <f>SUBSTITUTE(hlookup(I$2,inf_raw!$A$1:$AAA$967,$A68+1,False), "Свой ответ: ", "")</f>
        <v>13</v>
      </c>
      <c r="J68" s="12" t="str">
        <f>SUBSTITUTE(hlookup(J$2,inf_raw!$A$1:$AAA$967,$A68+1,False), "Свой ответ: ", "")</f>
        <v>864</v>
      </c>
      <c r="K68" s="12" t="str">
        <f>SUBSTITUTE(hlookup(K$2,inf_raw!$A$1:$AAA$967,$A68+1,False), "Свой ответ: ", "")</f>
        <v>,</v>
      </c>
      <c r="L68" s="12" t="str">
        <f>SUBSTITUTE(hlookup(L$2,inf_raw!$A$1:$AAA$967,$A68+1,False), "Свой ответ: ", "")</f>
        <v>7055</v>
      </c>
      <c r="M68" s="12" t="str">
        <f>SUBSTITUTE(hlookup(M$2,inf_raw!$A$1:$AAA$967,$A68+1,False), "Свой ответ: ", "")</f>
        <v>7444</v>
      </c>
      <c r="N68" s="12" t="str">
        <f>SUBSTITUTE(hlookup(N$2,inf_raw!$A$1:$AAA$967,$A68+1,False), "Свой ответ: ", "")</f>
        <v>,</v>
      </c>
      <c r="O68" s="12" t="str">
        <f>SUBSTITUTE(hlookup(O$2,inf_raw!$A$1:$AAA$967,$A68+1,False), "Свой ответ: ", "")</f>
        <v>,</v>
      </c>
      <c r="P68" s="12" t="str">
        <f>SUBSTITUTE(hlookup(P$2,inf_raw!$A$1:$AAA$967,$A68+1,False), "Свой ответ: ", "")</f>
        <v>48444</v>
      </c>
      <c r="Q68" s="12" t="str">
        <f>SUBSTITUTE(hlookup(Q$2,inf_raw!$A$1:$AAA$967,$A68+1,False), "Свой ответ: ", "")</f>
        <v>55255</v>
      </c>
      <c r="R68" s="12" t="str">
        <f>SUBSTITUTE(hlookup(R$2,inf_raw!$A$1:$AAA$967,$A68+1,False), "Свой ответ: ", "")</f>
        <v>16</v>
      </c>
      <c r="S68" s="12" t="str">
        <f>SUBSTITUTE(hlookup(S$2,inf_raw!$A$1:$AAA$967,$A68+1,False), "Свой ответ: ", "")</f>
        <v>12</v>
      </c>
      <c r="T68" s="12" t="str">
        <f>SUBSTITUTE(hlookup(T$2,inf_raw!$A$1:$AAA$967,$A68+1,False), "Свой ответ: ", "")</f>
        <v>.</v>
      </c>
      <c r="U68" s="12" t="str">
        <f>SUBSTITUTE(hlookup(U$2,inf_raw!$A$1:$AAA$967,$A68+1,False), "Свой ответ: ", "")</f>
        <v>.</v>
      </c>
      <c r="V68" s="12" t="str">
        <f>SUBSTITUTE(hlookup(V$2,inf_raw!$A$1:$AAA$967,$A68+1,False), "Свой ответ: ", "")</f>
        <v>.</v>
      </c>
      <c r="W68" s="12" t="str">
        <f>SUBSTITUTE(hlookup(W$2,inf_raw!$A$1:$AAA$967,$A68+1,False), "Свой ответ: ", "")</f>
        <v>.</v>
      </c>
      <c r="X68" s="12" t="str">
        <f>SUBSTITUTE(hlookup(X$2,inf_raw!$A$1:$AAA$967,$A68+1,False), "Свой ответ: ", "")</f>
        <v>.</v>
      </c>
      <c r="Y68" s="12" t="str">
        <f>SUBSTITUTE(hlookup(Y$2,inf_raw!$A$1:$AAA$967,$A68+1,False), "Свой ответ: ", "")</f>
        <v>.</v>
      </c>
      <c r="Z68" s="12" t="str">
        <f>SUBSTITUTE(hlookup(Z$2,inf_raw!$A$1:$AAA$967,$A68+1,False), "Свой ответ: ", "")</f>
        <v>.</v>
      </c>
      <c r="AA68" s="12" t="str">
        <f>SUBSTITUTE(hlookup(AA$2,inf_raw!$A$1:$AAA$967,$A68+1,False), "Свой ответ: ", "")</f>
        <v>.</v>
      </c>
      <c r="AB68" s="12" t="str">
        <f>SUBSTITUTE(hlookup(AB$2,inf_raw!$A$1:$AAA$967,$A68+1,False), "Свой ответ: ", "")</f>
        <v>.</v>
      </c>
      <c r="AC68" s="12" t="str">
        <f>SUBSTITUTE(hlookup(AC$2,inf_raw!$A$1:$AAA$967,$A68+1,False), "Свой ответ: ", "")</f>
        <v>.</v>
      </c>
      <c r="AD68" s="12" t="str">
        <f>SUBSTITUTE(hlookup(AD$2,inf_raw!$A$1:$AAA$967,$A68+1,False), "Свой ответ: ", "")</f>
        <v>.</v>
      </c>
      <c r="AE68" s="12" t="str">
        <f>SUBSTITUTE(hlookup(AE$2,inf_raw!$A$1:$AAA$967,$A68+1,False), "Свой ответ: ", "")</f>
        <v>.</v>
      </c>
      <c r="AF68" s="12" t="str">
        <f>SUBSTITUTE(hlookup(AF$2,inf_raw!$A$1:$AAA$967,$A68+1,False), "Свой ответ: ", "")</f>
        <v>.</v>
      </c>
      <c r="AG68" s="12" t="str">
        <f>SUBSTITUTE(hlookup(AG$2,inf_raw!$A$1:$AAA$967,$A68+1,False), "Свой ответ: ", "")</f>
        <v>.</v>
      </c>
      <c r="AH68" s="12" t="str">
        <f>SUBSTITUTE(hlookup(AH$2,inf_raw!$A$1:$AAA$967,$A68+1,False), "Свой ответ: ", "")</f>
        <v>.</v>
      </c>
      <c r="AI68" s="14">
        <f>hlookup(AI$2,inf_raw!$A$1:$AAA$967,$A68+1,False)</f>
        <v>0.0840162037</v>
      </c>
      <c r="AJ68" s="12">
        <f>hlookup(AJ$2,inf_raw!$A$1:$AAA$967,$A68+1,False)</f>
        <v>2</v>
      </c>
    </row>
    <row r="69">
      <c r="A69" s="11">
        <v>67.0</v>
      </c>
      <c r="B69" s="12" t="str">
        <f>hlookup(B$2,inf_raw!$A$1:$AAA$967,$A69+1,False)</f>
        <v>Дмитрий</v>
      </c>
      <c r="C69" s="12" t="str">
        <f>hlookup(C$2,inf_raw!$A$1:$AAA$967,$A69+1,False)</f>
        <v>Мальков</v>
      </c>
      <c r="D69" s="12" t="str">
        <f>hlookup(D$2,inf_raw!$A$1:$AAA$967,$A69+1,False)</f>
        <v>dimamalek099@gmail.com</v>
      </c>
      <c r="E69" s="13">
        <f>hlookup(E$2,inf_raw!$A$1:$AAA$967,$A69+1,False)</f>
        <v>44874</v>
      </c>
      <c r="F69" s="12" t="str">
        <f>SUBSTITUTE(hlookup(F$2,inf_raw!$A$1:$AAA$967,$A69+1,False), "Свой ответ: ", "")</f>
        <v>33</v>
      </c>
      <c r="G69" s="12" t="str">
        <f>SUBSTITUTE(hlookup(G$2,inf_raw!$A$1:$AAA$967,$A69+1,False), "Свой ответ: ", "")</f>
        <v>cdba</v>
      </c>
      <c r="H69" s="12" t="str">
        <f>SUBSTITUTE(hlookup(H$2,inf_raw!$A$1:$AAA$967,$A69+1,False), "Свой ответ: ", "")</f>
        <v>18</v>
      </c>
      <c r="I69" s="12" t="str">
        <f>SUBSTITUTE(hlookup(I$2,inf_raw!$A$1:$AAA$967,$A69+1,False), "Свой ответ: ", "")</f>
        <v>-</v>
      </c>
      <c r="J69" s="12" t="str">
        <f>SUBSTITUTE(hlookup(J$2,inf_raw!$A$1:$AAA$967,$A69+1,False), "Свой ответ: ", "")</f>
        <v>215</v>
      </c>
      <c r="K69" s="12" t="str">
        <f>SUBSTITUTE(hlookup(K$2,inf_raw!$A$1:$AAA$967,$A69+1,False), "Свой ответ: ", "")</f>
        <v>-</v>
      </c>
      <c r="L69" s="12" t="str">
        <f>SUBSTITUTE(hlookup(L$2,inf_raw!$A$1:$AAA$967,$A69+1,False), "Свой ответ: ", "")</f>
        <v>1</v>
      </c>
      <c r="M69" s="12" t="str">
        <f>SUBSTITUTE(hlookup(M$2,inf_raw!$A$1:$AAA$967,$A69+1,False), "Свой ответ: ", "")</f>
        <v>8109</v>
      </c>
      <c r="N69" s="12" t="str">
        <f>SUBSTITUTE(hlookup(N$2,inf_raw!$A$1:$AAA$967,$A69+1,False), "Свой ответ: ", "")</f>
        <v>24</v>
      </c>
      <c r="O69" s="12" t="str">
        <f>SUBSTITUTE(hlookup(O$2,inf_raw!$A$1:$AAA$967,$A69+1,False), "Свой ответ: ", "")</f>
        <v>24</v>
      </c>
      <c r="P69" s="12" t="str">
        <f>SUBSTITUTE(hlookup(P$2,inf_raw!$A$1:$AAA$967,$A69+1,False), "Свой ответ: ", "")</f>
        <v>734</v>
      </c>
      <c r="Q69" s="12" t="str">
        <f>SUBSTITUTE(hlookup(Q$2,inf_raw!$A$1:$AAA$967,$A69+1,False), "Свой ответ: ", "")</f>
        <v>552222552222</v>
      </c>
      <c r="R69" s="12" t="str">
        <f>SUBSTITUTE(hlookup(R$2,inf_raw!$A$1:$AAA$967,$A69+1,False), "Свой ответ: ", "")</f>
        <v>10</v>
      </c>
      <c r="S69" s="12" t="str">
        <f>SUBSTITUTE(hlookup(S$2,inf_raw!$A$1:$AAA$967,$A69+1,False), "Свой ответ: ", "")</f>
        <v>-</v>
      </c>
      <c r="T69" s="12" t="str">
        <f>SUBSTITUTE(hlookup(T$2,inf_raw!$A$1:$AAA$967,$A69+1,False), "Свой ответ: ", "")</f>
        <v>-</v>
      </c>
      <c r="U69" s="12" t="str">
        <f>SUBSTITUTE(hlookup(U$2,inf_raw!$A$1:$AAA$967,$A69+1,False), "Свой ответ: ", "")</f>
        <v>2788319814</v>
      </c>
      <c r="V69" s="12" t="str">
        <f>SUBSTITUTE(hlookup(V$2,inf_raw!$A$1:$AAA$967,$A69+1,False), "Свой ответ: ", "")</f>
        <v>-</v>
      </c>
      <c r="W69" s="12" t="str">
        <f>SUBSTITUTE(hlookup(W$2,inf_raw!$A$1:$AAA$967,$A69+1,False), "Свой ответ: ", "")</f>
        <v>-</v>
      </c>
      <c r="X69" s="12" t="str">
        <f>SUBSTITUTE(hlookup(X$2,inf_raw!$A$1:$AAA$967,$A69+1,False), "Свой ответ: ", "")</f>
        <v>9</v>
      </c>
      <c r="Y69" s="12" t="str">
        <f>SUBSTITUTE(hlookup(Y$2,inf_raw!$A$1:$AAA$967,$A69+1,False), "Свой ответ: ", "")</f>
        <v>-</v>
      </c>
      <c r="Z69" s="12" t="str">
        <f>SUBSTITUTE(hlookup(Z$2,inf_raw!$A$1:$AAA$967,$A69+1,False), "Свой ответ: ", "")</f>
        <v>-</v>
      </c>
      <c r="AA69" s="12" t="str">
        <f>SUBSTITUTE(hlookup(AA$2,inf_raw!$A$1:$AAA$967,$A69+1,False), "Свой ответ: ", "")</f>
        <v>-</v>
      </c>
      <c r="AB69" s="12" t="str">
        <f>SUBSTITUTE(hlookup(AB$2,inf_raw!$A$1:$AAA$967,$A69+1,False), "Свой ответ: ", "")</f>
        <v>-</v>
      </c>
      <c r="AC69" s="12" t="str">
        <f>SUBSTITUTE(hlookup(AC$2,inf_raw!$A$1:$AAA$967,$A69+1,False), "Свой ответ: ", "")</f>
        <v>-</v>
      </c>
      <c r="AD69" s="12" t="str">
        <f>SUBSTITUTE(hlookup(AD$2,inf_raw!$A$1:$AAA$967,$A69+1,False), "Свой ответ: ", "")</f>
        <v>-</v>
      </c>
      <c r="AE69" s="12" t="str">
        <f>SUBSTITUTE(hlookup(AE$2,inf_raw!$A$1:$AAA$967,$A69+1,False), "Свой ответ: ", "")</f>
        <v>-</v>
      </c>
      <c r="AF69" s="12" t="str">
        <f>SUBSTITUTE(hlookup(AF$2,inf_raw!$A$1:$AAA$967,$A69+1,False), "Свой ответ: ", "")</f>
        <v>-</v>
      </c>
      <c r="AG69" s="12" t="str">
        <f>SUBSTITUTE(hlookup(AG$2,inf_raw!$A$1:$AAA$967,$A69+1,False), "Свой ответ: ", "")</f>
        <v>-</v>
      </c>
      <c r="AH69" s="12" t="str">
        <f>SUBSTITUTE(hlookup(AH$2,inf_raw!$A$1:$AAA$967,$A69+1,False), "Свой ответ: ", "")</f>
        <v>-</v>
      </c>
      <c r="AI69" s="14">
        <f>hlookup(AI$2,inf_raw!$A$1:$AAA$967,$A69+1,False)</f>
        <v>0.1432060185</v>
      </c>
      <c r="AJ69" s="12">
        <f>hlookup(AJ$2,inf_raw!$A$1:$AAA$967,$A69+1,False)</f>
        <v>7</v>
      </c>
    </row>
    <row r="70">
      <c r="A70" s="11">
        <v>68.0</v>
      </c>
      <c r="B70" s="12" t="str">
        <f>hlookup(B$2,inf_raw!$A$1:$AAA$967,$A70+1,False)</f>
        <v>Данила</v>
      </c>
      <c r="C70" s="12" t="str">
        <f>hlookup(C$2,inf_raw!$A$1:$AAA$967,$A70+1,False)</f>
        <v>Шурупов</v>
      </c>
      <c r="D70" s="12" t="str">
        <f>hlookup(D$2,inf_raw!$A$1:$AAA$967,$A70+1,False)</f>
        <v>dshurik618@gmail.com</v>
      </c>
      <c r="E70" s="13">
        <f>hlookup(E$2,inf_raw!$A$1:$AAA$967,$A70+1,False)</f>
        <v>44863</v>
      </c>
      <c r="F70" s="12" t="str">
        <f>SUBSTITUTE(hlookup(F$2,inf_raw!$A$1:$AAA$967,$A70+1,False), "Свой ответ: ", "")</f>
        <v>33</v>
      </c>
      <c r="G70" s="12" t="str">
        <f>SUBSTITUTE(hlookup(G$2,inf_raw!$A$1:$AAA$967,$A70+1,False), "Свой ответ: ", "")</f>
        <v>bdca</v>
      </c>
      <c r="H70" s="12" t="str">
        <f>SUBSTITUTE(hlookup(H$2,inf_raw!$A$1:$AAA$967,$A70+1,False), "Свой ответ: ", "")</f>
        <v>14</v>
      </c>
      <c r="I70" s="12" t="str">
        <f>SUBSTITUTE(hlookup(I$2,inf_raw!$A$1:$AAA$967,$A70+1,False), "Свой ответ: ", "")</f>
        <v>13</v>
      </c>
      <c r="J70" s="12" t="str">
        <f>SUBSTITUTE(hlookup(J$2,inf_raw!$A$1:$AAA$967,$A70+1,False), "Свой ответ: ", "")</f>
        <v>216</v>
      </c>
      <c r="K70" s="12" t="str">
        <f>SUBSTITUTE(hlookup(K$2,inf_raw!$A$1:$AAA$967,$A70+1,False), "Свой ответ: ", "")</f>
        <v>36</v>
      </c>
      <c r="L70" s="12" t="str">
        <f>SUBSTITUTE(hlookup(L$2,inf_raw!$A$1:$AAA$967,$A70+1,False), "Свой ответ: ", "")</f>
        <v>150</v>
      </c>
      <c r="M70" s="12" t="str">
        <f>SUBSTITUTE(hlookup(M$2,inf_raw!$A$1:$AAA$967,$A70+1,False), "Свой ответ: ", "")</f>
        <v>8109</v>
      </c>
      <c r="N70" s="12" t="str">
        <f>SUBSTITUTE(hlookup(N$2,inf_raw!$A$1:$AAA$967,$A70+1,False), "Свой ответ: ", "")</f>
        <v>-</v>
      </c>
      <c r="O70" s="12" t="str">
        <f>SUBSTITUTE(hlookup(O$2,inf_raw!$A$1:$AAA$967,$A70+1,False), "Свой ответ: ", "")</f>
        <v>24</v>
      </c>
      <c r="P70" s="12" t="str">
        <f>SUBSTITUTE(hlookup(P$2,inf_raw!$A$1:$AAA$967,$A70+1,False), "Свой ответ: ", "")</f>
        <v>6606</v>
      </c>
      <c r="Q70" s="12" t="str">
        <f>SUBSTITUTE(hlookup(Q$2,inf_raw!$A$1:$AAA$967,$A70+1,False), "Свой ответ: ", "")</f>
        <v>55255</v>
      </c>
      <c r="R70" s="12" t="str">
        <f>SUBSTITUTE(hlookup(R$2,inf_raw!$A$1:$AAA$967,$A70+1,False), "Свой ответ: ", "")</f>
        <v>10</v>
      </c>
      <c r="S70" s="12" t="str">
        <f>SUBSTITUTE(hlookup(S$2,inf_raw!$A$1:$AAA$967,$A70+1,False), "Свой ответ: ", "")</f>
        <v>47</v>
      </c>
      <c r="T70" s="12" t="str">
        <f>SUBSTITUTE(hlookup(T$2,inf_raw!$A$1:$AAA$967,$A70+1,False), "Свой ответ: ", "")</f>
        <v>47</v>
      </c>
      <c r="U70" s="12" t="str">
        <f>SUBSTITUTE(hlookup(U$2,inf_raw!$A$1:$AAA$967,$A70+1,False), "Свой ответ: ", "")</f>
        <v>2788319814</v>
      </c>
      <c r="V70" s="12" t="str">
        <f>SUBSTITUTE(hlookup(V$2,inf_raw!$A$1:$AAA$967,$A70+1,False), "Свой ответ: ", "")</f>
        <v>685 -963270</v>
      </c>
      <c r="W70" s="12" t="str">
        <f>SUBSTITUTE(hlookup(W$2,inf_raw!$A$1:$AAA$967,$A70+1,False), "Свой ответ: ", "")</f>
        <v>1643 912</v>
      </c>
      <c r="X70" s="12" t="str">
        <f>SUBSTITUTE(hlookup(X$2,inf_raw!$A$1:$AAA$967,$A70+1,False), "Свой ответ: ", "")</f>
        <v>9</v>
      </c>
      <c r="Y70" s="12" t="str">
        <f>SUBSTITUTE(hlookup(Y$2,inf_raw!$A$1:$AAA$967,$A70+1,False), "Свой ответ: ", "")</f>
        <v>5</v>
      </c>
      <c r="Z70" s="12" t="str">
        <f>SUBSTITUTE(hlookup(Z$2,inf_raw!$A$1:$AAA$967,$A70+1,False), "Свой ответ: ", "")</f>
        <v>19</v>
      </c>
      <c r="AA70" s="12" t="str">
        <f>SUBSTITUTE(hlookup(AA$2,inf_raw!$A$1:$AAA$967,$A70+1,False), "Свой ответ: ", "")</f>
        <v>24</v>
      </c>
      <c r="AB70" s="12" t="str">
        <f>SUBSTITUTE(hlookup(AB$2,inf_raw!$A$1:$AAA$967,$A70+1,False), "Свой ответ: ", "")</f>
        <v>44</v>
      </c>
      <c r="AC70" s="12" t="str">
        <f>SUBSTITUTE(hlookup(AC$2,inf_raw!$A$1:$AAA$967,$A70+1,False), "Свой ответ: ", "")</f>
        <v>3996</v>
      </c>
      <c r="AD70" s="12" t="str">
        <f>SUBSTITUTE(hlookup(AD$2,inf_raw!$A$1:$AAA$967,$A70+1,False), "Свой ответ: ", "")</f>
        <v>17898 781415491</v>
      </c>
      <c r="AE70" s="12" t="str">
        <f>SUBSTITUTE(hlookup(AE$2,inf_raw!$A$1:$AAA$967,$A70+1,False), "Свой ответ: ", "")</f>
        <v>1613</v>
      </c>
      <c r="AF70" s="12" t="str">
        <f>SUBSTITUTE(hlookup(AF$2,inf_raw!$A$1:$AAA$967,$A70+1,False), "Свой ответ: ", "")</f>
        <v>90</v>
      </c>
      <c r="AG70" s="12" t="str">
        <f>SUBSTITUTE(hlookup(AG$2,inf_raw!$A$1:$AAA$967,$A70+1,False), "Свой ответ: ", "")</f>
        <v>-</v>
      </c>
      <c r="AH70" s="12" t="str">
        <f>SUBSTITUTE(hlookup(AH$2,inf_raw!$A$1:$AAA$967,$A70+1,False), "Свой ответ: ", "")</f>
        <v>-</v>
      </c>
      <c r="AI70" s="14">
        <f>hlookup(AI$2,inf_raw!$A$1:$AAA$967,$A70+1,False)</f>
        <v>0.1330555556</v>
      </c>
      <c r="AJ70" s="12">
        <f>hlookup(AJ$2,inf_raw!$A$1:$AAA$967,$A70+1,False)</f>
        <v>19</v>
      </c>
    </row>
    <row r="71">
      <c r="A71" s="11">
        <v>69.0</v>
      </c>
      <c r="B71" s="12" t="str">
        <f>hlookup(B$2,inf_raw!$A$1:$AAA$967,$A71+1,False)</f>
        <v>Данил</v>
      </c>
      <c r="C71" s="12" t="str">
        <f>hlookup(C$2,inf_raw!$A$1:$AAA$967,$A71+1,False)</f>
        <v>Думанов</v>
      </c>
      <c r="D71" s="12" t="str">
        <f>hlookup(D$2,inf_raw!$A$1:$AAA$967,$A71+1,False)</f>
        <v>dumanow2017@mail.ru</v>
      </c>
      <c r="E71" s="13">
        <f>hlookup(E$2,inf_raw!$A$1:$AAA$967,$A71+1,False)</f>
        <v>44858</v>
      </c>
      <c r="F71" s="12" t="str">
        <f>SUBSTITUTE(hlookup(F$2,inf_raw!$A$1:$AAA$967,$A71+1,False), "Свой ответ: ", "")</f>
        <v>33</v>
      </c>
      <c r="G71" s="12" t="str">
        <f>SUBSTITUTE(hlookup(G$2,inf_raw!$A$1:$AAA$967,$A71+1,False), "Свой ответ: ", "")</f>
        <v>bdca</v>
      </c>
      <c r="H71" s="12" t="str">
        <f>SUBSTITUTE(hlookup(H$2,inf_raw!$A$1:$AAA$967,$A71+1,False), "Свой ответ: ", "")</f>
        <v>14</v>
      </c>
      <c r="I71" s="12" t="str">
        <f>SUBSTITUTE(hlookup(I$2,inf_raw!$A$1:$AAA$967,$A71+1,False), "Свой ответ: ", "")</f>
        <v>13</v>
      </c>
      <c r="J71" s="12" t="str">
        <f>SUBSTITUTE(hlookup(J$2,inf_raw!$A$1:$AAA$967,$A71+1,False), "Свой ответ: ", "")</f>
        <v>11011111</v>
      </c>
      <c r="K71" s="12" t="str">
        <f>SUBSTITUTE(hlookup(K$2,inf_raw!$A$1:$AAA$967,$A71+1,False), "Свой ответ: ", "")</f>
        <v>0</v>
      </c>
      <c r="L71" s="12" t="str">
        <f>SUBSTITUTE(hlookup(L$2,inf_raw!$A$1:$AAA$967,$A71+1,False), "Свой ответ: ", "")</f>
        <v>120</v>
      </c>
      <c r="M71" s="12" t="str">
        <f>SUBSTITUTE(hlookup(M$2,inf_raw!$A$1:$AAA$967,$A71+1,False), "Свой ответ: ", "")</f>
        <v>8108</v>
      </c>
      <c r="N71" s="12" t="str">
        <f>SUBSTITUTE(hlookup(N$2,inf_raw!$A$1:$AAA$967,$A71+1,False), "Свой ответ: ", "")</f>
        <v>как это делать?</v>
      </c>
      <c r="O71" s="12" t="str">
        <f>SUBSTITUTE(hlookup(O$2,inf_raw!$A$1:$AAA$967,$A71+1,False), "Свой ответ: ", "")</f>
        <v>41</v>
      </c>
      <c r="P71" s="12" t="str">
        <f>SUBSTITUTE(hlookup(P$2,inf_raw!$A$1:$AAA$967,$A71+1,False), "Свой ответ: ", "")</f>
        <v>48444</v>
      </c>
      <c r="Q71" s="12" t="str">
        <f>SUBSTITUTE(hlookup(Q$2,inf_raw!$A$1:$AAA$967,$A71+1,False), "Свой ответ: ", "")</f>
        <v>2222</v>
      </c>
      <c r="R71" s="12" t="str">
        <f>SUBSTITUTE(hlookup(R$2,inf_raw!$A$1:$AAA$967,$A71+1,False), "Свой ответ: ", "")</f>
        <v>10</v>
      </c>
      <c r="S71" s="12" t="str">
        <f>SUBSTITUTE(hlookup(S$2,inf_raw!$A$1:$AAA$967,$A71+1,False), "Свой ответ: ", "")</f>
        <v>нужна помощь...</v>
      </c>
      <c r="T71" s="12" t="str">
        <f>SUBSTITUTE(hlookup(T$2,inf_raw!$A$1:$AAA$967,$A71+1,False), "Свой ответ: ", "")</f>
        <v>...</v>
      </c>
      <c r="U71" s="12" t="str">
        <f>SUBSTITUTE(hlookup(U$2,inf_raw!$A$1:$AAA$967,$A71+1,False), "Свой ответ: ", "")</f>
        <v>0</v>
      </c>
      <c r="V71" s="12" t="str">
        <f>SUBSTITUTE(hlookup(V$2,inf_raw!$A$1:$AAA$967,$A71+1,False), "Свой ответ: ", "")</f>
        <v>нужна помощь</v>
      </c>
      <c r="W71" s="12" t="str">
        <f>SUBSTITUTE(hlookup(W$2,inf_raw!$A$1:$AAA$967,$A71+1,False), "Свой ответ: ", "")</f>
        <v>56 14</v>
      </c>
      <c r="X71" s="12" t="str">
        <f>SUBSTITUTE(hlookup(X$2,inf_raw!$A$1:$AAA$967,$A71+1,False), "Свой ответ: ", "")</f>
        <v>20</v>
      </c>
      <c r="Y71" s="12" t="str">
        <f>SUBSTITUTE(hlookup(Y$2,inf_raw!$A$1:$AAA$967,$A71+1,False), "Свой ответ: ", "")</f>
        <v>14</v>
      </c>
      <c r="Z71" s="12" t="str">
        <f>SUBSTITUTE(hlookup(Z$2,inf_raw!$A$1:$AAA$967,$A71+1,False), "Свой ответ: ", "")</f>
        <v>4567</v>
      </c>
      <c r="AA71" s="12" t="str">
        <f>SUBSTITUTE(hlookup(AA$2,inf_raw!$A$1:$AAA$967,$A71+1,False), "Свой ответ: ", "")</f>
        <v>22</v>
      </c>
      <c r="AB71" s="12" t="str">
        <f>SUBSTITUTE(hlookup(AB$2,inf_raw!$A$1:$AAA$967,$A71+1,False), "Свой ответ: ", "")</f>
        <v>104</v>
      </c>
      <c r="AC71" s="12" t="str">
        <f>SUBSTITUTE(hlookup(AC$2,inf_raw!$A$1:$AAA$967,$A71+1,False), "Свой ответ: ", "")</f>
        <v>help</v>
      </c>
      <c r="AD71" s="12" t="str">
        <f>SUBSTITUTE(hlookup(AD$2,inf_raw!$A$1:$AAA$967,$A71+1,False), "Свой ответ: ", "")</f>
        <v>нужна помощь</v>
      </c>
      <c r="AE71" s="12" t="str">
        <f>SUBSTITUTE(hlookup(AE$2,inf_raw!$A$1:$AAA$967,$A71+1,False), "Свой ответ: ", "")</f>
        <v>нужна помощь</v>
      </c>
      <c r="AF71" s="12" t="str">
        <f>SUBSTITUTE(hlookup(AF$2,inf_raw!$A$1:$AAA$967,$A71+1,False), "Свой ответ: ", "")</f>
        <v>нужна помощь</v>
      </c>
      <c r="AG71" s="12" t="str">
        <f>SUBSTITUTE(hlookup(AG$2,inf_raw!$A$1:$AAA$967,$A71+1,False), "Свой ответ: ", "")</f>
        <v>...</v>
      </c>
      <c r="AH71" s="12" t="str">
        <f>SUBSTITUTE(hlookup(AH$2,inf_raw!$A$1:$AAA$967,$A71+1,False), "Свой ответ: ", "")</f>
        <v>...</v>
      </c>
      <c r="AI71" s="14">
        <f>hlookup(AI$2,inf_raw!$A$1:$AAA$967,$A71+1,False)</f>
        <v>0.1265277778</v>
      </c>
      <c r="AJ71" s="12">
        <f>hlookup(AJ$2,inf_raw!$A$1:$AAA$967,$A71+1,False)</f>
        <v>6</v>
      </c>
    </row>
    <row r="72">
      <c r="A72" s="11">
        <v>70.0</v>
      </c>
      <c r="B72" s="12" t="str">
        <f>hlookup(B$2,inf_raw!$A$1:$AAA$967,$A72+1,False)</f>
        <v>Егор</v>
      </c>
      <c r="C72" s="12" t="str">
        <f>hlookup(C$2,inf_raw!$A$1:$AAA$967,$A72+1,False)</f>
        <v>Попонин</v>
      </c>
      <c r="D72" s="12" t="str">
        <f>hlookup(D$2,inf_raw!$A$1:$AAA$967,$A72+1,False)</f>
        <v>egorpoponin1969@gmail.com</v>
      </c>
      <c r="E72" s="13">
        <f>hlookup(E$2,inf_raw!$A$1:$AAA$967,$A72+1,False)</f>
        <v>44858</v>
      </c>
      <c r="F72" s="12" t="str">
        <f>SUBSTITUTE(hlookup(F$2,inf_raw!$A$1:$AAA$967,$A72+1,False), "Свой ответ: ", "")</f>
        <v>33</v>
      </c>
      <c r="G72" s="12" t="str">
        <f>SUBSTITUTE(hlookup(G$2,inf_raw!$A$1:$AAA$967,$A72+1,False), "Свой ответ: ", "")</f>
        <v>bdca</v>
      </c>
      <c r="H72" s="12" t="str">
        <f>SUBSTITUTE(hlookup(H$2,inf_raw!$A$1:$AAA$967,$A72+1,False), "Свой ответ: ", "")</f>
        <v>12</v>
      </c>
      <c r="I72" s="12" t="str">
        <f>SUBSTITUTE(hlookup(I$2,inf_raw!$A$1:$AAA$967,$A72+1,False), "Свой ответ: ", "")</f>
        <v>12</v>
      </c>
      <c r="J72" s="12" t="str">
        <f>SUBSTITUTE(hlookup(J$2,inf_raw!$A$1:$AAA$967,$A72+1,False), "Свой ответ: ", "")</f>
        <v>171</v>
      </c>
      <c r="K72" s="12" t="str">
        <f>SUBSTITUTE(hlookup(K$2,inf_raw!$A$1:$AAA$967,$A72+1,False), "Свой ответ: ", "")</f>
        <v>64</v>
      </c>
      <c r="L72" s="12" t="str">
        <f>SUBSTITUTE(hlookup(L$2,inf_raw!$A$1:$AAA$967,$A72+1,False), "Свой ответ: ", "")</f>
        <v>88,2</v>
      </c>
      <c r="M72" s="12" t="str">
        <f>SUBSTITUTE(hlookup(M$2,inf_raw!$A$1:$AAA$967,$A72+1,False), "Свой ответ: ", "")</f>
        <v>8119</v>
      </c>
      <c r="N72" s="12" t="str">
        <f>SUBSTITUTE(hlookup(N$2,inf_raw!$A$1:$AAA$967,$A72+1,False), "Свой ответ: ", "")</f>
        <v>67</v>
      </c>
      <c r="O72" s="12" t="str">
        <f>SUBSTITUTE(hlookup(O$2,inf_raw!$A$1:$AAA$967,$A72+1,False), "Свой ответ: ", "")</f>
        <v>24</v>
      </c>
      <c r="P72" s="12" t="str">
        <f>SUBSTITUTE(hlookup(P$2,inf_raw!$A$1:$AAA$967,$A72+1,False), "Свой ответ: ", "")</f>
        <v>6606</v>
      </c>
      <c r="Q72" s="12" t="str">
        <f>SUBSTITUTE(hlookup(Q$2,inf_raw!$A$1:$AAA$967,$A72+1,False), "Свой ответ: ", "")</f>
        <v>-</v>
      </c>
      <c r="R72" s="12" t="str">
        <f>SUBSTITUTE(hlookup(R$2,inf_raw!$A$1:$AAA$967,$A72+1,False), "Свой ответ: ", "")</f>
        <v>10</v>
      </c>
      <c r="S72" s="12" t="str">
        <f>SUBSTITUTE(hlookup(S$2,inf_raw!$A$1:$AAA$967,$A72+1,False), "Свой ответ: ", "")</f>
        <v>47</v>
      </c>
      <c r="T72" s="12" t="str">
        <f>SUBSTITUTE(hlookup(T$2,inf_raw!$A$1:$AAA$967,$A72+1,False), "Свой ответ: ", "")</f>
        <v>-</v>
      </c>
      <c r="U72" s="12" t="str">
        <f>SUBSTITUTE(hlookup(U$2,inf_raw!$A$1:$AAA$967,$A72+1,False), "Свой ответ: ", "")</f>
        <v>-</v>
      </c>
      <c r="V72" s="12" t="str">
        <f>SUBSTITUTE(hlookup(V$2,inf_raw!$A$1:$AAA$967,$A72+1,False), "Свой ответ: ", "")</f>
        <v>359 -924140</v>
      </c>
      <c r="W72" s="12" t="str">
        <f>SUBSTITUTE(hlookup(W$2,inf_raw!$A$1:$AAA$967,$A72+1,False), "Свой ответ: ", "")</f>
        <v>1564 1050</v>
      </c>
      <c r="X72" s="12" t="str">
        <f>SUBSTITUTE(hlookup(X$2,inf_raw!$A$1:$AAA$967,$A72+1,False), "Свой ответ: ", "")</f>
        <v>52</v>
      </c>
      <c r="Y72" s="12" t="str">
        <f>SUBSTITUTE(hlookup(Y$2,inf_raw!$A$1:$AAA$967,$A72+1,False), "Свой ответ: ", "")</f>
        <v>-</v>
      </c>
      <c r="Z72" s="12" t="str">
        <f>SUBSTITUTE(hlookup(Z$2,inf_raw!$A$1:$AAA$967,$A72+1,False), "Свой ответ: ", "")</f>
        <v>-</v>
      </c>
      <c r="AA72" s="12" t="str">
        <f>SUBSTITUTE(hlookup(AA$2,inf_raw!$A$1:$AAA$967,$A72+1,False), "Свой ответ: ", "")</f>
        <v>-</v>
      </c>
      <c r="AB72" s="12" t="str">
        <f>SUBSTITUTE(hlookup(AB$2,inf_raw!$A$1:$AAA$967,$A72+1,False), "Свой ответ: ", "")</f>
        <v>44</v>
      </c>
      <c r="AC72" s="12" t="str">
        <f>SUBSTITUTE(hlookup(AC$2,inf_raw!$A$1:$AAA$967,$A72+1,False), "Свой ответ: ", "")</f>
        <v>-</v>
      </c>
      <c r="AD72" s="12" t="str">
        <f>SUBSTITUTE(hlookup(AD$2,inf_raw!$A$1:$AAA$967,$A72+1,False), "Свой ответ: ", "")</f>
        <v>-</v>
      </c>
      <c r="AE72" s="12" t="str">
        <f>SUBSTITUTE(hlookup(AE$2,inf_raw!$A$1:$AAA$967,$A72+1,False), "Свой ответ: ", "")</f>
        <v>-</v>
      </c>
      <c r="AF72" s="12" t="str">
        <f>SUBSTITUTE(hlookup(AF$2,inf_raw!$A$1:$AAA$967,$A72+1,False), "Свой ответ: ", "")</f>
        <v>-</v>
      </c>
      <c r="AG72" s="12" t="str">
        <f>SUBSTITUTE(hlookup(AG$2,inf_raw!$A$1:$AAA$967,$A72+1,False), "Свой ответ: ", "")</f>
        <v>-</v>
      </c>
      <c r="AH72" s="12" t="str">
        <f>SUBSTITUTE(hlookup(AH$2,inf_raw!$A$1:$AAA$967,$A72+1,False), "Свой ответ: ", "")</f>
        <v>-</v>
      </c>
      <c r="AI72" s="14">
        <f>hlookup(AI$2,inf_raw!$A$1:$AAA$967,$A72+1,False)</f>
        <v>0.1333912037</v>
      </c>
      <c r="AJ72" s="12">
        <f>hlookup(AJ$2,inf_raw!$A$1:$AAA$967,$A72+1,False)</f>
        <v>7</v>
      </c>
    </row>
    <row r="73">
      <c r="A73" s="11">
        <v>71.0</v>
      </c>
      <c r="B73" s="12" t="str">
        <f>hlookup(B$2,inf_raw!$A$1:$AAA$967,$A73+1,False)</f>
        <v>Егор</v>
      </c>
      <c r="C73" s="12" t="str">
        <f>hlookup(C$2,inf_raw!$A$1:$AAA$967,$A73+1,False)</f>
        <v>Стасюк</v>
      </c>
      <c r="D73" s="12" t="str">
        <f>hlookup(D$2,inf_raw!$A$1:$AAA$967,$A73+1,False)</f>
        <v>egorstasyk@gmail.com</v>
      </c>
      <c r="E73" s="13">
        <f>hlookup(E$2,inf_raw!$A$1:$AAA$967,$A73+1,False)</f>
        <v>44861</v>
      </c>
      <c r="F73" s="12" t="str">
        <f>SUBSTITUTE(hlookup(F$2,inf_raw!$A$1:$AAA$967,$A73+1,False), "Свой ответ: ", "")</f>
        <v>33</v>
      </c>
      <c r="G73" s="12" t="str">
        <f>SUBSTITUTE(hlookup(G$2,inf_raw!$A$1:$AAA$967,$A73+1,False), "Свой ответ: ", "")</f>
        <v>bdca</v>
      </c>
      <c r="H73" s="12" t="str">
        <f>SUBSTITUTE(hlookup(H$2,inf_raw!$A$1:$AAA$967,$A73+1,False), "Свой ответ: ", "")</f>
        <v>Как это вообще делать</v>
      </c>
      <c r="I73" s="12" t="str">
        <f>SUBSTITUTE(hlookup(I$2,inf_raw!$A$1:$AAA$967,$A73+1,False), "Свой ответ: ", "")</f>
        <v>-</v>
      </c>
      <c r="J73" s="12" t="str">
        <f>SUBSTITUTE(hlookup(J$2,inf_raw!$A$1:$AAA$967,$A73+1,False), "Свой ответ: ", "")</f>
        <v>870</v>
      </c>
      <c r="K73" s="12" t="str">
        <f>SUBSTITUTE(hlookup(K$2,inf_raw!$A$1:$AAA$967,$A73+1,False), "Свой ответ: ", "")</f>
        <v>-</v>
      </c>
      <c r="L73" s="12" t="str">
        <f>SUBSTITUTE(hlookup(L$2,inf_raw!$A$1:$AAA$967,$A73+1,False), "Свой ответ: ", "")</f>
        <v>120</v>
      </c>
      <c r="M73" s="12" t="str">
        <f>SUBSTITUTE(hlookup(M$2,inf_raw!$A$1:$AAA$967,$A73+1,False), "Свой ответ: ", "")</f>
        <v>8109</v>
      </c>
      <c r="N73" s="12" t="str">
        <f>SUBSTITUTE(hlookup(N$2,inf_raw!$A$1:$AAA$967,$A73+1,False), "Свой ответ: ", "")</f>
        <v>-</v>
      </c>
      <c r="O73" s="12" t="str">
        <f>SUBSTITUTE(hlookup(O$2,inf_raw!$A$1:$AAA$967,$A73+1,False), "Свой ответ: ", "")</f>
        <v>-</v>
      </c>
      <c r="P73" s="12" t="str">
        <f>SUBSTITUTE(hlookup(P$2,inf_raw!$A$1:$AAA$967,$A73+1,False), "Свой ответ: ", "")</f>
        <v>19818</v>
      </c>
      <c r="Q73" s="12" t="str">
        <f>SUBSTITUTE(hlookup(Q$2,inf_raw!$A$1:$AAA$967,$A73+1,False), "Свой ответ: ", "")</f>
        <v>-</v>
      </c>
      <c r="R73" s="12" t="str">
        <f>SUBSTITUTE(hlookup(R$2,inf_raw!$A$1:$AAA$967,$A73+1,False), "Свой ответ: ", "")</f>
        <v>10</v>
      </c>
      <c r="S73" s="12" t="str">
        <f>SUBSTITUTE(hlookup(S$2,inf_raw!$A$1:$AAA$967,$A73+1,False), "Свой ответ: ", "")</f>
        <v>47</v>
      </c>
      <c r="T73" s="12" t="str">
        <f>SUBSTITUTE(hlookup(T$2,inf_raw!$A$1:$AAA$967,$A73+1,False), "Свой ответ: ", "")</f>
        <v>-</v>
      </c>
      <c r="U73" s="12" t="str">
        <f>SUBSTITUTE(hlookup(U$2,inf_raw!$A$1:$AAA$967,$A73+1,False), "Свой ответ: ", "")</f>
        <v>194</v>
      </c>
      <c r="V73" s="12" t="str">
        <f>SUBSTITUTE(hlookup(V$2,inf_raw!$A$1:$AAA$967,$A73+1,False), "Свой ответ: ", "")</f>
        <v>-</v>
      </c>
      <c r="W73" s="12" t="str">
        <f>SUBSTITUTE(hlookup(W$2,inf_raw!$A$1:$AAA$967,$A73+1,False), "Свой ответ: ", "")</f>
        <v>-</v>
      </c>
      <c r="X73" s="12" t="str">
        <f>SUBSTITUTE(hlookup(X$2,inf_raw!$A$1:$AAA$967,$A73+1,False), "Свой ответ: ", "")</f>
        <v>-</v>
      </c>
      <c r="Y73" s="12" t="str">
        <f>SUBSTITUTE(hlookup(Y$2,inf_raw!$A$1:$AAA$967,$A73+1,False), "Свой ответ: ", "")</f>
        <v>-</v>
      </c>
      <c r="Z73" s="12" t="str">
        <f>SUBSTITUTE(hlookup(Z$2,inf_raw!$A$1:$AAA$967,$A73+1,False), "Свой ответ: ", "")</f>
        <v>-</v>
      </c>
      <c r="AA73" s="12" t="str">
        <f>SUBSTITUTE(hlookup(AA$2,inf_raw!$A$1:$AAA$967,$A73+1,False), "Свой ответ: ", "")</f>
        <v>-</v>
      </c>
      <c r="AB73" s="12" t="str">
        <f>SUBSTITUTE(hlookup(AB$2,inf_raw!$A$1:$AAA$967,$A73+1,False), "Свой ответ: ", "")</f>
        <v>-</v>
      </c>
      <c r="AC73" s="12" t="str">
        <f>SUBSTITUTE(hlookup(AC$2,inf_raw!$A$1:$AAA$967,$A73+1,False), "Свой ответ: ", "")</f>
        <v>-</v>
      </c>
      <c r="AD73" s="12" t="str">
        <f>SUBSTITUTE(hlookup(AD$2,inf_raw!$A$1:$AAA$967,$A73+1,False), "Свой ответ: ", "")</f>
        <v>-</v>
      </c>
      <c r="AE73" s="12" t="str">
        <f>SUBSTITUTE(hlookup(AE$2,inf_raw!$A$1:$AAA$967,$A73+1,False), "Свой ответ: ", "")</f>
        <v>-</v>
      </c>
      <c r="AF73" s="12" t="str">
        <f>SUBSTITUTE(hlookup(AF$2,inf_raw!$A$1:$AAA$967,$A73+1,False), "Свой ответ: ", "")</f>
        <v>-</v>
      </c>
      <c r="AG73" s="12" t="str">
        <f>SUBSTITUTE(hlookup(AG$2,inf_raw!$A$1:$AAA$967,$A73+1,False), "Свой ответ: ", "")</f>
        <v>-</v>
      </c>
      <c r="AH73" s="12" t="str">
        <f>SUBSTITUTE(hlookup(AH$2,inf_raw!$A$1:$AAA$967,$A73+1,False), "Свой ответ: ", "")</f>
        <v>-</v>
      </c>
      <c r="AI73" s="14">
        <f>hlookup(AI$2,inf_raw!$A$1:$AAA$967,$A73+1,False)</f>
        <v>0.08984953704</v>
      </c>
      <c r="AJ73" s="12">
        <f>hlookup(AJ$2,inf_raw!$A$1:$AAA$967,$A73+1,False)</f>
        <v>6</v>
      </c>
    </row>
    <row r="74">
      <c r="A74" s="11">
        <v>72.0</v>
      </c>
      <c r="B74" s="12" t="str">
        <f>hlookup(B$2,inf_raw!$A$1:$AAA$967,$A74+1,False)</f>
        <v>Елизавета</v>
      </c>
      <c r="C74" s="12" t="str">
        <f>hlookup(C$2,inf_raw!$A$1:$AAA$967,$A74+1,False)</f>
        <v>Елисеева</v>
      </c>
      <c r="D74" s="12" t="str">
        <f>hlookup(D$2,inf_raw!$A$1:$AAA$967,$A74+1,False)</f>
        <v>eliseeva16112005@gmail.com</v>
      </c>
      <c r="E74" s="13">
        <f>hlookup(E$2,inf_raw!$A$1:$AAA$967,$A74+1,False)</f>
        <v>44872</v>
      </c>
      <c r="F74" s="12" t="str">
        <f>SUBSTITUTE(hlookup(F$2,inf_raw!$A$1:$AAA$967,$A74+1,False), "Свой ответ: ", "")</f>
        <v>33</v>
      </c>
      <c r="G74" s="12" t="str">
        <f>SUBSTITUTE(hlookup(G$2,inf_raw!$A$1:$AAA$967,$A74+1,False), "Свой ответ: ", "")</f>
        <v>bdca</v>
      </c>
      <c r="H74" s="12" t="str">
        <f>SUBSTITUTE(hlookup(H$2,inf_raw!$A$1:$AAA$967,$A74+1,False), "Свой ответ: ", "")</f>
        <v>19</v>
      </c>
      <c r="I74" s="12" t="str">
        <f>SUBSTITUTE(hlookup(I$2,inf_raw!$A$1:$AAA$967,$A74+1,False), "Свой ответ: ", "")</f>
        <v>11</v>
      </c>
      <c r="J74" s="12" t="str">
        <f>SUBSTITUTE(hlookup(J$2,inf_raw!$A$1:$AAA$967,$A74+1,False), "Свой ответ: ", "")</f>
        <v>216</v>
      </c>
      <c r="K74" s="12" t="str">
        <f>SUBSTITUTE(hlookup(K$2,inf_raw!$A$1:$AAA$967,$A74+1,False), "Свой ответ: ", "")</f>
        <v>36</v>
      </c>
      <c r="L74" s="12" t="str">
        <f>SUBSTITUTE(hlookup(L$2,inf_raw!$A$1:$AAA$967,$A74+1,False), "Свой ответ: ", "")</f>
        <v>7055</v>
      </c>
      <c r="M74" s="12" t="str">
        <f>SUBSTITUTE(hlookup(M$2,inf_raw!$A$1:$AAA$967,$A74+1,False), "Свой ответ: ", "")</f>
        <v>8108</v>
      </c>
      <c r="N74" s="12" t="str">
        <f>SUBSTITUTE(hlookup(N$2,inf_raw!$A$1:$AAA$967,$A74+1,False), "Свой ответ: ", "")</f>
        <v>426</v>
      </c>
      <c r="O74" s="12" t="str">
        <f>SUBSTITUTE(hlookup(O$2,inf_raw!$A$1:$AAA$967,$A74+1,False), "Свой ответ: ", "")</f>
        <v>24</v>
      </c>
      <c r="P74" s="12" t="str">
        <f>SUBSTITUTE(hlookup(P$2,inf_raw!$A$1:$AAA$967,$A74+1,False), "Свой ответ: ", "")</f>
        <v>5138</v>
      </c>
      <c r="Q74" s="12" t="str">
        <f>SUBSTITUTE(hlookup(Q$2,inf_raw!$A$1:$AAA$967,$A74+1,False), "Свой ответ: ", "")</f>
        <v>55255</v>
      </c>
      <c r="R74" s="12" t="str">
        <f>SUBSTITUTE(hlookup(R$2,inf_raw!$A$1:$AAA$967,$A74+1,False), "Свой ответ: ", "")</f>
        <v>10</v>
      </c>
      <c r="S74" s="12" t="str">
        <f>SUBSTITUTE(hlookup(S$2,inf_raw!$A$1:$AAA$967,$A74+1,False), "Свой ответ: ", "")</f>
        <v>12</v>
      </c>
      <c r="T74" s="12" t="str">
        <f>SUBSTITUTE(hlookup(T$2,inf_raw!$A$1:$AAA$967,$A74+1,False), "Свой ответ: ", "")</f>
        <v>47</v>
      </c>
      <c r="U74" s="12" t="str">
        <f>SUBSTITUTE(hlookup(U$2,inf_raw!$A$1:$AAA$967,$A74+1,False), "Свой ответ: ", "")</f>
        <v>11675580</v>
      </c>
      <c r="V74" s="12" t="str">
        <f>SUBSTITUTE(hlookup(V$2,inf_raw!$A$1:$AAA$967,$A74+1,False), "Свой ответ: ", "")</f>
        <v>683 925323</v>
      </c>
      <c r="W74" s="12" t="str">
        <f>SUBSTITUTE(hlookup(W$2,inf_raw!$A$1:$AAA$967,$A74+1,False), "Свой ответ: ", "")</f>
        <v>-</v>
      </c>
      <c r="X74" s="12" t="str">
        <f>SUBSTITUTE(hlookup(X$2,inf_raw!$A$1:$AAA$967,$A74+1,False), "Свой ответ: ", "")</f>
        <v>-</v>
      </c>
      <c r="Y74" s="12" t="str">
        <f>SUBSTITUTE(hlookup(Y$2,inf_raw!$A$1:$AAA$967,$A74+1,False), "Свой ответ: ", "")</f>
        <v>-</v>
      </c>
      <c r="Z74" s="12" t="str">
        <f>SUBSTITUTE(hlookup(Z$2,inf_raw!$A$1:$AAA$967,$A74+1,False), "Свой ответ: ", "")</f>
        <v>-</v>
      </c>
      <c r="AA74" s="12" t="str">
        <f>SUBSTITUTE(hlookup(AA$2,inf_raw!$A$1:$AAA$967,$A74+1,False), "Свой ответ: ", "")</f>
        <v>21</v>
      </c>
      <c r="AB74" s="12" t="str">
        <f>SUBSTITUTE(hlookup(AB$2,inf_raw!$A$1:$AAA$967,$A74+1,False), "Свой ответ: ", "")</f>
        <v>-</v>
      </c>
      <c r="AC74" s="12" t="str">
        <f>SUBSTITUTE(hlookup(AC$2,inf_raw!$A$1:$AAA$967,$A74+1,False), "Свой ответ: ", "")</f>
        <v>8</v>
      </c>
      <c r="AD74" s="12" t="str">
        <f>SUBSTITUTE(hlookup(AD$2,inf_raw!$A$1:$AAA$967,$A74+1,False), "Свой ответ: ", "")</f>
        <v>-</v>
      </c>
      <c r="AE74" s="12" t="str">
        <f>SUBSTITUTE(hlookup(AE$2,inf_raw!$A$1:$AAA$967,$A74+1,False), "Свой ответ: ", "")</f>
        <v>-</v>
      </c>
      <c r="AF74" s="12" t="str">
        <f>SUBSTITUTE(hlookup(AF$2,inf_raw!$A$1:$AAA$967,$A74+1,False), "Свой ответ: ", "")</f>
        <v>-</v>
      </c>
      <c r="AG74" s="12" t="str">
        <f>SUBSTITUTE(hlookup(AG$2,inf_raw!$A$1:$AAA$967,$A74+1,False), "Свой ответ: ", "")</f>
        <v>-</v>
      </c>
      <c r="AH74" s="12" t="str">
        <f>SUBSTITUTE(hlookup(AH$2,inf_raw!$A$1:$AAA$967,$A74+1,False), "Свой ответ: ", "")</f>
        <v>-</v>
      </c>
      <c r="AI74" s="14">
        <f>hlookup(AI$2,inf_raw!$A$1:$AAA$967,$A74+1,False)</f>
        <v>0.1459953704</v>
      </c>
      <c r="AJ74" s="12">
        <f>hlookup(AJ$2,inf_raw!$A$1:$AAA$967,$A74+1,False)</f>
        <v>8</v>
      </c>
    </row>
    <row r="75">
      <c r="A75" s="11">
        <v>73.0</v>
      </c>
      <c r="B75" s="12" t="str">
        <f>hlookup(B$2,inf_raw!$A$1:$AAA$967,$A75+1,False)</f>
        <v>Андрей</v>
      </c>
      <c r="C75" s="12" t="str">
        <f>hlookup(C$2,inf_raw!$A$1:$AAA$967,$A75+1,False)</f>
        <v>Хохряков</v>
      </c>
      <c r="D75" s="12" t="str">
        <f>hlookup(D$2,inf_raw!$A$1:$AAA$967,$A75+1,False)</f>
        <v>enderbro_2005@mail.ru</v>
      </c>
      <c r="E75" s="13">
        <f>hlookup(E$2,inf_raw!$A$1:$AAA$967,$A75+1,False)</f>
        <v>44859</v>
      </c>
      <c r="F75" s="12" t="str">
        <f>SUBSTITUTE(hlookup(F$2,inf_raw!$A$1:$AAA$967,$A75+1,False), "Свой ответ: ", "")</f>
        <v>33</v>
      </c>
      <c r="G75" s="12" t="str">
        <f>SUBSTITUTE(hlookup(G$2,inf_raw!$A$1:$AAA$967,$A75+1,False), "Свой ответ: ", "")</f>
        <v>bdca</v>
      </c>
      <c r="H75" s="12" t="str">
        <f>SUBSTITUTE(hlookup(H$2,inf_raw!$A$1:$AAA$967,$A75+1,False), "Свой ответ: ", "")</f>
        <v>18</v>
      </c>
      <c r="I75" s="12" t="str">
        <f>SUBSTITUTE(hlookup(I$2,inf_raw!$A$1:$AAA$967,$A75+1,False), "Свой ответ: ", "")</f>
        <v>13</v>
      </c>
      <c r="J75" s="12" t="str">
        <f>SUBSTITUTE(hlookup(J$2,inf_raw!$A$1:$AAA$967,$A75+1,False), "Свой ответ: ", "")</f>
        <v>216</v>
      </c>
      <c r="K75" s="12" t="str">
        <f>SUBSTITUTE(hlookup(K$2,inf_raw!$A$1:$AAA$967,$A75+1,False), "Свой ответ: ", "")</f>
        <v>49</v>
      </c>
      <c r="L75" s="12" t="str">
        <f>SUBSTITUTE(hlookup(L$2,inf_raw!$A$1:$AAA$967,$A75+1,False), "Свой ответ: ", "")</f>
        <v>7055</v>
      </c>
      <c r="M75" s="12" t="str">
        <f>SUBSTITUTE(hlookup(M$2,inf_raw!$A$1:$AAA$967,$A75+1,False), "Свой ответ: ", "")</f>
        <v>7444</v>
      </c>
      <c r="N75" s="12" t="str">
        <f>SUBSTITUTE(hlookup(N$2,inf_raw!$A$1:$AAA$967,$A75+1,False), "Свой ответ: ", "")</f>
        <v>-</v>
      </c>
      <c r="O75" s="12" t="str">
        <f>SUBSTITUTE(hlookup(O$2,inf_raw!$A$1:$AAA$967,$A75+1,False), "Свой ответ: ", "")</f>
        <v>41</v>
      </c>
      <c r="P75" s="12" t="str">
        <f>SUBSTITUTE(hlookup(P$2,inf_raw!$A$1:$AAA$967,$A75+1,False), "Свой ответ: ", "")</f>
        <v>6606</v>
      </c>
      <c r="Q75" s="12" t="str">
        <f>SUBSTITUTE(hlookup(Q$2,inf_raw!$A$1:$AAA$967,$A75+1,False), "Свой ответ: ", "")</f>
        <v>552222552222</v>
      </c>
      <c r="R75" s="12" t="str">
        <f>SUBSTITUTE(hlookup(R$2,inf_raw!$A$1:$AAA$967,$A75+1,False), "Свой ответ: ", "")</f>
        <v>9</v>
      </c>
      <c r="S75" s="12" t="str">
        <f>SUBSTITUTE(hlookup(S$2,inf_raw!$A$1:$AAA$967,$A75+1,False), "Свой ответ: ", "")</f>
        <v>47</v>
      </c>
      <c r="T75" s="12" t="str">
        <f>SUBSTITUTE(hlookup(T$2,inf_raw!$A$1:$AAA$967,$A75+1,False), "Свой ответ: ", "")</f>
        <v>-</v>
      </c>
      <c r="U75" s="12" t="str">
        <f>SUBSTITUTE(hlookup(U$2,inf_raw!$A$1:$AAA$967,$A75+1,False), "Свой ответ: ", "")</f>
        <v>2788319814</v>
      </c>
      <c r="V75" s="12" t="str">
        <f>SUBSTITUTE(hlookup(V$2,inf_raw!$A$1:$AAA$967,$A75+1,False), "Свой ответ: ", "")</f>
        <v>1024 -963270</v>
      </c>
      <c r="W75" s="12" t="str">
        <f>SUBSTITUTE(hlookup(W$2,inf_raw!$A$1:$AAA$967,$A75+1,False), "Свой ответ: ", "")</f>
        <v>56 16</v>
      </c>
      <c r="X75" s="12" t="str">
        <f>SUBSTITUTE(hlookup(X$2,inf_raw!$A$1:$AAA$967,$A75+1,False), "Свой ответ: ", "")</f>
        <v>-</v>
      </c>
      <c r="Y75" s="12" t="str">
        <f>SUBSTITUTE(hlookup(Y$2,inf_raw!$A$1:$AAA$967,$A75+1,False), "Свой ответ: ", "")</f>
        <v>-</v>
      </c>
      <c r="Z75" s="12" t="str">
        <f>SUBSTITUTE(hlookup(Z$2,inf_raw!$A$1:$AAA$967,$A75+1,False), "Свой ответ: ", "")</f>
        <v>-</v>
      </c>
      <c r="AA75" s="12" t="str">
        <f>SUBSTITUTE(hlookup(AA$2,inf_raw!$A$1:$AAA$967,$A75+1,False), "Свой ответ: ", "")</f>
        <v>-</v>
      </c>
      <c r="AB75" s="12" t="str">
        <f>SUBSTITUTE(hlookup(AB$2,inf_raw!$A$1:$AAA$967,$A75+1,False), "Свой ответ: ", "")</f>
        <v>-</v>
      </c>
      <c r="AC75" s="12" t="str">
        <f>SUBSTITUTE(hlookup(AC$2,inf_raw!$A$1:$AAA$967,$A75+1,False), "Свой ответ: ", "")</f>
        <v>-</v>
      </c>
      <c r="AD75" s="12" t="str">
        <f>SUBSTITUTE(hlookup(AD$2,inf_raw!$A$1:$AAA$967,$A75+1,False), "Свой ответ: ", "")</f>
        <v>-</v>
      </c>
      <c r="AE75" s="12" t="str">
        <f>SUBSTITUTE(hlookup(AE$2,inf_raw!$A$1:$AAA$967,$A75+1,False), "Свой ответ: ", "")</f>
        <v>-</v>
      </c>
      <c r="AF75" s="12" t="str">
        <f>SUBSTITUTE(hlookup(AF$2,inf_raw!$A$1:$AAA$967,$A75+1,False), "Свой ответ: ", "")</f>
        <v>-</v>
      </c>
      <c r="AG75" s="12" t="str">
        <f>SUBSTITUTE(hlookup(AG$2,inf_raw!$A$1:$AAA$967,$A75+1,False), "Свой ответ: ", "")</f>
        <v>-</v>
      </c>
      <c r="AH75" s="12" t="str">
        <f>SUBSTITUTE(hlookup(AH$2,inf_raw!$A$1:$AAA$967,$A75+1,False), "Свой ответ: ", "")</f>
        <v>-</v>
      </c>
      <c r="AI75" s="14">
        <f>hlookup(AI$2,inf_raw!$A$1:$AAA$967,$A75+1,False)</f>
        <v>0.1156481481</v>
      </c>
      <c r="AJ75" s="12">
        <f>hlookup(AJ$2,inf_raw!$A$1:$AAA$967,$A75+1,False)</f>
        <v>8</v>
      </c>
    </row>
    <row r="76">
      <c r="A76" s="11">
        <v>74.0</v>
      </c>
      <c r="B76" s="12" t="str">
        <f>hlookup(B$2,inf_raw!$A$1:$AAA$967,$A76+1,False)</f>
        <v>Егор</v>
      </c>
      <c r="C76" s="12" t="str">
        <f>hlookup(C$2,inf_raw!$A$1:$AAA$967,$A76+1,False)</f>
        <v>Сеннов</v>
      </c>
      <c r="D76" s="12" t="str">
        <f>hlookup(D$2,inf_raw!$A$1:$AAA$967,$A76+1,False)</f>
        <v>esennov2005@gmail.com</v>
      </c>
      <c r="E76" s="13">
        <f>hlookup(E$2,inf_raw!$A$1:$AAA$967,$A76+1,False)</f>
        <v>44864</v>
      </c>
      <c r="F76" s="12" t="str">
        <f>SUBSTITUTE(hlookup(F$2,inf_raw!$A$1:$AAA$967,$A76+1,False), "Свой ответ: ", "")</f>
        <v>33</v>
      </c>
      <c r="G76" s="12" t="str">
        <f>SUBSTITUTE(hlookup(G$2,inf_raw!$A$1:$AAA$967,$A76+1,False), "Свой ответ: ", "")</f>
        <v>bdca</v>
      </c>
      <c r="H76" s="12" t="str">
        <f>SUBSTITUTE(hlookup(H$2,inf_raw!$A$1:$AAA$967,$A76+1,False), "Свой ответ: ", "")</f>
        <v>14</v>
      </c>
      <c r="I76" s="12" t="str">
        <f>SUBSTITUTE(hlookup(I$2,inf_raw!$A$1:$AAA$967,$A76+1,False), "Свой ответ: ", "")</f>
        <v>13</v>
      </c>
      <c r="J76" s="12" t="str">
        <f>SUBSTITUTE(hlookup(J$2,inf_raw!$A$1:$AAA$967,$A76+1,False), "Свой ответ: ", "")</f>
        <v>216</v>
      </c>
      <c r="K76" s="12" t="str">
        <f>SUBSTITUTE(hlookup(K$2,inf_raw!$A$1:$AAA$967,$A76+1,False), "Свой ответ: ", "")</f>
        <v>36</v>
      </c>
      <c r="L76" s="12" t="str">
        <f>SUBSTITUTE(hlookup(L$2,inf_raw!$A$1:$AAA$967,$A76+1,False), "Свой ответ: ", "")</f>
        <v>120</v>
      </c>
      <c r="M76" s="12" t="str">
        <f>SUBSTITUTE(hlookup(M$2,inf_raw!$A$1:$AAA$967,$A76+1,False), "Свой ответ: ", "")</f>
        <v>7444</v>
      </c>
      <c r="N76" s="12" t="str">
        <f>SUBSTITUTE(hlookup(N$2,inf_raw!$A$1:$AAA$967,$A76+1,False), "Свой ответ: ", "")</f>
        <v>426</v>
      </c>
      <c r="O76" s="12" t="str">
        <f>SUBSTITUTE(hlookup(O$2,inf_raw!$A$1:$AAA$967,$A76+1,False), "Свой ответ: ", "")</f>
        <v>24</v>
      </c>
      <c r="P76" s="12" t="str">
        <f>SUBSTITUTE(hlookup(P$2,inf_raw!$A$1:$AAA$967,$A76+1,False), "Свой ответ: ", "")</f>
        <v>6606</v>
      </c>
      <c r="Q76" s="12" t="str">
        <f>SUBSTITUTE(hlookup(Q$2,inf_raw!$A$1:$AAA$967,$A76+1,False), "Свой ответ: ", "")</f>
        <v>552222552222</v>
      </c>
      <c r="R76" s="12" t="str">
        <f>SUBSTITUTE(hlookup(R$2,inf_raw!$A$1:$AAA$967,$A76+1,False), "Свой ответ: ", "")</f>
        <v>10</v>
      </c>
      <c r="S76" s="12" t="str">
        <f>SUBSTITUTE(hlookup(S$2,inf_raw!$A$1:$AAA$967,$A76+1,False), "Свой ответ: ", "")</f>
        <v>47</v>
      </c>
      <c r="T76" s="12" t="str">
        <f>SUBSTITUTE(hlookup(T$2,inf_raw!$A$1:$AAA$967,$A76+1,False), "Свой ответ: ", "")</f>
        <v>62</v>
      </c>
      <c r="U76" s="12" t="str">
        <f>SUBSTITUTE(hlookup(U$2,inf_raw!$A$1:$AAA$967,$A76+1,False), "Свой ответ: ", "")</f>
        <v>2788319814</v>
      </c>
      <c r="V76" s="12" t="str">
        <f>SUBSTITUTE(hlookup(V$2,inf_raw!$A$1:$AAA$967,$A76+1,False), "Свой ответ: ", "")</f>
        <v>685 -963270</v>
      </c>
      <c r="W76" s="12" t="str">
        <f>SUBSTITUTE(hlookup(W$2,inf_raw!$A$1:$AAA$967,$A76+1,False), "Свой ответ: ", "")</f>
        <v>1643 798</v>
      </c>
      <c r="X76" s="12" t="str">
        <f>SUBSTITUTE(hlookup(X$2,inf_raw!$A$1:$AAA$967,$A76+1,False), "Свой ответ: ", "")</f>
        <v>9</v>
      </c>
      <c r="Y76" s="12" t="str">
        <f>SUBSTITUTE(hlookup(Y$2,inf_raw!$A$1:$AAA$967,$A76+1,False), "Свой ответ: ", "")</f>
        <v>24</v>
      </c>
      <c r="Z76" s="12" t="str">
        <f>SUBSTITUTE(hlookup(Z$2,inf_raw!$A$1:$AAA$967,$A76+1,False), "Свой ответ: ", "")</f>
        <v>2425</v>
      </c>
      <c r="AA76" s="12" t="str">
        <f>SUBSTITUTE(hlookup(AA$2,inf_raw!$A$1:$AAA$967,$A76+1,False), "Свой ответ: ", "")</f>
        <v>24</v>
      </c>
      <c r="AB76" s="12" t="str">
        <f>SUBSTITUTE(hlookup(AB$2,inf_raw!$A$1:$AAA$967,$A76+1,False), "Свой ответ: ", "")</f>
        <v>44</v>
      </c>
      <c r="AC76" s="12" t="str">
        <f>SUBSTITUTE(hlookup(AC$2,inf_raw!$A$1:$AAA$967,$A76+1,False), "Свой ответ: ", "")</f>
        <v>11</v>
      </c>
      <c r="AD76" s="12" t="str">
        <f>SUBSTITUTE(hlookup(AD$2,inf_raw!$A$1:$AAA$967,$A76+1,False), "Свой ответ: ", "")</f>
        <v>6574 1584</v>
      </c>
      <c r="AE76" s="12" t="str">
        <f>SUBSTITUTE(hlookup(AE$2,inf_raw!$A$1:$AAA$967,$A76+1,False), "Свой ответ: ", "")</f>
        <v>12514</v>
      </c>
      <c r="AF76" s="12" t="str">
        <f>SUBSTITUTE(hlookup(AF$2,inf_raw!$A$1:$AAA$967,$A76+1,False), "Свой ответ: ", "")</f>
        <v>9052</v>
      </c>
      <c r="AG76" s="12" t="str">
        <f>SUBSTITUTE(hlookup(AG$2,inf_raw!$A$1:$AAA$967,$A76+1,False), "Свой ответ: ", "")</f>
        <v>152</v>
      </c>
      <c r="AH76" s="12" t="str">
        <f>SUBSTITUTE(hlookup(AH$2,inf_raw!$A$1:$AAA$967,$A76+1,False), "Свой ответ: ", "")</f>
        <v>16563</v>
      </c>
      <c r="AI76" s="14">
        <f>hlookup(AI$2,inf_raw!$A$1:$AAA$967,$A76+1,False)</f>
        <v>0.144375</v>
      </c>
      <c r="AJ76" s="12">
        <f>hlookup(AJ$2,inf_raw!$A$1:$AAA$967,$A76+1,False)</f>
        <v>19</v>
      </c>
    </row>
    <row r="77">
      <c r="A77" s="11">
        <v>75.0</v>
      </c>
      <c r="B77" s="12" t="str">
        <f>hlookup(B$2,inf_raw!$A$1:$AAA$967,$A77+1,False)</f>
        <v>Максим</v>
      </c>
      <c r="C77" s="12" t="str">
        <f>hlookup(C$2,inf_raw!$A$1:$AAA$967,$A77+1,False)</f>
        <v>Фатнев</v>
      </c>
      <c r="D77" s="12" t="str">
        <f>hlookup(D$2,inf_raw!$A$1:$AAA$967,$A77+1,False)</f>
        <v>fatnevm29885@gmail.com</v>
      </c>
      <c r="E77" s="13">
        <f>hlookup(E$2,inf_raw!$A$1:$AAA$967,$A77+1,False)</f>
        <v>44864</v>
      </c>
      <c r="F77" s="12" t="str">
        <f>SUBSTITUTE(hlookup(F$2,inf_raw!$A$1:$AAA$967,$A77+1,False), "Свой ответ: ", "")</f>
        <v>33</v>
      </c>
      <c r="G77" s="12" t="str">
        <f>SUBSTITUTE(hlookup(G$2,inf_raw!$A$1:$AAA$967,$A77+1,False), "Свой ответ: ", "")</f>
        <v>bdca</v>
      </c>
      <c r="H77" s="12" t="str">
        <f>SUBSTITUTE(hlookup(H$2,inf_raw!$A$1:$AAA$967,$A77+1,False), "Свой ответ: ", "")</f>
        <v>14</v>
      </c>
      <c r="I77" s="12" t="str">
        <f>SUBSTITUTE(hlookup(I$2,inf_raw!$A$1:$AAA$967,$A77+1,False), "Свой ответ: ", "")</f>
        <v>13</v>
      </c>
      <c r="J77" s="12" t="str">
        <f>SUBSTITUTE(hlookup(J$2,inf_raw!$A$1:$AAA$967,$A77+1,False), "Свой ответ: ", "")</f>
        <v>216</v>
      </c>
      <c r="K77" s="12" t="str">
        <f>SUBSTITUTE(hlookup(K$2,inf_raw!$A$1:$AAA$967,$A77+1,False), "Свой ответ: ", "")</f>
        <v>16</v>
      </c>
      <c r="L77" s="12" t="str">
        <f>SUBSTITUTE(hlookup(L$2,inf_raw!$A$1:$AAA$967,$A77+1,False), "Свой ответ: ", "")</f>
        <v>118</v>
      </c>
      <c r="M77" s="12" t="str">
        <f>SUBSTITUTE(hlookup(M$2,inf_raw!$A$1:$AAA$967,$A77+1,False), "Свой ответ: ", "")</f>
        <v>8109</v>
      </c>
      <c r="N77" s="12" t="str">
        <f>SUBSTITUTE(hlookup(N$2,inf_raw!$A$1:$AAA$967,$A77+1,False), "Свой ответ: ", "")</f>
        <v>426</v>
      </c>
      <c r="O77" s="12" t="str">
        <f>SUBSTITUTE(hlookup(O$2,inf_raw!$A$1:$AAA$967,$A77+1,False), "Свой ответ: ", "")</f>
        <v>24</v>
      </c>
      <c r="P77" s="12" t="str">
        <f>SUBSTITUTE(hlookup(P$2,inf_raw!$A$1:$AAA$967,$A77+1,False), "Свой ответ: ", "")</f>
        <v>6606</v>
      </c>
      <c r="Q77" s="12" t="str">
        <f>SUBSTITUTE(hlookup(Q$2,inf_raw!$A$1:$AAA$967,$A77+1,False), "Свой ответ: ", "")</f>
        <v>552222552222</v>
      </c>
      <c r="R77" s="12" t="str">
        <f>SUBSTITUTE(hlookup(R$2,inf_raw!$A$1:$AAA$967,$A77+1,False), "Свой ответ: ", "")</f>
        <v>10</v>
      </c>
      <c r="S77" s="12" t="str">
        <f>SUBSTITUTE(hlookup(S$2,inf_raw!$A$1:$AAA$967,$A77+1,False), "Свой ответ: ", "")</f>
        <v>47</v>
      </c>
      <c r="T77" s="12" t="str">
        <f>SUBSTITUTE(hlookup(T$2,inf_raw!$A$1:$AAA$967,$A77+1,False), "Свой ответ: ", "")</f>
        <v>62</v>
      </c>
      <c r="U77" s="12" t="str">
        <f>SUBSTITUTE(hlookup(U$2,inf_raw!$A$1:$AAA$967,$A77+1,False), "Свой ответ: ", "")</f>
        <v>2788319814</v>
      </c>
      <c r="V77" s="12" t="str">
        <f>SUBSTITUTE(hlookup(V$2,inf_raw!$A$1:$AAA$967,$A77+1,False), "Свой ответ: ", "")</f>
        <v>685 -963270</v>
      </c>
      <c r="W77" s="12" t="str">
        <f>SUBSTITUTE(hlookup(W$2,inf_raw!$A$1:$AAA$967,$A77+1,False), "Свой ответ: ", "")</f>
        <v>1643 209</v>
      </c>
      <c r="X77" s="12" t="str">
        <f>SUBSTITUTE(hlookup(X$2,inf_raw!$A$1:$AAA$967,$A77+1,False), "Свой ответ: ", "")</f>
        <v>24</v>
      </c>
      <c r="Y77" s="12" t="str">
        <f>SUBSTITUTE(hlookup(Y$2,inf_raw!$A$1:$AAA$967,$A77+1,False), "Свой ответ: ", "")</f>
        <v>5</v>
      </c>
      <c r="Z77" s="12" t="str">
        <f>SUBSTITUTE(hlookup(Z$2,inf_raw!$A$1:$AAA$967,$A77+1,False), "Свой ответ: ", "")</f>
        <v>25 58 59 60 61 62 63</v>
      </c>
      <c r="AA77" s="12" t="str">
        <f>SUBSTITUTE(hlookup(AA$2,inf_raw!$A$1:$AAA$967,$A77+1,False), "Свой ответ: ", "")</f>
        <v>24</v>
      </c>
      <c r="AB77" s="12" t="str">
        <f>SUBSTITUTE(hlookup(AB$2,inf_raw!$A$1:$AAA$967,$A77+1,False), "Свой ответ: ", "")</f>
        <v>44</v>
      </c>
      <c r="AC77" s="12" t="str">
        <f>SUBSTITUTE(hlookup(AC$2,inf_raw!$A$1:$AAA$967,$A77+1,False), "Свой ответ: ", "")</f>
        <v>16</v>
      </c>
      <c r="AD77" s="12" t="str">
        <f>SUBSTITUTE(hlookup(AD$2,inf_raw!$A$1:$AAA$967,$A77+1,False), "Свой ответ: ", "")</f>
        <v>8 2110386</v>
      </c>
      <c r="AE77" s="12" t="str">
        <f>SUBSTITUTE(hlookup(AE$2,inf_raw!$A$1:$AAA$967,$A77+1,False), "Свой ответ: ", "")</f>
        <v>-</v>
      </c>
      <c r="AF77" s="12" t="str">
        <f>SUBSTITUTE(hlookup(AF$2,inf_raw!$A$1:$AAA$967,$A77+1,False), "Свой ответ: ", "")</f>
        <v>-</v>
      </c>
      <c r="AG77" s="12" t="str">
        <f>SUBSTITUTE(hlookup(AG$2,inf_raw!$A$1:$AAA$967,$A77+1,False), "Свой ответ: ", "")</f>
        <v>-</v>
      </c>
      <c r="AH77" s="12" t="str">
        <f>SUBSTITUTE(hlookup(AH$2,inf_raw!$A$1:$AAA$967,$A77+1,False), "Свой ответ: ", "")</f>
        <v>-</v>
      </c>
      <c r="AI77" s="14">
        <f>hlookup(AI$2,inf_raw!$A$1:$AAA$967,$A77+1,False)</f>
        <v>0.1500694444</v>
      </c>
      <c r="AJ77" s="12">
        <f>hlookup(AJ$2,inf_raw!$A$1:$AAA$967,$A77+1,False)</f>
        <v>17</v>
      </c>
    </row>
    <row r="78">
      <c r="A78" s="11">
        <v>76.0</v>
      </c>
      <c r="B78" s="12" t="str">
        <f>hlookup(B$2,inf_raw!$A$1:$AAA$967,$A78+1,False)</f>
        <v>Фёдор</v>
      </c>
      <c r="C78" s="12" t="str">
        <f>hlookup(C$2,inf_raw!$A$1:$AAA$967,$A78+1,False)</f>
        <v>Юрьев</v>
      </c>
      <c r="D78" s="12" t="str">
        <f>hlookup(D$2,inf_raw!$A$1:$AAA$967,$A78+1,False)</f>
        <v>fedka2005103@gmail.com</v>
      </c>
      <c r="E78" s="13">
        <f>hlookup(E$2,inf_raw!$A$1:$AAA$967,$A78+1,False)</f>
        <v>44862</v>
      </c>
      <c r="F78" s="12" t="str">
        <f>SUBSTITUTE(hlookup(F$2,inf_raw!$A$1:$AAA$967,$A78+1,False), "Свой ответ: ", "")</f>
        <v>33</v>
      </c>
      <c r="G78" s="12" t="str">
        <f>SUBSTITUTE(hlookup(G$2,inf_raw!$A$1:$AAA$967,$A78+1,False), "Свой ответ: ", "")</f>
        <v>DBCA</v>
      </c>
      <c r="H78" s="12" t="str">
        <f>SUBSTITUTE(hlookup(H$2,inf_raw!$A$1:$AAA$967,$A78+1,False), "Свой ответ: ", "")</f>
        <v>-</v>
      </c>
      <c r="I78" s="12" t="str">
        <f>SUBSTITUTE(hlookup(I$2,inf_raw!$A$1:$AAA$967,$A78+1,False), "Свой ответ: ", "")</f>
        <v>13</v>
      </c>
      <c r="J78" s="12" t="str">
        <f>SUBSTITUTE(hlookup(J$2,inf_raw!$A$1:$AAA$967,$A78+1,False), "Свой ответ: ", "")</f>
        <v>894</v>
      </c>
      <c r="K78" s="12" t="str">
        <f>SUBSTITUTE(hlookup(K$2,inf_raw!$A$1:$AAA$967,$A78+1,False), "Свой ответ: ", "")</f>
        <v>-</v>
      </c>
      <c r="L78" s="12" t="str">
        <f>SUBSTITUTE(hlookup(L$2,inf_raw!$A$1:$AAA$967,$A78+1,False), "Свой ответ: ", "")</f>
        <v>120</v>
      </c>
      <c r="M78" s="12" t="str">
        <f>SUBSTITUTE(hlookup(M$2,inf_raw!$A$1:$AAA$967,$A78+1,False), "Свой ответ: ", "")</f>
        <v>8108</v>
      </c>
      <c r="N78" s="12" t="str">
        <f>SUBSTITUTE(hlookup(N$2,inf_raw!$A$1:$AAA$967,$A78+1,False), "Свой ответ: ", "")</f>
        <v>453</v>
      </c>
      <c r="O78" s="12" t="str">
        <f>SUBSTITUTE(hlookup(O$2,inf_raw!$A$1:$AAA$967,$A78+1,False), "Свой ответ: ", "")</f>
        <v>24</v>
      </c>
      <c r="P78" s="12" t="str">
        <f>SUBSTITUTE(hlookup(P$2,inf_raw!$A$1:$AAA$967,$A78+1,False), "Свой ответ: ", "")</f>
        <v>6056</v>
      </c>
      <c r="Q78" s="12" t="str">
        <f>SUBSTITUTE(hlookup(Q$2,inf_raw!$A$1:$AAA$967,$A78+1,False), "Свой ответ: ", "")</f>
        <v>?</v>
      </c>
      <c r="R78" s="12" t="str">
        <f>SUBSTITUTE(hlookup(R$2,inf_raw!$A$1:$AAA$967,$A78+1,False), "Свой ответ: ", "")</f>
        <v>10</v>
      </c>
      <c r="S78" s="12" t="str">
        <f>SUBSTITUTE(hlookup(S$2,inf_raw!$A$1:$AAA$967,$A78+1,False), "Свой ответ: ", "")</f>
        <v>47</v>
      </c>
      <c r="T78" s="12" t="str">
        <f>SUBSTITUTE(hlookup(T$2,inf_raw!$A$1:$AAA$967,$A78+1,False), "Свой ответ: ", "")</f>
        <v>47</v>
      </c>
      <c r="U78" s="12" t="str">
        <f>SUBSTITUTE(hlookup(U$2,inf_raw!$A$1:$AAA$967,$A78+1,False), "Свой ответ: ", "")</f>
        <v>-</v>
      </c>
      <c r="V78" s="12" t="str">
        <f>SUBSTITUTE(hlookup(V$2,inf_raw!$A$1:$AAA$967,$A78+1,False), "Свой ответ: ", "")</f>
        <v>-</v>
      </c>
      <c r="W78" s="12" t="str">
        <f>SUBSTITUTE(hlookup(W$2,inf_raw!$A$1:$AAA$967,$A78+1,False), "Свой ответ: ", "")</f>
        <v>1584 865</v>
      </c>
      <c r="X78" s="12" t="str">
        <f>SUBSTITUTE(hlookup(X$2,inf_raw!$A$1:$AAA$967,$A78+1,False), "Свой ответ: ", "")</f>
        <v>-</v>
      </c>
      <c r="Y78" s="12" t="str">
        <f>SUBSTITUTE(hlookup(Y$2,inf_raw!$A$1:$AAA$967,$A78+1,False), "Свой ответ: ", "")</f>
        <v>-</v>
      </c>
      <c r="Z78" s="12" t="str">
        <f>SUBSTITUTE(hlookup(Z$2,inf_raw!$A$1:$AAA$967,$A78+1,False), "Свой ответ: ", "")</f>
        <v>-</v>
      </c>
      <c r="AA78" s="12" t="str">
        <f>SUBSTITUTE(hlookup(AA$2,inf_raw!$A$1:$AAA$967,$A78+1,False), "Свой ответ: ", "")</f>
        <v>?</v>
      </c>
      <c r="AB78" s="12" t="str">
        <f>SUBSTITUTE(hlookup(AB$2,inf_raw!$A$1:$AAA$967,$A78+1,False), "Свой ответ: ", "")</f>
        <v>??????</v>
      </c>
      <c r="AC78" s="12" t="str">
        <f>SUBSTITUTE(hlookup(AC$2,inf_raw!$A$1:$AAA$967,$A78+1,False), "Свой ответ: ", "")</f>
        <v>-</v>
      </c>
      <c r="AD78" s="12" t="str">
        <f>SUBSTITUTE(hlookup(AD$2,inf_raw!$A$1:$AAA$967,$A78+1,False), "Свой ответ: ", "")</f>
        <v>-</v>
      </c>
      <c r="AE78" s="12" t="str">
        <f>SUBSTITUTE(hlookup(AE$2,inf_raw!$A$1:$AAA$967,$A78+1,False), "Свой ответ: ", "")</f>
        <v>-</v>
      </c>
      <c r="AF78" s="12" t="str">
        <f>SUBSTITUTE(hlookup(AF$2,inf_raw!$A$1:$AAA$967,$A78+1,False), "Свой ответ: ", "")</f>
        <v>-</v>
      </c>
      <c r="AG78" s="12" t="str">
        <f>SUBSTITUTE(hlookup(AG$2,inf_raw!$A$1:$AAA$967,$A78+1,False), "Свой ответ: ", "")</f>
        <v>-</v>
      </c>
      <c r="AH78" s="12" t="str">
        <f>SUBSTITUTE(hlookup(AH$2,inf_raw!$A$1:$AAA$967,$A78+1,False), "Свой ответ: ", "")</f>
        <v>-</v>
      </c>
      <c r="AI78" s="14">
        <f>hlookup(AI$2,inf_raw!$A$1:$AAA$967,$A78+1,False)</f>
        <v>0.05060185185</v>
      </c>
      <c r="AJ78" s="12">
        <f>hlookup(AJ$2,inf_raw!$A$1:$AAA$967,$A78+1,False)</f>
        <v>7</v>
      </c>
    </row>
    <row r="79">
      <c r="A79" s="11">
        <v>77.0</v>
      </c>
      <c r="B79" s="12" t="str">
        <f>hlookup(B$2,inf_raw!$A$1:$AAA$967,$A79+1,False)</f>
        <v>Алексей</v>
      </c>
      <c r="C79" s="12" t="str">
        <f>hlookup(C$2,inf_raw!$A$1:$AAA$967,$A79+1,False)</f>
        <v>Семёнов</v>
      </c>
      <c r="D79" s="12" t="str">
        <f>hlookup(D$2,inf_raw!$A$1:$AAA$967,$A79+1,False)</f>
        <v>frostsema@mail.ru</v>
      </c>
      <c r="E79" s="13">
        <f>hlookup(E$2,inf_raw!$A$1:$AAA$967,$A79+1,False)</f>
        <v>44858</v>
      </c>
      <c r="F79" s="12" t="str">
        <f>SUBSTITUTE(hlookup(F$2,inf_raw!$A$1:$AAA$967,$A79+1,False), "Свой ответ: ", "")</f>
        <v>33</v>
      </c>
      <c r="G79" s="12" t="str">
        <f>SUBSTITUTE(hlookup(G$2,inf_raw!$A$1:$AAA$967,$A79+1,False), "Свой ответ: ", "")</f>
        <v>dbca</v>
      </c>
      <c r="H79" s="12" t="str">
        <f>SUBSTITUTE(hlookup(H$2,inf_raw!$A$1:$AAA$967,$A79+1,False), "Свой ответ: ", "")</f>
        <v>14</v>
      </c>
      <c r="I79" s="12" t="str">
        <f>SUBSTITUTE(hlookup(I$2,inf_raw!$A$1:$AAA$967,$A79+1,False), "Свой ответ: ", "")</f>
        <v>13</v>
      </c>
      <c r="J79" s="12" t="str">
        <f>SUBSTITUTE(hlookup(J$2,inf_raw!$A$1:$AAA$967,$A79+1,False), "Свой ответ: ", "")</f>
        <v>214</v>
      </c>
      <c r="K79" s="12" t="str">
        <f>SUBSTITUTE(hlookup(K$2,inf_raw!$A$1:$AAA$967,$A79+1,False), "Свой ответ: ", "")</f>
        <v>a</v>
      </c>
      <c r="L79" s="12" t="str">
        <f>SUBSTITUTE(hlookup(L$2,inf_raw!$A$1:$AAA$967,$A79+1,False), "Свой ответ: ", "")</f>
        <v>7050</v>
      </c>
      <c r="M79" s="12" t="str">
        <f>SUBSTITUTE(hlookup(M$2,inf_raw!$A$1:$AAA$967,$A79+1,False), "Свой ответ: ", "")</f>
        <v>8108</v>
      </c>
      <c r="N79" s="12" t="str">
        <f>SUBSTITUTE(hlookup(N$2,inf_raw!$A$1:$AAA$967,$A79+1,False), "Свой ответ: ", "")</f>
        <v>a</v>
      </c>
      <c r="O79" s="12" t="str">
        <f>SUBSTITUTE(hlookup(O$2,inf_raw!$A$1:$AAA$967,$A79+1,False), "Свой ответ: ", "")</f>
        <v>41</v>
      </c>
      <c r="P79" s="12" t="str">
        <f>SUBSTITUTE(hlookup(P$2,inf_raw!$A$1:$AAA$967,$A79+1,False), "Свой ответ: ", "")</f>
        <v>6606</v>
      </c>
      <c r="Q79" s="12" t="str">
        <f>SUBSTITUTE(hlookup(Q$2,inf_raw!$A$1:$AAA$967,$A79+1,False), "Свой ответ: ", "")</f>
        <v>552222552222</v>
      </c>
      <c r="R79" s="12" t="str">
        <f>SUBSTITUTE(hlookup(R$2,inf_raw!$A$1:$AAA$967,$A79+1,False), "Свой ответ: ", "")</f>
        <v>10</v>
      </c>
      <c r="S79" s="12" t="str">
        <f>SUBSTITUTE(hlookup(S$2,inf_raw!$A$1:$AAA$967,$A79+1,False), "Свой ответ: ", "")</f>
        <v>47</v>
      </c>
      <c r="T79" s="12" t="str">
        <f>SUBSTITUTE(hlookup(T$2,inf_raw!$A$1:$AAA$967,$A79+1,False), "Свой ответ: ", "")</f>
        <v>a</v>
      </c>
      <c r="U79" s="12" t="str">
        <f>SUBSTITUTE(hlookup(U$2,inf_raw!$A$1:$AAA$967,$A79+1,False), "Свой ответ: ", "")</f>
        <v>2788319814</v>
      </c>
      <c r="V79" s="12" t="str">
        <f>SUBSTITUTE(hlookup(V$2,inf_raw!$A$1:$AAA$967,$A79+1,False), "Свой ответ: ", "")</f>
        <v>2 -1806</v>
      </c>
      <c r="W79" s="12" t="str">
        <f>SUBSTITUTE(hlookup(W$2,inf_raw!$A$1:$AAA$967,$A79+1,False), "Свой ответ: ", "")</f>
        <v>a</v>
      </c>
      <c r="X79" s="12" t="str">
        <f>SUBSTITUTE(hlookup(X$2,inf_raw!$A$1:$AAA$967,$A79+1,False), "Свой ответ: ", "")</f>
        <v>13</v>
      </c>
      <c r="Y79" s="12" t="str">
        <f>SUBSTITUTE(hlookup(Y$2,inf_raw!$A$1:$AAA$967,$A79+1,False), "Свой ответ: ", "")</f>
        <v>5</v>
      </c>
      <c r="Z79" s="12" t="str">
        <f>SUBSTITUTE(hlookup(Z$2,inf_raw!$A$1:$AAA$967,$A79+1,False), "Свой ответ: ", "")</f>
        <v>a</v>
      </c>
      <c r="AA79" s="12" t="str">
        <f>SUBSTITUTE(hlookup(AA$2,inf_raw!$A$1:$AAA$967,$A79+1,False), "Свой ответ: ", "")</f>
        <v>a</v>
      </c>
      <c r="AB79" s="12" t="str">
        <f>SUBSTITUTE(hlookup(AB$2,inf_raw!$A$1:$AAA$967,$A79+1,False), "Свой ответ: ", "")</f>
        <v>a</v>
      </c>
      <c r="AC79" s="12" t="str">
        <f>SUBSTITUTE(hlookup(AC$2,inf_raw!$A$1:$AAA$967,$A79+1,False), "Свой ответ: ", "")</f>
        <v>a</v>
      </c>
      <c r="AD79" s="12" t="str">
        <f>SUBSTITUTE(hlookup(AD$2,inf_raw!$A$1:$AAA$967,$A79+1,False), "Свой ответ: ", "")</f>
        <v>a</v>
      </c>
      <c r="AE79" s="12" t="str">
        <f>SUBSTITUTE(hlookup(AE$2,inf_raw!$A$1:$AAA$967,$A79+1,False), "Свой ответ: ", "")</f>
        <v>a</v>
      </c>
      <c r="AF79" s="12" t="str">
        <f>SUBSTITUTE(hlookup(AF$2,inf_raw!$A$1:$AAA$967,$A79+1,False), "Свой ответ: ", "")</f>
        <v>a</v>
      </c>
      <c r="AG79" s="12" t="str">
        <f>SUBSTITUTE(hlookup(AG$2,inf_raw!$A$1:$AAA$967,$A79+1,False), "Свой ответ: ", "")</f>
        <v>a</v>
      </c>
      <c r="AH79" s="12" t="str">
        <f>SUBSTITUTE(hlookup(AH$2,inf_raw!$A$1:$AAA$967,$A79+1,False), "Свой ответ: ", "")</f>
        <v>a</v>
      </c>
      <c r="AI79" s="14">
        <f>hlookup(AI$2,inf_raw!$A$1:$AAA$967,$A79+1,False)</f>
        <v>0.1707523148</v>
      </c>
      <c r="AJ79" s="12">
        <f>hlookup(AJ$2,inf_raw!$A$1:$AAA$967,$A79+1,False)</f>
        <v>9</v>
      </c>
    </row>
    <row r="80">
      <c r="A80" s="11">
        <v>78.0</v>
      </c>
      <c r="B80" s="12" t="str">
        <f>hlookup(B$2,inf_raw!$A$1:$AAA$967,$A80+1,False)</f>
        <v>Светлана</v>
      </c>
      <c r="C80" s="12" t="str">
        <f>hlookup(C$2,inf_raw!$A$1:$AAA$967,$A80+1,False)</f>
        <v>Горисова</v>
      </c>
      <c r="D80" s="12" t="str">
        <f>hlookup(D$2,inf_raw!$A$1:$AAA$967,$A80+1,False)</f>
        <v>g.sveta.nf.2005@gmail.com</v>
      </c>
      <c r="E80" s="13">
        <f>hlookup(E$2,inf_raw!$A$1:$AAA$967,$A80+1,False)</f>
        <v>44864</v>
      </c>
      <c r="F80" s="12" t="str">
        <f>SUBSTITUTE(hlookup(F$2,inf_raw!$A$1:$AAA$967,$A80+1,False), "Свой ответ: ", "")</f>
        <v>33</v>
      </c>
      <c r="G80" s="12" t="str">
        <f>SUBSTITUTE(hlookup(G$2,inf_raw!$A$1:$AAA$967,$A80+1,False), "Свой ответ: ", "")</f>
        <v>bdca</v>
      </c>
      <c r="H80" s="12" t="str">
        <f>SUBSTITUTE(hlookup(H$2,inf_raw!$A$1:$AAA$967,$A80+1,False), "Свой ответ: ", "")</f>
        <v>14</v>
      </c>
      <c r="I80" s="12" t="str">
        <f>SUBSTITUTE(hlookup(I$2,inf_raw!$A$1:$AAA$967,$A80+1,False), "Свой ответ: ", "")</f>
        <v>13</v>
      </c>
      <c r="J80" s="12" t="str">
        <f>SUBSTITUTE(hlookup(J$2,inf_raw!$A$1:$AAA$967,$A80+1,False), "Свой ответ: ", "")</f>
        <v>216</v>
      </c>
      <c r="K80" s="12" t="str">
        <f>SUBSTITUTE(hlookup(K$2,inf_raw!$A$1:$AAA$967,$A80+1,False), "Свой ответ: ", "")</f>
        <v>36</v>
      </c>
      <c r="L80" s="12" t="str">
        <f>SUBSTITUTE(hlookup(L$2,inf_raw!$A$1:$AAA$967,$A80+1,False), "Свой ответ: ", "")</f>
        <v>120</v>
      </c>
      <c r="M80" s="12" t="str">
        <f>SUBSTITUTE(hlookup(M$2,inf_raw!$A$1:$AAA$967,$A80+1,False), "Свой ответ: ", "")</f>
        <v>8109</v>
      </c>
      <c r="N80" s="12" t="str">
        <f>SUBSTITUTE(hlookup(N$2,inf_raw!$A$1:$AAA$967,$A80+1,False), "Свой ответ: ", "")</f>
        <v>1</v>
      </c>
      <c r="O80" s="12" t="str">
        <f>SUBSTITUTE(hlookup(O$2,inf_raw!$A$1:$AAA$967,$A80+1,False), "Свой ответ: ", "")</f>
        <v>24</v>
      </c>
      <c r="P80" s="12" t="str">
        <f>SUBSTITUTE(hlookup(P$2,inf_raw!$A$1:$AAA$967,$A80+1,False), "Свой ответ: ", "")</f>
        <v>6606</v>
      </c>
      <c r="Q80" s="12" t="str">
        <f>SUBSTITUTE(hlookup(Q$2,inf_raw!$A$1:$AAA$967,$A80+1,False), "Свой ответ: ", "")</f>
        <v>2222</v>
      </c>
      <c r="R80" s="12" t="str">
        <f>SUBSTITUTE(hlookup(R$2,inf_raw!$A$1:$AAA$967,$A80+1,False), "Свой ответ: ", "")</f>
        <v>10</v>
      </c>
      <c r="S80" s="12" t="str">
        <f>SUBSTITUTE(hlookup(S$2,inf_raw!$A$1:$AAA$967,$A80+1,False), "Свой ответ: ", "")</f>
        <v>49</v>
      </c>
      <c r="T80" s="12" t="str">
        <f>SUBSTITUTE(hlookup(T$2,inf_raw!$A$1:$AAA$967,$A80+1,False), "Свой ответ: ", "")</f>
        <v>15</v>
      </c>
      <c r="U80" s="12" t="str">
        <f>SUBSTITUTE(hlookup(U$2,inf_raw!$A$1:$AAA$967,$A80+1,False), "Свой ответ: ", "")</f>
        <v>2788319814</v>
      </c>
      <c r="V80" s="12" t="str">
        <f>SUBSTITUTE(hlookup(V$2,inf_raw!$A$1:$AAA$967,$A80+1,False), "Свой ответ: ", "")</f>
        <v>1</v>
      </c>
      <c r="W80" s="12" t="str">
        <f>SUBSTITUTE(hlookup(W$2,inf_raw!$A$1:$AAA$967,$A80+1,False), "Свой ответ: ", "")</f>
        <v>1</v>
      </c>
      <c r="X80" s="12" t="str">
        <f>SUBSTITUTE(hlookup(X$2,inf_raw!$A$1:$AAA$967,$A80+1,False), "Свой ответ: ", "")</f>
        <v>1</v>
      </c>
      <c r="Y80" s="12" t="str">
        <f>SUBSTITUTE(hlookup(Y$2,inf_raw!$A$1:$AAA$967,$A80+1,False), "Свой ответ: ", "")</f>
        <v>1</v>
      </c>
      <c r="Z80" s="12" t="str">
        <f>SUBSTITUTE(hlookup(Z$2,inf_raw!$A$1:$AAA$967,$A80+1,False), "Свой ответ: ", "")</f>
        <v>1</v>
      </c>
      <c r="AA80" s="12" t="str">
        <f>SUBSTITUTE(hlookup(AA$2,inf_raw!$A$1:$AAA$967,$A80+1,False), "Свой ответ: ", "")</f>
        <v>1</v>
      </c>
      <c r="AB80" s="12" t="str">
        <f>SUBSTITUTE(hlookup(AB$2,inf_raw!$A$1:$AAA$967,$A80+1,False), "Свой ответ: ", "")</f>
        <v>1</v>
      </c>
      <c r="AC80" s="12" t="str">
        <f>SUBSTITUTE(hlookup(AC$2,inf_raw!$A$1:$AAA$967,$A80+1,False), "Свой ответ: ", "")</f>
        <v>1</v>
      </c>
      <c r="AD80" s="12" t="str">
        <f>SUBSTITUTE(hlookup(AD$2,inf_raw!$A$1:$AAA$967,$A80+1,False), "Свой ответ: ", "")</f>
        <v>1</v>
      </c>
      <c r="AE80" s="12" t="str">
        <f>SUBSTITUTE(hlookup(AE$2,inf_raw!$A$1:$AAA$967,$A80+1,False), "Свой ответ: ", "")</f>
        <v>1</v>
      </c>
      <c r="AF80" s="12" t="str">
        <f>SUBSTITUTE(hlookup(AF$2,inf_raw!$A$1:$AAA$967,$A80+1,False), "Свой ответ: ", "")</f>
        <v>1</v>
      </c>
      <c r="AG80" s="12" t="str">
        <f>SUBSTITUTE(hlookup(AG$2,inf_raw!$A$1:$AAA$967,$A80+1,False), "Свой ответ: ", "")</f>
        <v>1</v>
      </c>
      <c r="AH80" s="12" t="str">
        <f>SUBSTITUTE(hlookup(AH$2,inf_raw!$A$1:$AAA$967,$A80+1,False), "Свой ответ: ", "")</f>
        <v>1</v>
      </c>
      <c r="AI80" s="14">
        <f>hlookup(AI$2,inf_raw!$A$1:$AAA$967,$A80+1,False)</f>
        <v>0.115462963</v>
      </c>
      <c r="AJ80" s="12">
        <f>hlookup(AJ$2,inf_raw!$A$1:$AAA$967,$A80+1,False)</f>
        <v>12</v>
      </c>
    </row>
    <row r="81">
      <c r="A81" s="11">
        <v>79.0</v>
      </c>
      <c r="B81" s="12" t="str">
        <f>hlookup(B$2,inf_raw!$A$1:$AAA$967,$A81+1,False)</f>
        <v>Гаяз</v>
      </c>
      <c r="C81" s="12" t="str">
        <f>hlookup(C$2,inf_raw!$A$1:$AAA$967,$A81+1,False)</f>
        <v>Байгужин</v>
      </c>
      <c r="D81" s="12" t="str">
        <f>hlookup(D$2,inf_raw!$A$1:$AAA$967,$A81+1,False)</f>
        <v>gayaz200513g@mail.ru</v>
      </c>
      <c r="E81" s="13">
        <f>hlookup(E$2,inf_raw!$A$1:$AAA$967,$A81+1,False)</f>
        <v>44861</v>
      </c>
      <c r="F81" s="12" t="str">
        <f>SUBSTITUTE(hlookup(F$2,inf_raw!$A$1:$AAA$967,$A81+1,False), "Свой ответ: ", "")</f>
        <v>33</v>
      </c>
      <c r="G81" s="12" t="str">
        <f>SUBSTITUTE(hlookup(G$2,inf_raw!$A$1:$AAA$967,$A81+1,False), "Свой ответ: ", "")</f>
        <v>bdca</v>
      </c>
      <c r="H81" s="12" t="str">
        <f>SUBSTITUTE(hlookup(H$2,inf_raw!$A$1:$AAA$967,$A81+1,False), "Свой ответ: ", "")</f>
        <v>-</v>
      </c>
      <c r="I81" s="12" t="str">
        <f>SUBSTITUTE(hlookup(I$2,inf_raw!$A$1:$AAA$967,$A81+1,False), "Свой ответ: ", "")</f>
        <v>13</v>
      </c>
      <c r="J81" s="12" t="str">
        <f>SUBSTITUTE(hlookup(J$2,inf_raw!$A$1:$AAA$967,$A81+1,False), "Свой ответ: ", "")</f>
        <v>216</v>
      </c>
      <c r="K81" s="12" t="str">
        <f>SUBSTITUTE(hlookup(K$2,inf_raw!$A$1:$AAA$967,$A81+1,False), "Свой ответ: ", "")</f>
        <v>-</v>
      </c>
      <c r="L81" s="12" t="str">
        <f>SUBSTITUTE(hlookup(L$2,inf_raw!$A$1:$AAA$967,$A81+1,False), "Свой ответ: ", "")</f>
        <v>120</v>
      </c>
      <c r="M81" s="12" t="str">
        <f>SUBSTITUTE(hlookup(M$2,inf_raw!$A$1:$AAA$967,$A81+1,False), "Свой ответ: ", "")</f>
        <v>7444</v>
      </c>
      <c r="N81" s="12" t="str">
        <f>SUBSTITUTE(hlookup(N$2,inf_raw!$A$1:$AAA$967,$A81+1,False), "Свой ответ: ", "")</f>
        <v>426</v>
      </c>
      <c r="O81" s="12" t="str">
        <f>SUBSTITUTE(hlookup(O$2,inf_raw!$A$1:$AAA$967,$A81+1,False), "Свой ответ: ", "")</f>
        <v>24</v>
      </c>
      <c r="P81" s="12" t="str">
        <f>SUBSTITUTE(hlookup(P$2,inf_raw!$A$1:$AAA$967,$A81+1,False), "Свой ответ: ", "")</f>
        <v>6606</v>
      </c>
      <c r="Q81" s="12" t="str">
        <f>SUBSTITUTE(hlookup(Q$2,inf_raw!$A$1:$AAA$967,$A81+1,False), "Свой ответ: ", "")</f>
        <v>552222552222</v>
      </c>
      <c r="R81" s="12" t="str">
        <f>SUBSTITUTE(hlookup(R$2,inf_raw!$A$1:$AAA$967,$A81+1,False), "Свой ответ: ", "")</f>
        <v>10</v>
      </c>
      <c r="S81" s="12" t="str">
        <f>SUBSTITUTE(hlookup(S$2,inf_raw!$A$1:$AAA$967,$A81+1,False), "Свой ответ: ", "")</f>
        <v>47</v>
      </c>
      <c r="T81" s="12" t="str">
        <f>SUBSTITUTE(hlookup(T$2,inf_raw!$A$1:$AAA$967,$A81+1,False), "Свой ответ: ", "")</f>
        <v>-</v>
      </c>
      <c r="U81" s="12" t="str">
        <f>SUBSTITUTE(hlookup(U$2,inf_raw!$A$1:$AAA$967,$A81+1,False), "Свой ответ: ", "")</f>
        <v>2788319814</v>
      </c>
      <c r="V81" s="12" t="str">
        <f>SUBSTITUTE(hlookup(V$2,inf_raw!$A$1:$AAA$967,$A81+1,False), "Свой ответ: ", "")</f>
        <v>685 -963270</v>
      </c>
      <c r="W81" s="12" t="str">
        <f>SUBSTITUTE(hlookup(W$2,inf_raw!$A$1:$AAA$967,$A81+1,False), "Свой ответ: ", "")</f>
        <v>-</v>
      </c>
      <c r="X81" s="12" t="str">
        <f>SUBSTITUTE(hlookup(X$2,inf_raw!$A$1:$AAA$967,$A81+1,False), "Свой ответ: ", "")</f>
        <v>-</v>
      </c>
      <c r="Y81" s="12" t="str">
        <f>SUBSTITUTE(hlookup(Y$2,inf_raw!$A$1:$AAA$967,$A81+1,False), "Свой ответ: ", "")</f>
        <v>-</v>
      </c>
      <c r="Z81" s="12" t="str">
        <f>SUBSTITUTE(hlookup(Z$2,inf_raw!$A$1:$AAA$967,$A81+1,False), "Свой ответ: ", "")</f>
        <v>-</v>
      </c>
      <c r="AA81" s="12" t="str">
        <f>SUBSTITUTE(hlookup(AA$2,inf_raw!$A$1:$AAA$967,$A81+1,False), "Свой ответ: ", "")</f>
        <v>-</v>
      </c>
      <c r="AB81" s="12" t="str">
        <f>SUBSTITUTE(hlookup(AB$2,inf_raw!$A$1:$AAA$967,$A81+1,False), "Свой ответ: ", "")</f>
        <v>44</v>
      </c>
      <c r="AC81" s="12" t="str">
        <f>SUBSTITUTE(hlookup(AC$2,inf_raw!$A$1:$AAA$967,$A81+1,False), "Свой ответ: ", "")</f>
        <v>16</v>
      </c>
      <c r="AD81" s="12" t="str">
        <f>SUBSTITUTE(hlookup(AD$2,inf_raw!$A$1:$AAA$967,$A81+1,False), "Свой ответ: ", "")</f>
        <v>-</v>
      </c>
      <c r="AE81" s="12" t="str">
        <f>SUBSTITUTE(hlookup(AE$2,inf_raw!$A$1:$AAA$967,$A81+1,False), "Свой ответ: ", "")</f>
        <v>-</v>
      </c>
      <c r="AF81" s="12" t="str">
        <f>SUBSTITUTE(hlookup(AF$2,inf_raw!$A$1:$AAA$967,$A81+1,False), "Свой ответ: ", "")</f>
        <v>-</v>
      </c>
      <c r="AG81" s="12" t="str">
        <f>SUBSTITUTE(hlookup(AG$2,inf_raw!$A$1:$AAA$967,$A81+1,False), "Свой ответ: ", "")</f>
        <v>-</v>
      </c>
      <c r="AH81" s="12" t="str">
        <f>SUBSTITUTE(hlookup(AH$2,inf_raw!$A$1:$AAA$967,$A81+1,False), "Свой ответ: ", "")</f>
        <v>-</v>
      </c>
      <c r="AI81" s="14">
        <f>hlookup(AI$2,inf_raw!$A$1:$AAA$967,$A81+1,False)</f>
        <v>0.1305092593</v>
      </c>
      <c r="AJ81" s="12">
        <f>hlookup(AJ$2,inf_raw!$A$1:$AAA$967,$A81+1,False)</f>
        <v>14</v>
      </c>
    </row>
    <row r="82">
      <c r="A82" s="11">
        <v>80.0</v>
      </c>
      <c r="B82" s="12" t="str">
        <f>hlookup(B$2,inf_raw!$A$1:$AAA$967,$A82+1,False)</f>
        <v>Георгий</v>
      </c>
      <c r="C82" s="12" t="str">
        <f>hlookup(C$2,inf_raw!$A$1:$AAA$967,$A82+1,False)</f>
        <v>Роденко</v>
      </c>
      <c r="D82" s="12" t="str">
        <f>hlookup(D$2,inf_raw!$A$1:$AAA$967,$A82+1,False)</f>
        <v>georgerodenko@yandex.ru</v>
      </c>
      <c r="E82" s="13">
        <f>hlookup(E$2,inf_raw!$A$1:$AAA$967,$A82+1,False)</f>
        <v>44870</v>
      </c>
      <c r="F82" s="12" t="str">
        <f>SUBSTITUTE(hlookup(F$2,inf_raw!$A$1:$AAA$967,$A82+1,False), "Свой ответ: ", "")</f>
        <v>33</v>
      </c>
      <c r="G82" s="12" t="str">
        <f>SUBSTITUTE(hlookup(G$2,inf_raw!$A$1:$AAA$967,$A82+1,False), "Свой ответ: ", "")</f>
        <v>bdca</v>
      </c>
      <c r="H82" s="12" t="str">
        <f>SUBSTITUTE(hlookup(H$2,inf_raw!$A$1:$AAA$967,$A82+1,False), "Свой ответ: ", "")</f>
        <v>-</v>
      </c>
      <c r="I82" s="12" t="str">
        <f>SUBSTITUTE(hlookup(I$2,inf_raw!$A$1:$AAA$967,$A82+1,False), "Свой ответ: ", "")</f>
        <v>13</v>
      </c>
      <c r="J82" s="12" t="str">
        <f>SUBSTITUTE(hlookup(J$2,inf_raw!$A$1:$AAA$967,$A82+1,False), "Свой ответ: ", "")</f>
        <v>216</v>
      </c>
      <c r="K82" s="12" t="str">
        <f>SUBSTITUTE(hlookup(K$2,inf_raw!$A$1:$AAA$967,$A82+1,False), "Свой ответ: ", "")</f>
        <v>36</v>
      </c>
      <c r="L82" s="12" t="str">
        <f>SUBSTITUTE(hlookup(L$2,inf_raw!$A$1:$AAA$967,$A82+1,False), "Свой ответ: ", "")</f>
        <v>120</v>
      </c>
      <c r="M82" s="12" t="str">
        <f>SUBSTITUTE(hlookup(M$2,inf_raw!$A$1:$AAA$967,$A82+1,False), "Свой ответ: ", "")</f>
        <v>8107</v>
      </c>
      <c r="N82" s="12" t="str">
        <f>SUBSTITUTE(hlookup(N$2,inf_raw!$A$1:$AAA$967,$A82+1,False), "Свой ответ: ", "")</f>
        <v>-</v>
      </c>
      <c r="O82" s="12" t="str">
        <f>SUBSTITUTE(hlookup(O$2,inf_raw!$A$1:$AAA$967,$A82+1,False), "Свой ответ: ", "")</f>
        <v>24</v>
      </c>
      <c r="P82" s="12" t="str">
        <f>SUBSTITUTE(hlookup(P$2,inf_raw!$A$1:$AAA$967,$A82+1,False), "Свой ответ: ", "")</f>
        <v>6606</v>
      </c>
      <c r="Q82" s="12" t="str">
        <f>SUBSTITUTE(hlookup(Q$2,inf_raw!$A$1:$AAA$967,$A82+1,False), "Свой ответ: ", "")</f>
        <v>552222552222</v>
      </c>
      <c r="R82" s="12" t="str">
        <f>SUBSTITUTE(hlookup(R$2,inf_raw!$A$1:$AAA$967,$A82+1,False), "Свой ответ: ", "")</f>
        <v>10</v>
      </c>
      <c r="S82" s="12" t="str">
        <f>SUBSTITUTE(hlookup(S$2,inf_raw!$A$1:$AAA$967,$A82+1,False), "Свой ответ: ", "")</f>
        <v>47</v>
      </c>
      <c r="T82" s="12" t="str">
        <f>SUBSTITUTE(hlookup(T$2,inf_raw!$A$1:$AAA$967,$A82+1,False), "Свой ответ: ", "")</f>
        <v>-</v>
      </c>
      <c r="U82" s="12" t="str">
        <f>SUBSTITUTE(hlookup(U$2,inf_raw!$A$1:$AAA$967,$A82+1,False), "Свой ответ: ", "")</f>
        <v>2788319814</v>
      </c>
      <c r="V82" s="12" t="str">
        <f>SUBSTITUTE(hlookup(V$2,inf_raw!$A$1:$AAA$967,$A82+1,False), "Свой ответ: ", "")</f>
        <v>685 -963270</v>
      </c>
      <c r="W82" s="12" t="str">
        <f>SUBSTITUTE(hlookup(W$2,inf_raw!$A$1:$AAA$967,$A82+1,False), "Свой ответ: ", "")</f>
        <v>1643 798</v>
      </c>
      <c r="X82" s="12" t="str">
        <f>SUBSTITUTE(hlookup(X$2,inf_raw!$A$1:$AAA$967,$A82+1,False), "Свой ответ: ", "")</f>
        <v>-</v>
      </c>
      <c r="Y82" s="12" t="str">
        <f>SUBSTITUTE(hlookup(Y$2,inf_raw!$A$1:$AAA$967,$A82+1,False), "Свой ответ: ", "")</f>
        <v>-</v>
      </c>
      <c r="Z82" s="12" t="str">
        <f>SUBSTITUTE(hlookup(Z$2,inf_raw!$A$1:$AAA$967,$A82+1,False), "Свой ответ: ", "")</f>
        <v>-</v>
      </c>
      <c r="AA82" s="12" t="str">
        <f>SUBSTITUTE(hlookup(AA$2,inf_raw!$A$1:$AAA$967,$A82+1,False), "Свой ответ: ", "")</f>
        <v>-</v>
      </c>
      <c r="AB82" s="12" t="str">
        <f>SUBSTITUTE(hlookup(AB$2,inf_raw!$A$1:$AAA$967,$A82+1,False), "Свой ответ: ", "")</f>
        <v>-</v>
      </c>
      <c r="AC82" s="12" t="str">
        <f>SUBSTITUTE(hlookup(AC$2,inf_raw!$A$1:$AAA$967,$A82+1,False), "Свой ответ: ", "")</f>
        <v>-</v>
      </c>
      <c r="AD82" s="12" t="str">
        <f>SUBSTITUTE(hlookup(AD$2,inf_raw!$A$1:$AAA$967,$A82+1,False), "Свой ответ: ", "")</f>
        <v>-</v>
      </c>
      <c r="AE82" s="12" t="str">
        <f>SUBSTITUTE(hlookup(AE$2,inf_raw!$A$1:$AAA$967,$A82+1,False), "Свой ответ: ", "")</f>
        <v>-</v>
      </c>
      <c r="AF82" s="12" t="str">
        <f>SUBSTITUTE(hlookup(AF$2,inf_raw!$A$1:$AAA$967,$A82+1,False), "Свой ответ: ", "")</f>
        <v>-</v>
      </c>
      <c r="AG82" s="12" t="str">
        <f>SUBSTITUTE(hlookup(AG$2,inf_raw!$A$1:$AAA$967,$A82+1,False), "Свой ответ: ", "")</f>
        <v>-</v>
      </c>
      <c r="AH82" s="12" t="str">
        <f>SUBSTITUTE(hlookup(AH$2,inf_raw!$A$1:$AAA$967,$A82+1,False), "Свой ответ: ", "")</f>
        <v>-</v>
      </c>
      <c r="AI82" s="14">
        <f>hlookup(AI$2,inf_raw!$A$1:$AAA$967,$A82+1,False)</f>
        <v>0.05289351852</v>
      </c>
      <c r="AJ82" s="12">
        <f>hlookup(AJ$2,inf_raw!$A$1:$AAA$967,$A82+1,False)</f>
        <v>14</v>
      </c>
    </row>
    <row r="83">
      <c r="A83" s="11">
        <v>81.0</v>
      </c>
      <c r="B83" s="12" t="str">
        <f>hlookup(B$2,inf_raw!$A$1:$AAA$967,$A83+1,False)</f>
        <v>Георгий</v>
      </c>
      <c r="C83" s="12" t="str">
        <f>hlookup(C$2,inf_raw!$A$1:$AAA$967,$A83+1,False)</f>
        <v>Сергеев</v>
      </c>
      <c r="D83" s="12" t="str">
        <f>hlookup(D$2,inf_raw!$A$1:$AAA$967,$A83+1,False)</f>
        <v>georgijsergeev56@gmail.com</v>
      </c>
      <c r="E83" s="13">
        <f>hlookup(E$2,inf_raw!$A$1:$AAA$967,$A83+1,False)</f>
        <v>44860</v>
      </c>
      <c r="F83" s="12" t="str">
        <f>SUBSTITUTE(hlookup(F$2,inf_raw!$A$1:$AAA$967,$A83+1,False), "Свой ответ: ", "")</f>
        <v>33</v>
      </c>
      <c r="G83" s="12" t="str">
        <f>SUBSTITUTE(hlookup(G$2,inf_raw!$A$1:$AAA$967,$A83+1,False), "Свой ответ: ", "")</f>
        <v>bdca</v>
      </c>
      <c r="H83" s="12" t="str">
        <f>SUBSTITUTE(hlookup(H$2,inf_raw!$A$1:$AAA$967,$A83+1,False), "Свой ответ: ", "")</f>
        <v>14</v>
      </c>
      <c r="I83" s="12" t="str">
        <f>SUBSTITUTE(hlookup(I$2,inf_raw!$A$1:$AAA$967,$A83+1,False), "Свой ответ: ", "")</f>
        <v>13</v>
      </c>
      <c r="J83" s="12" t="str">
        <f>SUBSTITUTE(hlookup(J$2,inf_raw!$A$1:$AAA$967,$A83+1,False), "Свой ответ: ", "")</f>
        <v>216</v>
      </c>
      <c r="K83" s="12" t="str">
        <f>SUBSTITUTE(hlookup(K$2,inf_raw!$A$1:$AAA$967,$A83+1,False), "Свой ответ: ", "")</f>
        <v>(:(</v>
      </c>
      <c r="L83" s="12" t="str">
        <f>SUBSTITUTE(hlookup(L$2,inf_raw!$A$1:$AAA$967,$A83+1,False), "Свой ответ: ", "")</f>
        <v>120</v>
      </c>
      <c r="M83" s="12" t="str">
        <f>SUBSTITUTE(hlookup(M$2,inf_raw!$A$1:$AAA$967,$A83+1,False), "Свой ответ: ", "")</f>
        <v>3328</v>
      </c>
      <c r="N83" s="12" t="str">
        <f>SUBSTITUTE(hlookup(N$2,inf_raw!$A$1:$AAA$967,$A83+1,False), "Свой ответ: ", "")</f>
        <v>(:(</v>
      </c>
      <c r="O83" s="12" t="str">
        <f>SUBSTITUTE(hlookup(O$2,inf_raw!$A$1:$AAA$967,$A83+1,False), "Свой ответ: ", "")</f>
        <v>24</v>
      </c>
      <c r="P83" s="12" t="str">
        <f>SUBSTITUTE(hlookup(P$2,inf_raw!$A$1:$AAA$967,$A83+1,False), "Свой ответ: ", "")</f>
        <v>6606</v>
      </c>
      <c r="Q83" s="12" t="str">
        <f>SUBSTITUTE(hlookup(Q$2,inf_raw!$A$1:$AAA$967,$A83+1,False), "Свой ответ: ", "")</f>
        <v>2222</v>
      </c>
      <c r="R83" s="12" t="str">
        <f>SUBSTITUTE(hlookup(R$2,inf_raw!$A$1:$AAA$967,$A83+1,False), "Свой ответ: ", "")</f>
        <v>10</v>
      </c>
      <c r="S83" s="12" t="str">
        <f>SUBSTITUTE(hlookup(S$2,inf_raw!$A$1:$AAA$967,$A83+1,False), "Свой ответ: ", "")</f>
        <v>47</v>
      </c>
      <c r="T83" s="12" t="str">
        <f>SUBSTITUTE(hlookup(T$2,inf_raw!$A$1:$AAA$967,$A83+1,False), "Свой ответ: ", "")</f>
        <v>(:(</v>
      </c>
      <c r="U83" s="12" t="str">
        <f>SUBSTITUTE(hlookup(U$2,inf_raw!$A$1:$AAA$967,$A83+1,False), "Свой ответ: ", "")</f>
        <v>(:(</v>
      </c>
      <c r="V83" s="12" t="str">
        <f>SUBSTITUTE(hlookup(V$2,inf_raw!$A$1:$AAA$967,$A83+1,False), "Свой ответ: ", "")</f>
        <v>(:(</v>
      </c>
      <c r="W83" s="12" t="str">
        <f>SUBSTITUTE(hlookup(W$2,inf_raw!$A$1:$AAA$967,$A83+1,False), "Свой ответ: ", "")</f>
        <v>(:(</v>
      </c>
      <c r="X83" s="12" t="str">
        <f>SUBSTITUTE(hlookup(X$2,inf_raw!$A$1:$AAA$967,$A83+1,False), "Свой ответ: ", "")</f>
        <v>(:(</v>
      </c>
      <c r="Y83" s="12" t="str">
        <f>SUBSTITUTE(hlookup(Y$2,inf_raw!$A$1:$AAA$967,$A83+1,False), "Свой ответ: ", "")</f>
        <v>(:(</v>
      </c>
      <c r="Z83" s="12" t="str">
        <f>SUBSTITUTE(hlookup(Z$2,inf_raw!$A$1:$AAA$967,$A83+1,False), "Свой ответ: ", "")</f>
        <v>(:(</v>
      </c>
      <c r="AA83" s="12" t="str">
        <f>SUBSTITUTE(hlookup(AA$2,inf_raw!$A$1:$AAA$967,$A83+1,False), "Свой ответ: ", "")</f>
        <v>(:(</v>
      </c>
      <c r="AB83" s="12" t="str">
        <f>SUBSTITUTE(hlookup(AB$2,inf_raw!$A$1:$AAA$967,$A83+1,False), "Свой ответ: ", "")</f>
        <v>(:(</v>
      </c>
      <c r="AC83" s="12" t="str">
        <f>SUBSTITUTE(hlookup(AC$2,inf_raw!$A$1:$AAA$967,$A83+1,False), "Свой ответ: ", "")</f>
        <v>(:(</v>
      </c>
      <c r="AD83" s="12" t="str">
        <f>SUBSTITUTE(hlookup(AD$2,inf_raw!$A$1:$AAA$967,$A83+1,False), "Свой ответ: ", "")</f>
        <v>(:(</v>
      </c>
      <c r="AE83" s="12" t="str">
        <f>SUBSTITUTE(hlookup(AE$2,inf_raw!$A$1:$AAA$967,$A83+1,False), "Свой ответ: ", "")</f>
        <v>(:(</v>
      </c>
      <c r="AF83" s="12" t="str">
        <f>SUBSTITUTE(hlookup(AF$2,inf_raw!$A$1:$AAA$967,$A83+1,False), "Свой ответ: ", "")</f>
        <v>(:(</v>
      </c>
      <c r="AG83" s="12" t="str">
        <f>SUBSTITUTE(hlookup(AG$2,inf_raw!$A$1:$AAA$967,$A83+1,False), "Свой ответ: ", "")</f>
        <v>(:(</v>
      </c>
      <c r="AH83" s="12" t="str">
        <f>SUBSTITUTE(hlookup(AH$2,inf_raw!$A$1:$AAA$967,$A83+1,False), "Свой ответ: ", "")</f>
        <v>(:(</v>
      </c>
      <c r="AI83" s="14">
        <f>hlookup(AI$2,inf_raw!$A$1:$AAA$967,$A83+1,False)</f>
        <v>0.08855324074</v>
      </c>
      <c r="AJ83" s="12">
        <f>hlookup(AJ$2,inf_raw!$A$1:$AAA$967,$A83+1,False)</f>
        <v>10</v>
      </c>
    </row>
    <row r="84">
      <c r="A84" s="11">
        <v>82.0</v>
      </c>
      <c r="B84" s="12" t="str">
        <f>hlookup(B$2,inf_raw!$A$1:$AAA$967,$A84+1,False)</f>
        <v>Георгий</v>
      </c>
      <c r="C84" s="12" t="str">
        <f>hlookup(C$2,inf_raw!$A$1:$AAA$967,$A84+1,False)</f>
        <v>Хлевтов</v>
      </c>
      <c r="D84" s="12" t="str">
        <f>hlookup(D$2,inf_raw!$A$1:$AAA$967,$A84+1,False)</f>
        <v>gkhlevtov@mail.ru</v>
      </c>
      <c r="E84" s="13">
        <f>hlookup(E$2,inf_raw!$A$1:$AAA$967,$A84+1,False)</f>
        <v>44860</v>
      </c>
      <c r="F84" s="12" t="str">
        <f>SUBSTITUTE(hlookup(F$2,inf_raw!$A$1:$AAA$967,$A84+1,False), "Свой ответ: ", "")</f>
        <v>33</v>
      </c>
      <c r="G84" s="12" t="str">
        <f>SUBSTITUTE(hlookup(G$2,inf_raw!$A$1:$AAA$967,$A84+1,False), "Свой ответ: ", "")</f>
        <v>bdca</v>
      </c>
      <c r="H84" s="12" t="str">
        <f>SUBSTITUTE(hlookup(H$2,inf_raw!$A$1:$AAA$967,$A84+1,False), "Свой ответ: ", "")</f>
        <v>14</v>
      </c>
      <c r="I84" s="12" t="str">
        <f>SUBSTITUTE(hlookup(I$2,inf_raw!$A$1:$AAA$967,$A84+1,False), "Свой ответ: ", "")</f>
        <v>13</v>
      </c>
      <c r="J84" s="12" t="str">
        <f>SUBSTITUTE(hlookup(J$2,inf_raw!$A$1:$AAA$967,$A84+1,False), "Свой ответ: ", "")</f>
        <v>216</v>
      </c>
      <c r="K84" s="12" t="str">
        <f>SUBSTITUTE(hlookup(K$2,inf_raw!$A$1:$AAA$967,$A84+1,False), "Свой ответ: ", "")</f>
        <v>-</v>
      </c>
      <c r="L84" s="12" t="str">
        <f>SUBSTITUTE(hlookup(L$2,inf_raw!$A$1:$AAA$967,$A84+1,False), "Свой ответ: ", "")</f>
        <v>120</v>
      </c>
      <c r="M84" s="12" t="str">
        <f>SUBSTITUTE(hlookup(M$2,inf_raw!$A$1:$AAA$967,$A84+1,False), "Свой ответ: ", "")</f>
        <v>8109</v>
      </c>
      <c r="N84" s="12" t="str">
        <f>SUBSTITUTE(hlookup(N$2,inf_raw!$A$1:$AAA$967,$A84+1,False), "Свой ответ: ", "")</f>
        <v>760</v>
      </c>
      <c r="O84" s="12" t="str">
        <f>SUBSTITUTE(hlookup(O$2,inf_raw!$A$1:$AAA$967,$A84+1,False), "Свой ответ: ", "")</f>
        <v>24</v>
      </c>
      <c r="P84" s="12" t="str">
        <f>SUBSTITUTE(hlookup(P$2,inf_raw!$A$1:$AAA$967,$A84+1,False), "Свой ответ: ", "")</f>
        <v>6606</v>
      </c>
      <c r="Q84" s="12" t="str">
        <f>SUBSTITUTE(hlookup(Q$2,inf_raw!$A$1:$AAA$967,$A84+1,False), "Свой ответ: ", "")</f>
        <v>552222552222</v>
      </c>
      <c r="R84" s="12" t="str">
        <f>SUBSTITUTE(hlookup(R$2,inf_raw!$A$1:$AAA$967,$A84+1,False), "Свой ответ: ", "")</f>
        <v>10</v>
      </c>
      <c r="S84" s="12" t="str">
        <f>SUBSTITUTE(hlookup(S$2,inf_raw!$A$1:$AAA$967,$A84+1,False), "Свой ответ: ", "")</f>
        <v>47</v>
      </c>
      <c r="T84" s="12" t="str">
        <f>SUBSTITUTE(hlookup(T$2,inf_raw!$A$1:$AAA$967,$A84+1,False), "Свой ответ: ", "")</f>
        <v>47</v>
      </c>
      <c r="U84" s="12" t="str">
        <f>SUBSTITUTE(hlookup(U$2,inf_raw!$A$1:$AAA$967,$A84+1,False), "Свой ответ: ", "")</f>
        <v>2788319814</v>
      </c>
      <c r="V84" s="12" t="str">
        <f>SUBSTITUTE(hlookup(V$2,inf_raw!$A$1:$AAA$967,$A84+1,False), "Свой ответ: ", "")</f>
        <v>685 -963270</v>
      </c>
      <c r="W84" s="12" t="str">
        <f>SUBSTITUTE(hlookup(W$2,inf_raw!$A$1:$AAA$967,$A84+1,False), "Свой ответ: ", "")</f>
        <v>1643 709</v>
      </c>
      <c r="X84" s="12" t="str">
        <f>SUBSTITUTE(hlookup(X$2,inf_raw!$A$1:$AAA$967,$A84+1,False), "Свой ответ: ", "")</f>
        <v>9</v>
      </c>
      <c r="Y84" s="12" t="str">
        <f>SUBSTITUTE(hlookup(Y$2,inf_raw!$A$1:$AAA$967,$A84+1,False), "Свой ответ: ", "")</f>
        <v>3</v>
      </c>
      <c r="Z84" s="12" t="str">
        <f>SUBSTITUTE(hlookup(Z$2,inf_raw!$A$1:$AAA$967,$A84+1,False), "Свой ответ: ", "")</f>
        <v>-</v>
      </c>
      <c r="AA84" s="12" t="str">
        <f>SUBSTITUTE(hlookup(AA$2,inf_raw!$A$1:$AAA$967,$A84+1,False), "Свой ответ: ", "")</f>
        <v>-</v>
      </c>
      <c r="AB84" s="12" t="str">
        <f>SUBSTITUTE(hlookup(AB$2,inf_raw!$A$1:$AAA$967,$A84+1,False), "Свой ответ: ", "")</f>
        <v>44</v>
      </c>
      <c r="AC84" s="12" t="str">
        <f>SUBSTITUTE(hlookup(AC$2,inf_raw!$A$1:$AAA$967,$A84+1,False), "Свой ответ: ", "")</f>
        <v>11</v>
      </c>
      <c r="AD84" s="12" t="str">
        <f>SUBSTITUTE(hlookup(AD$2,inf_raw!$A$1:$AAA$967,$A84+1,False), "Свой ответ: ", "")</f>
        <v>8 2110386</v>
      </c>
      <c r="AE84" s="12" t="str">
        <f>SUBSTITUTE(hlookup(AE$2,inf_raw!$A$1:$AAA$967,$A84+1,False), "Свой ответ: ", "")</f>
        <v>-</v>
      </c>
      <c r="AF84" s="12" t="str">
        <f>SUBSTITUTE(hlookup(AF$2,inf_raw!$A$1:$AAA$967,$A84+1,False), "Свой ответ: ", "")</f>
        <v>-</v>
      </c>
      <c r="AG84" s="12" t="str">
        <f>SUBSTITUTE(hlookup(AG$2,inf_raw!$A$1:$AAA$967,$A84+1,False), "Свой ответ: ", "")</f>
        <v>-</v>
      </c>
      <c r="AH84" s="12" t="str">
        <f>SUBSTITUTE(hlookup(AH$2,inf_raw!$A$1:$AAA$967,$A84+1,False), "Свой ответ: ", "")</f>
        <v>-</v>
      </c>
      <c r="AI84" s="14">
        <f>hlookup(AI$2,inf_raw!$A$1:$AAA$967,$A84+1,False)</f>
        <v>0.1645601852</v>
      </c>
      <c r="AJ84" s="12">
        <f>hlookup(AJ$2,inf_raw!$A$1:$AAA$967,$A84+1,False)</f>
        <v>19</v>
      </c>
    </row>
    <row r="85">
      <c r="A85" s="11">
        <v>83.0</v>
      </c>
      <c r="B85" s="12" t="str">
        <f>hlookup(B$2,inf_raw!$A$1:$AAA$967,$A85+1,False)</f>
        <v>Глеб</v>
      </c>
      <c r="C85" s="12" t="str">
        <f>hlookup(C$2,inf_raw!$A$1:$AAA$967,$A85+1,False)</f>
        <v>Ульянов</v>
      </c>
      <c r="D85" s="12" t="str">
        <f>hlookup(D$2,inf_raw!$A$1:$AAA$967,$A85+1,False)</f>
        <v>globus0610@gmail.com</v>
      </c>
      <c r="E85" s="13">
        <f>hlookup(E$2,inf_raw!$A$1:$AAA$967,$A85+1,False)</f>
        <v>44867</v>
      </c>
      <c r="F85" s="12" t="str">
        <f>SUBSTITUTE(hlookup(F$2,inf_raw!$A$1:$AAA$967,$A85+1,False), "Свой ответ: ", "")</f>
        <v>33</v>
      </c>
      <c r="G85" s="12" t="str">
        <f>SUBSTITUTE(hlookup(G$2,inf_raw!$A$1:$AAA$967,$A85+1,False), "Свой ответ: ", "")</f>
        <v>bdca</v>
      </c>
      <c r="H85" s="12" t="str">
        <f>SUBSTITUTE(hlookup(H$2,inf_raw!$A$1:$AAA$967,$A85+1,False), "Свой ответ: ", "")</f>
        <v>(</v>
      </c>
      <c r="I85" s="12" t="str">
        <f>SUBSTITUTE(hlookup(I$2,inf_raw!$A$1:$AAA$967,$A85+1,False), "Свой ответ: ", "")</f>
        <v>13</v>
      </c>
      <c r="J85" s="12" t="str">
        <f>SUBSTITUTE(hlookup(J$2,inf_raw!$A$1:$AAA$967,$A85+1,False), "Свой ответ: ", "")</f>
        <v>216</v>
      </c>
      <c r="K85" s="12" t="str">
        <f>SUBSTITUTE(hlookup(K$2,inf_raw!$A$1:$AAA$967,$A85+1,False), "Свой ответ: ", "")</f>
        <v>(</v>
      </c>
      <c r="L85" s="12" t="str">
        <f>SUBSTITUTE(hlookup(L$2,inf_raw!$A$1:$AAA$967,$A85+1,False), "Свой ответ: ", "")</f>
        <v>(</v>
      </c>
      <c r="M85" s="12" t="str">
        <f>SUBSTITUTE(hlookup(M$2,inf_raw!$A$1:$AAA$967,$A85+1,False), "Свой ответ: ", "")</f>
        <v>8109</v>
      </c>
      <c r="N85" s="12" t="str">
        <f>SUBSTITUTE(hlookup(N$2,inf_raw!$A$1:$AAA$967,$A85+1,False), "Свой ответ: ", "")</f>
        <v>(</v>
      </c>
      <c r="O85" s="12" t="str">
        <f>SUBSTITUTE(hlookup(O$2,inf_raw!$A$1:$AAA$967,$A85+1,False), "Свой ответ: ", "")</f>
        <v>(</v>
      </c>
      <c r="P85" s="12" t="str">
        <f>SUBSTITUTE(hlookup(P$2,inf_raw!$A$1:$AAA$967,$A85+1,False), "Свой ответ: ", "")</f>
        <v>6606</v>
      </c>
      <c r="Q85" s="12" t="str">
        <f>SUBSTITUTE(hlookup(Q$2,inf_raw!$A$1:$AAA$967,$A85+1,False), "Свой ответ: ", "")</f>
        <v>(</v>
      </c>
      <c r="R85" s="12" t="str">
        <f>SUBSTITUTE(hlookup(R$2,inf_raw!$A$1:$AAA$967,$A85+1,False), "Свой ответ: ", "")</f>
        <v>10</v>
      </c>
      <c r="S85" s="12" t="str">
        <f>SUBSTITUTE(hlookup(S$2,inf_raw!$A$1:$AAA$967,$A85+1,False), "Свой ответ: ", "")</f>
        <v>47</v>
      </c>
      <c r="T85" s="12" t="str">
        <f>SUBSTITUTE(hlookup(T$2,inf_raw!$A$1:$AAA$967,$A85+1,False), "Свой ответ: ", "")</f>
        <v>(</v>
      </c>
      <c r="U85" s="12" t="str">
        <f>SUBSTITUTE(hlookup(U$2,inf_raw!$A$1:$AAA$967,$A85+1,False), "Свой ответ: ", "")</f>
        <v>(</v>
      </c>
      <c r="V85" s="12" t="str">
        <f>SUBSTITUTE(hlookup(V$2,inf_raw!$A$1:$AAA$967,$A85+1,False), "Свой ответ: ", "")</f>
        <v>(</v>
      </c>
      <c r="W85" s="12" t="str">
        <f>SUBSTITUTE(hlookup(W$2,inf_raw!$A$1:$AAA$967,$A85+1,False), "Свой ответ: ", "")</f>
        <v>(</v>
      </c>
      <c r="X85" s="12" t="str">
        <f>SUBSTITUTE(hlookup(X$2,inf_raw!$A$1:$AAA$967,$A85+1,False), "Свой ответ: ", "")</f>
        <v>(</v>
      </c>
      <c r="Y85" s="12" t="str">
        <f>SUBSTITUTE(hlookup(Y$2,inf_raw!$A$1:$AAA$967,$A85+1,False), "Свой ответ: ", "")</f>
        <v>(</v>
      </c>
      <c r="Z85" s="12" t="str">
        <f>SUBSTITUTE(hlookup(Z$2,inf_raw!$A$1:$AAA$967,$A85+1,False), "Свой ответ: ", "")</f>
        <v>(</v>
      </c>
      <c r="AA85" s="12" t="str">
        <f>SUBSTITUTE(hlookup(AA$2,inf_raw!$A$1:$AAA$967,$A85+1,False), "Свой ответ: ", "")</f>
        <v>(</v>
      </c>
      <c r="AB85" s="12" t="str">
        <f>SUBSTITUTE(hlookup(AB$2,inf_raw!$A$1:$AAA$967,$A85+1,False), "Свой ответ: ", "")</f>
        <v>(</v>
      </c>
      <c r="AC85" s="12" t="str">
        <f>SUBSTITUTE(hlookup(AC$2,inf_raw!$A$1:$AAA$967,$A85+1,False), "Свой ответ: ", "")</f>
        <v>(</v>
      </c>
      <c r="AD85" s="12" t="str">
        <f>SUBSTITUTE(hlookup(AD$2,inf_raw!$A$1:$AAA$967,$A85+1,False), "Свой ответ: ", "")</f>
        <v>(</v>
      </c>
      <c r="AE85" s="12" t="str">
        <f>SUBSTITUTE(hlookup(AE$2,inf_raw!$A$1:$AAA$967,$A85+1,False), "Свой ответ: ", "")</f>
        <v>(</v>
      </c>
      <c r="AF85" s="12" t="str">
        <f>SUBSTITUTE(hlookup(AF$2,inf_raw!$A$1:$AAA$967,$A85+1,False), "Свой ответ: ", "")</f>
        <v>(</v>
      </c>
      <c r="AG85" s="12" t="str">
        <f>SUBSTITUTE(hlookup(AG$2,inf_raw!$A$1:$AAA$967,$A85+1,False), "Свой ответ: ", "")</f>
        <v>(</v>
      </c>
      <c r="AH85" s="12" t="str">
        <f>SUBSTITUTE(hlookup(AH$2,inf_raw!$A$1:$AAA$967,$A85+1,False), "Свой ответ: ", "")</f>
        <v>(</v>
      </c>
      <c r="AI85" s="14">
        <f>hlookup(AI$2,inf_raw!$A$1:$AAA$967,$A85+1,False)</f>
        <v>0.0205787037</v>
      </c>
      <c r="AJ85" s="12">
        <f>hlookup(AJ$2,inf_raw!$A$1:$AAA$967,$A85+1,False)</f>
        <v>8</v>
      </c>
    </row>
    <row r="86">
      <c r="A86" s="11">
        <v>84.0</v>
      </c>
      <c r="B86" s="12" t="str">
        <f>hlookup(B$2,inf_raw!$A$1:$AAA$967,$A86+1,False)</f>
        <v>Александр</v>
      </c>
      <c r="C86" s="12" t="str">
        <f>hlookup(C$2,inf_raw!$A$1:$AAA$967,$A86+1,False)</f>
        <v>Ашихмин</v>
      </c>
      <c r="D86" s="12" t="str">
        <f>hlookup(D$2,inf_raw!$A$1:$AAA$967,$A86+1,False)</f>
        <v>greenwork.2005@yandex.ru</v>
      </c>
      <c r="E86" s="13">
        <f>hlookup(E$2,inf_raw!$A$1:$AAA$967,$A86+1,False)</f>
        <v>44868</v>
      </c>
      <c r="F86" s="12" t="str">
        <f>SUBSTITUTE(hlookup(F$2,inf_raw!$A$1:$AAA$967,$A86+1,False), "Свой ответ: ", "")</f>
        <v>33</v>
      </c>
      <c r="G86" s="12" t="str">
        <f>SUBSTITUTE(hlookup(G$2,inf_raw!$A$1:$AAA$967,$A86+1,False), "Свой ответ: ", "")</f>
        <v>bdca</v>
      </c>
      <c r="H86" s="12" t="str">
        <f>SUBSTITUTE(hlookup(H$2,inf_raw!$A$1:$AAA$967,$A86+1,False), "Свой ответ: ", "")</f>
        <v>18</v>
      </c>
      <c r="I86" s="12" t="str">
        <f>SUBSTITUTE(hlookup(I$2,inf_raw!$A$1:$AAA$967,$A86+1,False), "Свой ответ: ", "")</f>
        <v>11</v>
      </c>
      <c r="J86" s="12" t="str">
        <f>SUBSTITUTE(hlookup(J$2,inf_raw!$A$1:$AAA$967,$A86+1,False), "Свой ответ: ", "")</f>
        <v>216</v>
      </c>
      <c r="K86" s="12" t="str">
        <f>SUBSTITUTE(hlookup(K$2,inf_raw!$A$1:$AAA$967,$A86+1,False), "Свой ответ: ", "")</f>
        <v>-</v>
      </c>
      <c r="L86" s="12" t="str">
        <f>SUBSTITUTE(hlookup(L$2,inf_raw!$A$1:$AAA$967,$A86+1,False), "Свой ответ: ", "")</f>
        <v>117560</v>
      </c>
      <c r="M86" s="12" t="str">
        <f>SUBSTITUTE(hlookup(M$2,inf_raw!$A$1:$AAA$967,$A86+1,False), "Свой ответ: ", "")</f>
        <v>8109</v>
      </c>
      <c r="N86" s="12" t="str">
        <f>SUBSTITUTE(hlookup(N$2,inf_raw!$A$1:$AAA$967,$A86+1,False), "Свой ответ: ", "")</f>
        <v>426</v>
      </c>
      <c r="O86" s="12" t="str">
        <f>SUBSTITUTE(hlookup(O$2,inf_raw!$A$1:$AAA$967,$A86+1,False), "Свой ответ: ", "")</f>
        <v>24</v>
      </c>
      <c r="P86" s="12" t="str">
        <f>SUBSTITUTE(hlookup(P$2,inf_raw!$A$1:$AAA$967,$A86+1,False), "Свой ответ: ", "")</f>
        <v>6606</v>
      </c>
      <c r="Q86" s="12" t="str">
        <f>SUBSTITUTE(hlookup(Q$2,inf_raw!$A$1:$AAA$967,$A86+1,False), "Свой ответ: ", "")</f>
        <v>-</v>
      </c>
      <c r="R86" s="12" t="str">
        <f>SUBSTITUTE(hlookup(R$2,inf_raw!$A$1:$AAA$967,$A86+1,False), "Свой ответ: ", "")</f>
        <v>10</v>
      </c>
      <c r="S86" s="12" t="str">
        <f>SUBSTITUTE(hlookup(S$2,inf_raw!$A$1:$AAA$967,$A86+1,False), "Свой ответ: ", "")</f>
        <v>-</v>
      </c>
      <c r="T86" s="12" t="str">
        <f>SUBSTITUTE(hlookup(T$2,inf_raw!$A$1:$AAA$967,$A86+1,False), "Свой ответ: ", "")</f>
        <v>5</v>
      </c>
      <c r="U86" s="12" t="str">
        <f>SUBSTITUTE(hlookup(U$2,inf_raw!$A$1:$AAA$967,$A86+1,False), "Свой ответ: ", "")</f>
        <v>-</v>
      </c>
      <c r="V86" s="12" t="str">
        <f>SUBSTITUTE(hlookup(V$2,inf_raw!$A$1:$AAA$967,$A86+1,False), "Свой ответ: ", "")</f>
        <v>318 -924140</v>
      </c>
      <c r="W86" s="12" t="str">
        <f>SUBSTITUTE(hlookup(W$2,inf_raw!$A$1:$AAA$967,$A86+1,False), "Свой ответ: ", "")</f>
        <v>-</v>
      </c>
      <c r="X86" s="12" t="str">
        <f>SUBSTITUTE(hlookup(X$2,inf_raw!$A$1:$AAA$967,$A86+1,False), "Свой ответ: ", "")</f>
        <v>-</v>
      </c>
      <c r="Y86" s="12" t="str">
        <f>SUBSTITUTE(hlookup(Y$2,inf_raw!$A$1:$AAA$967,$A86+1,False), "Свой ответ: ", "")</f>
        <v>-</v>
      </c>
      <c r="Z86" s="12" t="str">
        <f>SUBSTITUTE(hlookup(Z$2,inf_raw!$A$1:$AAA$967,$A86+1,False), "Свой ответ: ", "")</f>
        <v>-</v>
      </c>
      <c r="AA86" s="12" t="str">
        <f>SUBSTITUTE(hlookup(AA$2,inf_raw!$A$1:$AAA$967,$A86+1,False), "Свой ответ: ", "")</f>
        <v>-</v>
      </c>
      <c r="AB86" s="12" t="str">
        <f>SUBSTITUTE(hlookup(AB$2,inf_raw!$A$1:$AAA$967,$A86+1,False), "Свой ответ: ", "")</f>
        <v>218</v>
      </c>
      <c r="AC86" s="12" t="str">
        <f>SUBSTITUTE(hlookup(AC$2,inf_raw!$A$1:$AAA$967,$A86+1,False), "Свой ответ: ", "")</f>
        <v>-</v>
      </c>
      <c r="AD86" s="12" t="str">
        <f>SUBSTITUTE(hlookup(AD$2,inf_raw!$A$1:$AAA$967,$A86+1,False), "Свой ответ: ", "")</f>
        <v>2 37808</v>
      </c>
      <c r="AE86" s="12" t="str">
        <f>SUBSTITUTE(hlookup(AE$2,inf_raw!$A$1:$AAA$967,$A86+1,False), "Свой ответ: ", "")</f>
        <v>-</v>
      </c>
      <c r="AF86" s="12" t="str">
        <f>SUBSTITUTE(hlookup(AF$2,inf_raw!$A$1:$AAA$967,$A86+1,False), "Свой ответ: ", "")</f>
        <v>-</v>
      </c>
      <c r="AG86" s="12" t="str">
        <f>SUBSTITUTE(hlookup(AG$2,inf_raw!$A$1:$AAA$967,$A86+1,False), "Свой ответ: ", "")</f>
        <v>-</v>
      </c>
      <c r="AH86" s="12" t="str">
        <f>SUBSTITUTE(hlookup(AH$2,inf_raw!$A$1:$AAA$967,$A86+1,False), "Свой ответ: ", "")</f>
        <v>-</v>
      </c>
      <c r="AI86" s="14">
        <f>hlookup(AI$2,inf_raw!$A$1:$AAA$967,$A86+1,False)</f>
        <v>0.1644791667</v>
      </c>
      <c r="AJ86" s="12">
        <f>hlookup(AJ$2,inf_raw!$A$1:$AAA$967,$A86+1,False)</f>
        <v>8</v>
      </c>
    </row>
    <row r="87">
      <c r="A87" s="11">
        <v>85.0</v>
      </c>
      <c r="B87" s="12" t="str">
        <f>hlookup(B$2,inf_raw!$A$1:$AAA$967,$A87+1,False)</f>
        <v>Егор</v>
      </c>
      <c r="C87" s="12" t="str">
        <f>hlookup(C$2,inf_raw!$A$1:$AAA$967,$A87+1,False)</f>
        <v>Григорьев</v>
      </c>
      <c r="D87" s="12" t="str">
        <f>hlookup(D$2,inf_raw!$A$1:$AAA$967,$A87+1,False)</f>
        <v>grigorjevegor4@gmail.com</v>
      </c>
      <c r="E87" s="13">
        <f>hlookup(E$2,inf_raw!$A$1:$AAA$967,$A87+1,False)</f>
        <v>44868</v>
      </c>
      <c r="F87" s="12" t="str">
        <f>SUBSTITUTE(hlookup(F$2,inf_raw!$A$1:$AAA$967,$A87+1,False), "Свой ответ: ", "")</f>
        <v>33</v>
      </c>
      <c r="G87" s="12" t="str">
        <f>SUBSTITUTE(hlookup(G$2,inf_raw!$A$1:$AAA$967,$A87+1,False), "Свой ответ: ", "")</f>
        <v>bdca</v>
      </c>
      <c r="H87" s="12" t="str">
        <f>SUBSTITUTE(hlookup(H$2,inf_raw!$A$1:$AAA$967,$A87+1,False), "Свой ответ: ", "")</f>
        <v>14</v>
      </c>
      <c r="I87" s="12" t="str">
        <f>SUBSTITUTE(hlookup(I$2,inf_raw!$A$1:$AAA$967,$A87+1,False), "Свой ответ: ", "")</f>
        <v>13</v>
      </c>
      <c r="J87" s="12" t="str">
        <f>SUBSTITUTE(hlookup(J$2,inf_raw!$A$1:$AAA$967,$A87+1,False), "Свой ответ: ", "")</f>
        <v>216</v>
      </c>
      <c r="K87" s="12" t="str">
        <f>SUBSTITUTE(hlookup(K$2,inf_raw!$A$1:$AAA$967,$A87+1,False), "Свой ответ: ", "")</f>
        <v>36</v>
      </c>
      <c r="L87" s="12" t="str">
        <f>SUBSTITUTE(hlookup(L$2,inf_raw!$A$1:$AAA$967,$A87+1,False), "Свой ответ: ", "")</f>
        <v>120</v>
      </c>
      <c r="M87" s="12" t="str">
        <f>SUBSTITUTE(hlookup(M$2,inf_raw!$A$1:$AAA$967,$A87+1,False), "Свой ответ: ", "")</f>
        <v>8109</v>
      </c>
      <c r="N87" s="12" t="str">
        <f>SUBSTITUTE(hlookup(N$2,inf_raw!$A$1:$AAA$967,$A87+1,False), "Свой ответ: ", "")</f>
        <v>426</v>
      </c>
      <c r="O87" s="12" t="str">
        <f>SUBSTITUTE(hlookup(O$2,inf_raw!$A$1:$AAA$967,$A87+1,False), "Свой ответ: ", "")</f>
        <v>24</v>
      </c>
      <c r="P87" s="12" t="str">
        <f>SUBSTITUTE(hlookup(P$2,inf_raw!$A$1:$AAA$967,$A87+1,False), "Свой ответ: ", "")</f>
        <v>6606</v>
      </c>
      <c r="Q87" s="12" t="str">
        <f>SUBSTITUTE(hlookup(Q$2,inf_raw!$A$1:$AAA$967,$A87+1,False), "Свой ответ: ", "")</f>
        <v>55255</v>
      </c>
      <c r="R87" s="12" t="str">
        <f>SUBSTITUTE(hlookup(R$2,inf_raw!$A$1:$AAA$967,$A87+1,False), "Свой ответ: ", "")</f>
        <v>10</v>
      </c>
      <c r="S87" s="12" t="str">
        <f>SUBSTITUTE(hlookup(S$2,inf_raw!$A$1:$AAA$967,$A87+1,False), "Свой ответ: ", "")</f>
        <v>47</v>
      </c>
      <c r="T87" s="12" t="str">
        <f>SUBSTITUTE(hlookup(T$2,inf_raw!$A$1:$AAA$967,$A87+1,False), "Свой ответ: ", "")</f>
        <v>47</v>
      </c>
      <c r="U87" s="12" t="str">
        <f>SUBSTITUTE(hlookup(U$2,inf_raw!$A$1:$AAA$967,$A87+1,False), "Свой ответ: ", "")</f>
        <v>2788319814</v>
      </c>
      <c r="V87" s="12" t="str">
        <f>SUBSTITUTE(hlookup(V$2,inf_raw!$A$1:$AAA$967,$A87+1,False), "Свой ответ: ", "")</f>
        <v>685 -963270</v>
      </c>
      <c r="W87" s="12" t="str">
        <f>SUBSTITUTE(hlookup(W$2,inf_raw!$A$1:$AAA$967,$A87+1,False), "Свой ответ: ", "")</f>
        <v>1643 798</v>
      </c>
      <c r="X87" s="12" t="str">
        <f>SUBSTITUTE(hlookup(X$2,inf_raw!$A$1:$AAA$967,$A87+1,False), "Свой ответ: ", "")</f>
        <v>9</v>
      </c>
      <c r="Y87" s="12" t="str">
        <f>SUBSTITUTE(hlookup(Y$2,inf_raw!$A$1:$AAA$967,$A87+1,False), "Свой ответ: ", "")</f>
        <v>5</v>
      </c>
      <c r="Z87" s="12" t="str">
        <f>SUBSTITUTE(hlookup(Z$2,inf_raw!$A$1:$AAA$967,$A87+1,False), "Свой ответ: ", "")</f>
        <v>19</v>
      </c>
      <c r="AA87" s="12" t="str">
        <f>SUBSTITUTE(hlookup(AA$2,inf_raw!$A$1:$AAA$967,$A87+1,False), "Свой ответ: ", "")</f>
        <v>24</v>
      </c>
      <c r="AB87" s="12" t="str">
        <f>SUBSTITUTE(hlookup(AB$2,inf_raw!$A$1:$AAA$967,$A87+1,False), "Свой ответ: ", "")</f>
        <v>44</v>
      </c>
      <c r="AC87" s="12" t="str">
        <f>SUBSTITUTE(hlookup(AC$2,inf_raw!$A$1:$AAA$967,$A87+1,False), "Свой ответ: ", "")</f>
        <v>542</v>
      </c>
      <c r="AD87" s="12" t="str">
        <f>SUBSTITUTE(hlookup(AD$2,inf_raw!$A$1:$AAA$967,$A87+1,False), "Свой ответ: ", "")</f>
        <v>426223</v>
      </c>
      <c r="AE87" s="12" t="str">
        <f>SUBSTITUTE(hlookup(AE$2,inf_raw!$A$1:$AAA$967,$A87+1,False), "Свой ответ: ", "")</f>
        <v>423</v>
      </c>
      <c r="AF87" s="12" t="str">
        <f>SUBSTITUTE(hlookup(AF$2,inf_raw!$A$1:$AAA$967,$A87+1,False), "Свой ответ: ", "")</f>
        <v>120</v>
      </c>
      <c r="AG87" s="12" t="str">
        <f>SUBSTITUTE(hlookup(AG$2,inf_raw!$A$1:$AAA$967,$A87+1,False), "Свой ответ: ", "")</f>
        <v>421</v>
      </c>
      <c r="AH87" s="12" t="str">
        <f>SUBSTITUTE(hlookup(AH$2,inf_raw!$A$1:$AAA$967,$A87+1,False), "Свой ответ: ", "")</f>
        <v>5322</v>
      </c>
      <c r="AI87" s="14">
        <f>hlookup(AI$2,inf_raw!$A$1:$AAA$967,$A87+1,False)</f>
        <v>0.008622685185</v>
      </c>
      <c r="AJ87" s="12">
        <f>hlookup(AJ$2,inf_raw!$A$1:$AAA$967,$A87+1,False)</f>
        <v>22</v>
      </c>
    </row>
    <row r="88">
      <c r="A88" s="11">
        <v>86.0</v>
      </c>
      <c r="B88" s="12" t="str">
        <f>hlookup(B$2,inf_raw!$A$1:$AAA$967,$A88+1,False)</f>
        <v>Гоша</v>
      </c>
      <c r="C88" s="12" t="str">
        <f>hlookup(C$2,inf_raw!$A$1:$AAA$967,$A88+1,False)</f>
        <v>Грицун</v>
      </c>
      <c r="D88" s="12" t="str">
        <f>hlookup(D$2,inf_raw!$A$1:$AAA$967,$A88+1,False)</f>
        <v>gritsungm@gmail.com</v>
      </c>
      <c r="E88" s="13">
        <f>hlookup(E$2,inf_raw!$A$1:$AAA$967,$A88+1,False)</f>
        <v>44870</v>
      </c>
      <c r="F88" s="12" t="str">
        <f>SUBSTITUTE(hlookup(F$2,inf_raw!$A$1:$AAA$967,$A88+1,False), "Свой ответ: ", "")</f>
        <v>33</v>
      </c>
      <c r="G88" s="12" t="str">
        <f>SUBSTITUTE(hlookup(G$2,inf_raw!$A$1:$AAA$967,$A88+1,False), "Свой ответ: ", "")</f>
        <v>bdca</v>
      </c>
      <c r="H88" s="12" t="str">
        <f>SUBSTITUTE(hlookup(H$2,inf_raw!$A$1:$AAA$967,$A88+1,False), "Свой ответ: ", "")</f>
        <v>-</v>
      </c>
      <c r="I88" s="12" t="str">
        <f>SUBSTITUTE(hlookup(I$2,inf_raw!$A$1:$AAA$967,$A88+1,False), "Свой ответ: ", "")</f>
        <v>13</v>
      </c>
      <c r="J88" s="12" t="str">
        <f>SUBSTITUTE(hlookup(J$2,inf_raw!$A$1:$AAA$967,$A88+1,False), "Свой ответ: ", "")</f>
        <v>216</v>
      </c>
      <c r="K88" s="12" t="str">
        <f>SUBSTITUTE(hlookup(K$2,inf_raw!$A$1:$AAA$967,$A88+1,False), "Свой ответ: ", "")</f>
        <v>36</v>
      </c>
      <c r="L88" s="12" t="str">
        <f>SUBSTITUTE(hlookup(L$2,inf_raw!$A$1:$AAA$967,$A88+1,False), "Свой ответ: ", "")</f>
        <v>7055</v>
      </c>
      <c r="M88" s="12" t="str">
        <f>SUBSTITUTE(hlookup(M$2,inf_raw!$A$1:$AAA$967,$A88+1,False), "Свой ответ: ", "")</f>
        <v>8109</v>
      </c>
      <c r="N88" s="12" t="str">
        <f>SUBSTITUTE(hlookup(N$2,inf_raw!$A$1:$AAA$967,$A88+1,False), "Свой ответ: ", "")</f>
        <v>345</v>
      </c>
      <c r="O88" s="12" t="str">
        <f>SUBSTITUTE(hlookup(O$2,inf_raw!$A$1:$AAA$967,$A88+1,False), "Свой ответ: ", "")</f>
        <v>14</v>
      </c>
      <c r="P88" s="12" t="str">
        <f>SUBSTITUTE(hlookup(P$2,inf_raw!$A$1:$AAA$967,$A88+1,False), "Свой ответ: ", "")</f>
        <v>6606</v>
      </c>
      <c r="Q88" s="12" t="str">
        <f>SUBSTITUTE(hlookup(Q$2,inf_raw!$A$1:$AAA$967,$A88+1,False), "Свой ответ: ", "")</f>
        <v>-</v>
      </c>
      <c r="R88" s="12" t="str">
        <f>SUBSTITUTE(hlookup(R$2,inf_raw!$A$1:$AAA$967,$A88+1,False), "Свой ответ: ", "")</f>
        <v>10</v>
      </c>
      <c r="S88" s="12" t="str">
        <f>SUBSTITUTE(hlookup(S$2,inf_raw!$A$1:$AAA$967,$A88+1,False), "Свой ответ: ", "")</f>
        <v>47</v>
      </c>
      <c r="T88" s="12" t="str">
        <f>SUBSTITUTE(hlookup(T$2,inf_raw!$A$1:$AAA$967,$A88+1,False), "Свой ответ: ", "")</f>
        <v>36</v>
      </c>
      <c r="U88" s="12" t="str">
        <f>SUBSTITUTE(hlookup(U$2,inf_raw!$A$1:$AAA$967,$A88+1,False), "Свой ответ: ", "")</f>
        <v>-</v>
      </c>
      <c r="V88" s="12" t="str">
        <f>SUBSTITUTE(hlookup(V$2,inf_raw!$A$1:$AAA$967,$A88+1,False), "Свой ответ: ", "")</f>
        <v>-</v>
      </c>
      <c r="W88" s="12" t="str">
        <f>SUBSTITUTE(hlookup(W$2,inf_raw!$A$1:$AAA$967,$A88+1,False), "Свой ответ: ", "")</f>
        <v>-</v>
      </c>
      <c r="X88" s="12" t="str">
        <f>SUBSTITUTE(hlookup(X$2,inf_raw!$A$1:$AAA$967,$A88+1,False), "Свой ответ: ", "")</f>
        <v>-</v>
      </c>
      <c r="Y88" s="12" t="str">
        <f>SUBSTITUTE(hlookup(Y$2,inf_raw!$A$1:$AAA$967,$A88+1,False), "Свой ответ: ", "")</f>
        <v>-</v>
      </c>
      <c r="Z88" s="12" t="str">
        <f>SUBSTITUTE(hlookup(Z$2,inf_raw!$A$1:$AAA$967,$A88+1,False), "Свой ответ: ", "")</f>
        <v>-</v>
      </c>
      <c r="AA88" s="12" t="str">
        <f>SUBSTITUTE(hlookup(AA$2,inf_raw!$A$1:$AAA$967,$A88+1,False), "Свой ответ: ", "")</f>
        <v>-</v>
      </c>
      <c r="AB88" s="12" t="str">
        <f>SUBSTITUTE(hlookup(AB$2,inf_raw!$A$1:$AAA$967,$A88+1,False), "Свой ответ: ", "")</f>
        <v>-</v>
      </c>
      <c r="AC88" s="12" t="str">
        <f>SUBSTITUTE(hlookup(AC$2,inf_raw!$A$1:$AAA$967,$A88+1,False), "Свой ответ: ", "")</f>
        <v>-</v>
      </c>
      <c r="AD88" s="12" t="str">
        <f>SUBSTITUTE(hlookup(AD$2,inf_raw!$A$1:$AAA$967,$A88+1,False), "Свой ответ: ", "")</f>
        <v>-</v>
      </c>
      <c r="AE88" s="12" t="str">
        <f>SUBSTITUTE(hlookup(AE$2,inf_raw!$A$1:$AAA$967,$A88+1,False), "Свой ответ: ", "")</f>
        <v>-</v>
      </c>
      <c r="AF88" s="12" t="str">
        <f>SUBSTITUTE(hlookup(AF$2,inf_raw!$A$1:$AAA$967,$A88+1,False), "Свой ответ: ", "")</f>
        <v>-</v>
      </c>
      <c r="AG88" s="12" t="str">
        <f>SUBSTITUTE(hlookup(AG$2,inf_raw!$A$1:$AAA$967,$A88+1,False), "Свой ответ: ", "")</f>
        <v>-</v>
      </c>
      <c r="AH88" s="12" t="str">
        <f>SUBSTITUTE(hlookup(AH$2,inf_raw!$A$1:$AAA$967,$A88+1,False), "Свой ответ: ", "")</f>
        <v>-</v>
      </c>
      <c r="AI88" s="14">
        <f>hlookup(AI$2,inf_raw!$A$1:$AAA$967,$A88+1,False)</f>
        <v>0.06790509259</v>
      </c>
      <c r="AJ88" s="12">
        <f>hlookup(AJ$2,inf_raw!$A$1:$AAA$967,$A88+1,False)</f>
        <v>9</v>
      </c>
    </row>
    <row r="89">
      <c r="A89" s="11">
        <v>87.0</v>
      </c>
      <c r="B89" s="12" t="str">
        <f>hlookup(B$2,inf_raw!$A$1:$AAA$967,$A89+1,False)</f>
        <v>Светлана</v>
      </c>
      <c r="C89" s="12" t="str">
        <f>hlookup(C$2,inf_raw!$A$1:$AAA$967,$A89+1,False)</f>
        <v>Грыу</v>
      </c>
      <c r="D89" s="12" t="str">
        <f>hlookup(D$2,inf_raw!$A$1:$AAA$967,$A89+1,False)</f>
        <v>gryu05@mail.ru</v>
      </c>
      <c r="E89" s="13">
        <f>hlookup(E$2,inf_raw!$A$1:$AAA$967,$A89+1,False)</f>
        <v>44858</v>
      </c>
      <c r="F89" s="12" t="str">
        <f>SUBSTITUTE(hlookup(F$2,inf_raw!$A$1:$AAA$967,$A89+1,False), "Свой ответ: ", "")</f>
        <v>33</v>
      </c>
      <c r="G89" s="12" t="str">
        <f>SUBSTITUTE(hlookup(G$2,inf_raw!$A$1:$AAA$967,$A89+1,False), "Свой ответ: ", "")</f>
        <v>bdca</v>
      </c>
      <c r="H89" s="12" t="str">
        <f>SUBSTITUTE(hlookup(H$2,inf_raw!$A$1:$AAA$967,$A89+1,False), "Свой ответ: ", "")</f>
        <v>14</v>
      </c>
      <c r="I89" s="12" t="str">
        <f>SUBSTITUTE(hlookup(I$2,inf_raw!$A$1:$AAA$967,$A89+1,False), "Свой ответ: ", "")</f>
        <v>13</v>
      </c>
      <c r="J89" s="12" t="str">
        <f>SUBSTITUTE(hlookup(J$2,inf_raw!$A$1:$AAA$967,$A89+1,False), "Свой ответ: ", "")</f>
        <v>216</v>
      </c>
      <c r="K89" s="12" t="str">
        <f>SUBSTITUTE(hlookup(K$2,inf_raw!$A$1:$AAA$967,$A89+1,False), "Свой ответ: ", "")</f>
        <v>72</v>
      </c>
      <c r="L89" s="12" t="str">
        <f>SUBSTITUTE(hlookup(L$2,inf_raw!$A$1:$AAA$967,$A89+1,False), "Свой ответ: ", "")</f>
        <v>235</v>
      </c>
      <c r="M89" s="12" t="str">
        <f>SUBSTITUTE(hlookup(M$2,inf_raw!$A$1:$AAA$967,$A89+1,False), "Свой ответ: ", "")</f>
        <v>8109</v>
      </c>
      <c r="N89" s="12" t="str">
        <f>SUBSTITUTE(hlookup(N$2,inf_raw!$A$1:$AAA$967,$A89+1,False), "Свой ответ: ", "")</f>
        <v>.</v>
      </c>
      <c r="O89" s="12" t="str">
        <f>SUBSTITUTE(hlookup(O$2,inf_raw!$A$1:$AAA$967,$A89+1,False), "Свой ответ: ", "")</f>
        <v>24</v>
      </c>
      <c r="P89" s="12" t="str">
        <f>SUBSTITUTE(hlookup(P$2,inf_raw!$A$1:$AAA$967,$A89+1,False), "Свой ответ: ", "")</f>
        <v>6606</v>
      </c>
      <c r="Q89" s="12" t="str">
        <f>SUBSTITUTE(hlookup(Q$2,inf_raw!$A$1:$AAA$967,$A89+1,False), "Свой ответ: ", "")</f>
        <v>55255</v>
      </c>
      <c r="R89" s="12" t="str">
        <f>SUBSTITUTE(hlookup(R$2,inf_raw!$A$1:$AAA$967,$A89+1,False), "Свой ответ: ", "")</f>
        <v>10</v>
      </c>
      <c r="S89" s="12" t="str">
        <f>SUBSTITUTE(hlookup(S$2,inf_raw!$A$1:$AAA$967,$A89+1,False), "Свой ответ: ", "")</f>
        <v>47</v>
      </c>
      <c r="T89" s="12" t="str">
        <f>SUBSTITUTE(hlookup(T$2,inf_raw!$A$1:$AAA$967,$A89+1,False), "Свой ответ: ", "")</f>
        <v>22</v>
      </c>
      <c r="U89" s="12" t="str">
        <f>SUBSTITUTE(hlookup(U$2,inf_raw!$A$1:$AAA$967,$A89+1,False), "Свой ответ: ", "")</f>
        <v>2788319814</v>
      </c>
      <c r="V89" s="12" t="str">
        <f>SUBSTITUTE(hlookup(V$2,inf_raw!$A$1:$AAA$967,$A89+1,False), "Свой ответ: ", "")</f>
        <v>.</v>
      </c>
      <c r="W89" s="12" t="str">
        <f>SUBSTITUTE(hlookup(W$2,inf_raw!$A$1:$AAA$967,$A89+1,False), "Свой ответ: ", "")</f>
        <v>1335 803</v>
      </c>
      <c r="X89" s="12" t="str">
        <f>SUBSTITUTE(hlookup(X$2,inf_raw!$A$1:$AAA$967,$A89+1,False), "Свой ответ: ", "")</f>
        <v>24</v>
      </c>
      <c r="Y89" s="12" t="str">
        <f>SUBSTITUTE(hlookup(Y$2,inf_raw!$A$1:$AAA$967,$A89+1,False), "Свой ответ: ", "")</f>
        <v>5</v>
      </c>
      <c r="Z89" s="12" t="str">
        <f>SUBSTITUTE(hlookup(Z$2,inf_raw!$A$1:$AAA$967,$A89+1,False), "Свой ответ: ", "")</f>
        <v>.</v>
      </c>
      <c r="AA89" s="12" t="str">
        <f>SUBSTITUTE(hlookup(AA$2,inf_raw!$A$1:$AAA$967,$A89+1,False), "Свой ответ: ", "")</f>
        <v>.</v>
      </c>
      <c r="AB89" s="12" t="str">
        <f>SUBSTITUTE(hlookup(AB$2,inf_raw!$A$1:$AAA$967,$A89+1,False), "Свой ответ: ", "")</f>
        <v>.</v>
      </c>
      <c r="AC89" s="12" t="str">
        <f>SUBSTITUTE(hlookup(AC$2,inf_raw!$A$1:$AAA$967,$A89+1,False), "Свой ответ: ", "")</f>
        <v>.</v>
      </c>
      <c r="AD89" s="12" t="str">
        <f>SUBSTITUTE(hlookup(AD$2,inf_raw!$A$1:$AAA$967,$A89+1,False), "Свой ответ: ", "")</f>
        <v>.</v>
      </c>
      <c r="AE89" s="12" t="str">
        <f>SUBSTITUTE(hlookup(AE$2,inf_raw!$A$1:$AAA$967,$A89+1,False), "Свой ответ: ", "")</f>
        <v>.</v>
      </c>
      <c r="AF89" s="12" t="str">
        <f>SUBSTITUTE(hlookup(AF$2,inf_raw!$A$1:$AAA$967,$A89+1,False), "Свой ответ: ", "")</f>
        <v>.</v>
      </c>
      <c r="AG89" s="12" t="str">
        <f>SUBSTITUTE(hlookup(AG$2,inf_raw!$A$1:$AAA$967,$A89+1,False), "Свой ответ: ", "")</f>
        <v>.</v>
      </c>
      <c r="AH89" s="12" t="str">
        <f>SUBSTITUTE(hlookup(AH$2,inf_raw!$A$1:$AAA$967,$A89+1,False), "Свой ответ: ", "")</f>
        <v>.</v>
      </c>
      <c r="AI89" s="14">
        <f>hlookup(AI$2,inf_raw!$A$1:$AAA$967,$A89+1,False)</f>
        <v>0.122662037</v>
      </c>
      <c r="AJ89" s="12">
        <f>hlookup(AJ$2,inf_raw!$A$1:$AAA$967,$A89+1,False)</f>
        <v>12</v>
      </c>
    </row>
    <row r="90">
      <c r="A90" s="11">
        <v>88.0</v>
      </c>
      <c r="B90" s="12" t="str">
        <f>hlookup(B$2,inf_raw!$A$1:$AAA$967,$A90+1,False)</f>
        <v>Мария</v>
      </c>
      <c r="C90" s="12" t="str">
        <f>hlookup(C$2,inf_raw!$A$1:$AAA$967,$A90+1,False)</f>
        <v>Губарева</v>
      </c>
      <c r="D90" s="12" t="str">
        <f>hlookup(D$2,inf_raw!$A$1:$AAA$967,$A90+1,False)</f>
        <v>gubarevamaria94@gmail.com</v>
      </c>
      <c r="E90" s="13">
        <f>hlookup(E$2,inf_raw!$A$1:$AAA$967,$A90+1,False)</f>
        <v>44867</v>
      </c>
      <c r="F90" s="12" t="str">
        <f>SUBSTITUTE(hlookup(F$2,inf_raw!$A$1:$AAA$967,$A90+1,False), "Свой ответ: ", "")</f>
        <v>33</v>
      </c>
      <c r="G90" s="12" t="str">
        <f>SUBSTITUTE(hlookup(G$2,inf_raw!$A$1:$AAA$967,$A90+1,False), "Свой ответ: ", "")</f>
        <v>bdca</v>
      </c>
      <c r="H90" s="12" t="str">
        <f>SUBSTITUTE(hlookup(H$2,inf_raw!$A$1:$AAA$967,$A90+1,False), "Свой ответ: ", "")</f>
        <v>-</v>
      </c>
      <c r="I90" s="12" t="str">
        <f>SUBSTITUTE(hlookup(I$2,inf_raw!$A$1:$AAA$967,$A90+1,False), "Свой ответ: ", "")</f>
        <v>-</v>
      </c>
      <c r="J90" s="12" t="str">
        <f>SUBSTITUTE(hlookup(J$2,inf_raw!$A$1:$AAA$967,$A90+1,False), "Свой ответ: ", "")</f>
        <v>216</v>
      </c>
      <c r="K90" s="12" t="str">
        <f>SUBSTITUTE(hlookup(K$2,inf_raw!$A$1:$AAA$967,$A90+1,False), "Свой ответ: ", "")</f>
        <v>-</v>
      </c>
      <c r="L90" s="12" t="str">
        <f>SUBSTITUTE(hlookup(L$2,inf_raw!$A$1:$AAA$967,$A90+1,False), "Свой ответ: ", "")</f>
        <v>120</v>
      </c>
      <c r="M90" s="12" t="str">
        <f>SUBSTITUTE(hlookup(M$2,inf_raw!$A$1:$AAA$967,$A90+1,False), "Свой ответ: ", "")</f>
        <v>8109</v>
      </c>
      <c r="N90" s="12" t="str">
        <f>SUBSTITUTE(hlookup(N$2,inf_raw!$A$1:$AAA$967,$A90+1,False), "Свой ответ: ", "")</f>
        <v>-</v>
      </c>
      <c r="O90" s="12" t="str">
        <f>SUBSTITUTE(hlookup(O$2,inf_raw!$A$1:$AAA$967,$A90+1,False), "Свой ответ: ", "")</f>
        <v>-</v>
      </c>
      <c r="P90" s="12" t="str">
        <f>SUBSTITUTE(hlookup(P$2,inf_raw!$A$1:$AAA$967,$A90+1,False), "Свой ответ: ", "")</f>
        <v>3670</v>
      </c>
      <c r="Q90" s="12" t="str">
        <f>SUBSTITUTE(hlookup(Q$2,inf_raw!$A$1:$AAA$967,$A90+1,False), "Свой ответ: ", "")</f>
        <v>-</v>
      </c>
      <c r="R90" s="12" t="str">
        <f>SUBSTITUTE(hlookup(R$2,inf_raw!$A$1:$AAA$967,$A90+1,False), "Свой ответ: ", "")</f>
        <v>10</v>
      </c>
      <c r="S90" s="12" t="str">
        <f>SUBSTITUTE(hlookup(S$2,inf_raw!$A$1:$AAA$967,$A90+1,False), "Свой ответ: ", "")</f>
        <v>12</v>
      </c>
      <c r="T90" s="12" t="str">
        <f>SUBSTITUTE(hlookup(T$2,inf_raw!$A$1:$AAA$967,$A90+1,False), "Свой ответ: ", "")</f>
        <v>-</v>
      </c>
      <c r="U90" s="12" t="str">
        <f>SUBSTITUTE(hlookup(U$2,inf_raw!$A$1:$AAA$967,$A90+1,False), "Свой ответ: ", "")</f>
        <v>-</v>
      </c>
      <c r="V90" s="12" t="str">
        <f>SUBSTITUTE(hlookup(V$2,inf_raw!$A$1:$AAA$967,$A90+1,False), "Свой ответ: ", "")</f>
        <v>-</v>
      </c>
      <c r="W90" s="12" t="str">
        <f>SUBSTITUTE(hlookup(W$2,inf_raw!$A$1:$AAA$967,$A90+1,False), "Свой ответ: ", "")</f>
        <v>-</v>
      </c>
      <c r="X90" s="12" t="str">
        <f>SUBSTITUTE(hlookup(X$2,inf_raw!$A$1:$AAA$967,$A90+1,False), "Свой ответ: ", "")</f>
        <v>-</v>
      </c>
      <c r="Y90" s="12" t="str">
        <f>SUBSTITUTE(hlookup(Y$2,inf_raw!$A$1:$AAA$967,$A90+1,False), "Свой ответ: ", "")</f>
        <v>-</v>
      </c>
      <c r="Z90" s="12" t="str">
        <f>SUBSTITUTE(hlookup(Z$2,inf_raw!$A$1:$AAA$967,$A90+1,False), "Свой ответ: ", "")</f>
        <v>-</v>
      </c>
      <c r="AA90" s="12" t="str">
        <f>SUBSTITUTE(hlookup(AA$2,inf_raw!$A$1:$AAA$967,$A90+1,False), "Свой ответ: ", "")</f>
        <v>-</v>
      </c>
      <c r="AB90" s="12" t="str">
        <f>SUBSTITUTE(hlookup(AB$2,inf_raw!$A$1:$AAA$967,$A90+1,False), "Свой ответ: ", "")</f>
        <v>-</v>
      </c>
      <c r="AC90" s="12" t="str">
        <f>SUBSTITUTE(hlookup(AC$2,inf_raw!$A$1:$AAA$967,$A90+1,False), "Свой ответ: ", "")</f>
        <v>-</v>
      </c>
      <c r="AD90" s="12" t="str">
        <f>SUBSTITUTE(hlookup(AD$2,inf_raw!$A$1:$AAA$967,$A90+1,False), "Свой ответ: ", "")</f>
        <v>-</v>
      </c>
      <c r="AE90" s="12" t="str">
        <f>SUBSTITUTE(hlookup(AE$2,inf_raw!$A$1:$AAA$967,$A90+1,False), "Свой ответ: ", "")</f>
        <v>-</v>
      </c>
      <c r="AF90" s="12" t="str">
        <f>SUBSTITUTE(hlookup(AF$2,inf_raw!$A$1:$AAA$967,$A90+1,False), "Свой ответ: ", "")</f>
        <v>-</v>
      </c>
      <c r="AG90" s="12" t="str">
        <f>SUBSTITUTE(hlookup(AG$2,inf_raw!$A$1:$AAA$967,$A90+1,False), "Свой ответ: ", "")</f>
        <v>-</v>
      </c>
      <c r="AH90" s="12" t="str">
        <f>SUBSTITUTE(hlookup(AH$2,inf_raw!$A$1:$AAA$967,$A90+1,False), "Свой ответ: ", "")</f>
        <v>-</v>
      </c>
      <c r="AI90" s="14">
        <f>hlookup(AI$2,inf_raw!$A$1:$AAA$967,$A90+1,False)</f>
        <v>0.08099537037</v>
      </c>
      <c r="AJ90" s="12">
        <f>hlookup(AJ$2,inf_raw!$A$1:$AAA$967,$A90+1,False)</f>
        <v>6</v>
      </c>
    </row>
    <row r="91">
      <c r="A91" s="11">
        <v>89.0</v>
      </c>
      <c r="B91" s="12" t="str">
        <f>hlookup(B$2,inf_raw!$A$1:$AAA$967,$A91+1,False)</f>
        <v>Яков</v>
      </c>
      <c r="C91" s="12" t="str">
        <f>hlookup(C$2,inf_raw!$A$1:$AAA$967,$A91+1,False)</f>
        <v>Кулагин</v>
      </c>
      <c r="D91" s="12" t="str">
        <f>hlookup(D$2,inf_raw!$A$1:$AAA$967,$A91+1,False)</f>
        <v>henrystels@mail.ru</v>
      </c>
      <c r="E91" s="13">
        <f>hlookup(E$2,inf_raw!$A$1:$AAA$967,$A91+1,False)</f>
        <v>44860</v>
      </c>
      <c r="F91" s="12" t="str">
        <f>SUBSTITUTE(hlookup(F$2,inf_raw!$A$1:$AAA$967,$A91+1,False), "Свой ответ: ", "")</f>
        <v>33</v>
      </c>
      <c r="G91" s="12" t="str">
        <f>SUBSTITUTE(hlookup(G$2,inf_raw!$A$1:$AAA$967,$A91+1,False), "Свой ответ: ", "")</f>
        <v>bdca</v>
      </c>
      <c r="H91" s="12" t="str">
        <f>SUBSTITUTE(hlookup(H$2,inf_raw!$A$1:$AAA$967,$A91+1,False), "Свой ответ: ", "")</f>
        <v>14</v>
      </c>
      <c r="I91" s="12" t="str">
        <f>SUBSTITUTE(hlookup(I$2,inf_raw!$A$1:$AAA$967,$A91+1,False), "Свой ответ: ", "")</f>
        <v>11</v>
      </c>
      <c r="J91" s="12" t="str">
        <f>SUBSTITUTE(hlookup(J$2,inf_raw!$A$1:$AAA$967,$A91+1,False), "Свой ответ: ", "")</f>
        <v>216</v>
      </c>
      <c r="K91" s="12" t="str">
        <f>SUBSTITUTE(hlookup(K$2,inf_raw!$A$1:$AAA$967,$A91+1,False), "Свой ответ: ", "")</f>
        <v>36</v>
      </c>
      <c r="L91" s="12" t="str">
        <f>SUBSTITUTE(hlookup(L$2,inf_raw!$A$1:$AAA$967,$A91+1,False), "Свой ответ: ", "")</f>
        <v>115</v>
      </c>
      <c r="M91" s="12" t="str">
        <f>SUBSTITUTE(hlookup(M$2,inf_raw!$A$1:$AAA$967,$A91+1,False), "Свой ответ: ", "")</f>
        <v>8109</v>
      </c>
      <c r="N91" s="12" t="str">
        <f>SUBSTITUTE(hlookup(N$2,inf_raw!$A$1:$AAA$967,$A91+1,False), "Свой ответ: ", "")</f>
        <v>426</v>
      </c>
      <c r="O91" s="12" t="str">
        <f>SUBSTITUTE(hlookup(O$2,inf_raw!$A$1:$AAA$967,$A91+1,False), "Свой ответ: ", "")</f>
        <v>23</v>
      </c>
      <c r="P91" s="12" t="str">
        <f>SUBSTITUTE(hlookup(P$2,inf_raw!$A$1:$AAA$967,$A91+1,False), "Свой ответ: ", "")</f>
        <v>6606</v>
      </c>
      <c r="Q91" s="12" t="str">
        <f>SUBSTITUTE(hlookup(Q$2,inf_raw!$A$1:$AAA$967,$A91+1,False), "Свой ответ: ", "")</f>
        <v>1</v>
      </c>
      <c r="R91" s="12" t="str">
        <f>SUBSTITUTE(hlookup(R$2,inf_raw!$A$1:$AAA$967,$A91+1,False), "Свой ответ: ", "")</f>
        <v>9</v>
      </c>
      <c r="S91" s="12" t="str">
        <f>SUBSTITUTE(hlookup(S$2,inf_raw!$A$1:$AAA$967,$A91+1,False), "Свой ответ: ", "")</f>
        <v>89</v>
      </c>
      <c r="T91" s="12" t="str">
        <f>SUBSTITUTE(hlookup(T$2,inf_raw!$A$1:$AAA$967,$A91+1,False), "Свой ответ: ", "")</f>
        <v>1</v>
      </c>
      <c r="U91" s="12" t="str">
        <f>SUBSTITUTE(hlookup(U$2,inf_raw!$A$1:$AAA$967,$A91+1,False), "Свой ответ: ", "")</f>
        <v>1</v>
      </c>
      <c r="V91" s="12" t="str">
        <f>SUBSTITUTE(hlookup(V$2,inf_raw!$A$1:$AAA$967,$A91+1,False), "Свой ответ: ", "")</f>
        <v>1</v>
      </c>
      <c r="W91" s="12" t="str">
        <f>SUBSTITUTE(hlookup(W$2,inf_raw!$A$1:$AAA$967,$A91+1,False), "Свой ответ: ", "")</f>
        <v>1</v>
      </c>
      <c r="X91" s="12" t="str">
        <f>SUBSTITUTE(hlookup(X$2,inf_raw!$A$1:$AAA$967,$A91+1,False), "Свой ответ: ", "")</f>
        <v>1</v>
      </c>
      <c r="Y91" s="12" t="str">
        <f>SUBSTITUTE(hlookup(Y$2,inf_raw!$A$1:$AAA$967,$A91+1,False), "Свой ответ: ", "")</f>
        <v>1</v>
      </c>
      <c r="Z91" s="12" t="str">
        <f>SUBSTITUTE(hlookup(Z$2,inf_raw!$A$1:$AAA$967,$A91+1,False), "Свой ответ: ", "")</f>
        <v>1</v>
      </c>
      <c r="AA91" s="12" t="str">
        <f>SUBSTITUTE(hlookup(AA$2,inf_raw!$A$1:$AAA$967,$A91+1,False), "Свой ответ: ", "")</f>
        <v>1</v>
      </c>
      <c r="AB91" s="12" t="str">
        <f>SUBSTITUTE(hlookup(AB$2,inf_raw!$A$1:$AAA$967,$A91+1,False), "Свой ответ: ", "")</f>
        <v>1</v>
      </c>
      <c r="AC91" s="12" t="str">
        <f>SUBSTITUTE(hlookup(AC$2,inf_raw!$A$1:$AAA$967,$A91+1,False), "Свой ответ: ", "")</f>
        <v>1</v>
      </c>
      <c r="AD91" s="12" t="str">
        <f>SUBSTITUTE(hlookup(AD$2,inf_raw!$A$1:$AAA$967,$A91+1,False), "Свой ответ: ", "")</f>
        <v>1</v>
      </c>
      <c r="AE91" s="12" t="str">
        <f>SUBSTITUTE(hlookup(AE$2,inf_raw!$A$1:$AAA$967,$A91+1,False), "Свой ответ: ", "")</f>
        <v>1</v>
      </c>
      <c r="AF91" s="12" t="str">
        <f>SUBSTITUTE(hlookup(AF$2,inf_raw!$A$1:$AAA$967,$A91+1,False), "Свой ответ: ", "")</f>
        <v>1</v>
      </c>
      <c r="AG91" s="12" t="str">
        <f>SUBSTITUTE(hlookup(AG$2,inf_raw!$A$1:$AAA$967,$A91+1,False), "Свой ответ: ", "")</f>
        <v>1</v>
      </c>
      <c r="AH91" s="12" t="str">
        <f>SUBSTITUTE(hlookup(AH$2,inf_raw!$A$1:$AAA$967,$A91+1,False), "Свой ответ: ", "")</f>
        <v>1</v>
      </c>
      <c r="AI91" s="14">
        <f>hlookup(AI$2,inf_raw!$A$1:$AAA$967,$A91+1,False)</f>
        <v>0.09071759259</v>
      </c>
      <c r="AJ91" s="12">
        <f>hlookup(AJ$2,inf_raw!$A$1:$AAA$967,$A91+1,False)</f>
        <v>8</v>
      </c>
    </row>
    <row r="92">
      <c r="A92" s="11">
        <v>90.0</v>
      </c>
      <c r="B92" s="12" t="str">
        <f>hlookup(B$2,inf_raw!$A$1:$AAA$967,$A92+1,False)</f>
        <v>Константин</v>
      </c>
      <c r="C92" s="12" t="str">
        <f>hlookup(C$2,inf_raw!$A$1:$AAA$967,$A92+1,False)</f>
        <v>Кавказский</v>
      </c>
      <c r="D92" s="12" t="str">
        <f>hlookup(D$2,inf_raw!$A$1:$AAA$967,$A92+1,False)</f>
        <v>ikavkazskiy@list.ru</v>
      </c>
      <c r="E92" s="13">
        <f>hlookup(E$2,inf_raw!$A$1:$AAA$967,$A92+1,False)</f>
        <v>44875</v>
      </c>
      <c r="F92" s="12" t="str">
        <f>SUBSTITUTE(hlookup(F$2,inf_raw!$A$1:$AAA$967,$A92+1,False), "Свой ответ: ", "")</f>
        <v>33</v>
      </c>
      <c r="G92" s="12" t="str">
        <f>SUBSTITUTE(hlookup(G$2,inf_raw!$A$1:$AAA$967,$A92+1,False), "Свой ответ: ", "")</f>
        <v>bdca</v>
      </c>
      <c r="H92" s="12" t="str">
        <f>SUBSTITUTE(hlookup(H$2,inf_raw!$A$1:$AAA$967,$A92+1,False), "Свой ответ: ", "")</f>
        <v>14</v>
      </c>
      <c r="I92" s="12" t="str">
        <f>SUBSTITUTE(hlookup(I$2,inf_raw!$A$1:$AAA$967,$A92+1,False), "Свой ответ: ", "")</f>
        <v>13</v>
      </c>
      <c r="J92" s="12" t="str">
        <f>SUBSTITUTE(hlookup(J$2,inf_raw!$A$1:$AAA$967,$A92+1,False), "Свой ответ: ", "")</f>
        <v>216</v>
      </c>
      <c r="K92" s="12" t="str">
        <f>SUBSTITUTE(hlookup(K$2,inf_raw!$A$1:$AAA$967,$A92+1,False), "Свой ответ: ", "")</f>
        <v>36</v>
      </c>
      <c r="L92" s="12" t="str">
        <f>SUBSTITUTE(hlookup(L$2,inf_raw!$A$1:$AAA$967,$A92+1,False), "Свой ответ: ", "")</f>
        <v>120</v>
      </c>
      <c r="M92" s="12" t="str">
        <f>SUBSTITUTE(hlookup(M$2,inf_raw!$A$1:$AAA$967,$A92+1,False), "Свой ответ: ", "")</f>
        <v>8140</v>
      </c>
      <c r="N92" s="12" t="str">
        <f>SUBSTITUTE(hlookup(N$2,inf_raw!$A$1:$AAA$967,$A92+1,False), "Свой ответ: ", "")</f>
        <v>426</v>
      </c>
      <c r="O92" s="12" t="str">
        <f>SUBSTITUTE(hlookup(O$2,inf_raw!$A$1:$AAA$967,$A92+1,False), "Свой ответ: ", "")</f>
        <v>24</v>
      </c>
      <c r="P92" s="12" t="str">
        <f>SUBSTITUTE(hlookup(P$2,inf_raw!$A$1:$AAA$967,$A92+1,False), "Свой ответ: ", "")</f>
        <v>6606</v>
      </c>
      <c r="Q92" s="12" t="str">
        <f>SUBSTITUTE(hlookup(Q$2,inf_raw!$A$1:$AAA$967,$A92+1,False), "Свой ответ: ", "")</f>
        <v>55255</v>
      </c>
      <c r="R92" s="12" t="str">
        <f>SUBSTITUTE(hlookup(R$2,inf_raw!$A$1:$AAA$967,$A92+1,False), "Свой ответ: ", "")</f>
        <v>10</v>
      </c>
      <c r="S92" s="12" t="str">
        <f>SUBSTITUTE(hlookup(S$2,inf_raw!$A$1:$AAA$967,$A92+1,False), "Свой ответ: ", "")</f>
        <v>47</v>
      </c>
      <c r="T92" s="12" t="str">
        <f>SUBSTITUTE(hlookup(T$2,inf_raw!$A$1:$AAA$967,$A92+1,False), "Свой ответ: ", "")</f>
        <v>47</v>
      </c>
      <c r="U92" s="12" t="str">
        <f>SUBSTITUTE(hlookup(U$2,inf_raw!$A$1:$AAA$967,$A92+1,False), "Свой ответ: ", "")</f>
        <v>2788319814</v>
      </c>
      <c r="V92" s="12" t="str">
        <f>SUBSTITUTE(hlookup(V$2,inf_raw!$A$1:$AAA$967,$A92+1,False), "Свой ответ: ", "")</f>
        <v>-</v>
      </c>
      <c r="W92" s="12" t="str">
        <f>SUBSTITUTE(hlookup(W$2,inf_raw!$A$1:$AAA$967,$A92+1,False), "Свой ответ: ", "")</f>
        <v>-</v>
      </c>
      <c r="X92" s="12" t="str">
        <f>SUBSTITUTE(hlookup(X$2,inf_raw!$A$1:$AAA$967,$A92+1,False), "Свой ответ: ", "")</f>
        <v>9</v>
      </c>
      <c r="Y92" s="12" t="str">
        <f>SUBSTITUTE(hlookup(Y$2,inf_raw!$A$1:$AAA$967,$A92+1,False), "Свой ответ: ", "")</f>
        <v>4</v>
      </c>
      <c r="Z92" s="12" t="str">
        <f>SUBSTITUTE(hlookup(Z$2,inf_raw!$A$1:$AAA$967,$A92+1,False), "Свой ответ: ", "")</f>
        <v>-</v>
      </c>
      <c r="AA92" s="12" t="str">
        <f>SUBSTITUTE(hlookup(AA$2,inf_raw!$A$1:$AAA$967,$A92+1,False), "Свой ответ: ", "")</f>
        <v>24</v>
      </c>
      <c r="AB92" s="12" t="str">
        <f>SUBSTITUTE(hlookup(AB$2,inf_raw!$A$1:$AAA$967,$A92+1,False), "Свой ответ: ", "")</f>
        <v>44</v>
      </c>
      <c r="AC92" s="12" t="str">
        <f>SUBSTITUTE(hlookup(AC$2,inf_raw!$A$1:$AAA$967,$A92+1,False), "Свой ответ: ", "")</f>
        <v>-</v>
      </c>
      <c r="AD92" s="12" t="str">
        <f>SUBSTITUTE(hlookup(AD$2,inf_raw!$A$1:$AAA$967,$A92+1,False), "Свой ответ: ", "")</f>
        <v>-</v>
      </c>
      <c r="AE92" s="12" t="str">
        <f>SUBSTITUTE(hlookup(AE$2,inf_raw!$A$1:$AAA$967,$A92+1,False), "Свой ответ: ", "")</f>
        <v>-</v>
      </c>
      <c r="AF92" s="12" t="str">
        <f>SUBSTITUTE(hlookup(AF$2,inf_raw!$A$1:$AAA$967,$A92+1,False), "Свой ответ: ", "")</f>
        <v>-</v>
      </c>
      <c r="AG92" s="12" t="str">
        <f>SUBSTITUTE(hlookup(AG$2,inf_raw!$A$1:$AAA$967,$A92+1,False), "Свой ответ: ", "")</f>
        <v>-</v>
      </c>
      <c r="AH92" s="12" t="str">
        <f>SUBSTITUTE(hlookup(AH$2,inf_raw!$A$1:$AAA$967,$A92+1,False), "Свой ответ: ", "")</f>
        <v>-</v>
      </c>
      <c r="AI92" s="14">
        <f>hlookup(AI$2,inf_raw!$A$1:$AAA$967,$A92+1,False)</f>
        <v>0.1294097222</v>
      </c>
      <c r="AJ92" s="12">
        <f>hlookup(AJ$2,inf_raw!$A$1:$AAA$967,$A92+1,False)</f>
        <v>17</v>
      </c>
    </row>
    <row r="93">
      <c r="A93" s="11">
        <v>91.0</v>
      </c>
      <c r="B93" s="12" t="str">
        <f>hlookup(B$2,inf_raw!$A$1:$AAA$967,$A93+1,False)</f>
        <v>Эмиль</v>
      </c>
      <c r="C93" s="12" t="str">
        <f>hlookup(C$2,inf_raw!$A$1:$AAA$967,$A93+1,False)</f>
        <v>Мингазов</v>
      </c>
      <c r="D93" s="12" t="str">
        <f>hlookup(D$2,inf_raw!$A$1:$AAA$967,$A93+1,False)</f>
        <v>ilmirm66@yandex.ru</v>
      </c>
      <c r="E93" s="13">
        <f>hlookup(E$2,inf_raw!$A$1:$AAA$967,$A93+1,False)</f>
        <v>44864</v>
      </c>
      <c r="F93" s="12" t="str">
        <f>SUBSTITUTE(hlookup(F$2,inf_raw!$A$1:$AAA$967,$A93+1,False), "Свой ответ: ", "")</f>
        <v>33</v>
      </c>
      <c r="G93" s="12" t="str">
        <f>SUBSTITUTE(hlookup(G$2,inf_raw!$A$1:$AAA$967,$A93+1,False), "Свой ответ: ", "")</f>
        <v>bdca</v>
      </c>
      <c r="H93" s="12" t="str">
        <f>SUBSTITUTE(hlookup(H$2,inf_raw!$A$1:$AAA$967,$A93+1,False), "Свой ответ: ", "")</f>
        <v>14</v>
      </c>
      <c r="I93" s="12" t="str">
        <f>SUBSTITUTE(hlookup(I$2,inf_raw!$A$1:$AAA$967,$A93+1,False), "Свой ответ: ", "")</f>
        <v>11</v>
      </c>
      <c r="J93" s="12" t="str">
        <f>SUBSTITUTE(hlookup(J$2,inf_raw!$A$1:$AAA$967,$A93+1,False), "Свой ответ: ", "")</f>
        <v>216</v>
      </c>
      <c r="K93" s="12" t="str">
        <f>SUBSTITUTE(hlookup(K$2,inf_raw!$A$1:$AAA$967,$A93+1,False), "Свой ответ: ", "")</f>
        <v>36</v>
      </c>
      <c r="L93" s="12" t="str">
        <f>SUBSTITUTE(hlookup(L$2,inf_raw!$A$1:$AAA$967,$A93+1,False), "Свой ответ: ", "")</f>
        <v>90</v>
      </c>
      <c r="M93" s="12" t="str">
        <f>SUBSTITUTE(hlookup(M$2,inf_raw!$A$1:$AAA$967,$A93+1,False), "Свой ответ: ", "")</f>
        <v>7444</v>
      </c>
      <c r="N93" s="12" t="str">
        <f>SUBSTITUTE(hlookup(N$2,inf_raw!$A$1:$AAA$967,$A93+1,False), "Свой ответ: ", "")</f>
        <v>289</v>
      </c>
      <c r="O93" s="12" t="str">
        <f>SUBSTITUTE(hlookup(O$2,inf_raw!$A$1:$AAA$967,$A93+1,False), "Свой ответ: ", "")</f>
        <v>23</v>
      </c>
      <c r="P93" s="12" t="str">
        <f>SUBSTITUTE(hlookup(P$2,inf_raw!$A$1:$AAA$967,$A93+1,False), "Свой ответ: ", "")</f>
        <v>3670</v>
      </c>
      <c r="Q93" s="12" t="str">
        <f>SUBSTITUTE(hlookup(Q$2,inf_raw!$A$1:$AAA$967,$A93+1,False), "Свой ответ: ", "")</f>
        <v>552222552222</v>
      </c>
      <c r="R93" s="12" t="str">
        <f>SUBSTITUTE(hlookup(R$2,inf_raw!$A$1:$AAA$967,$A93+1,False), "Свой ответ: ", "")</f>
        <v>10</v>
      </c>
      <c r="S93" s="12" t="str">
        <f>SUBSTITUTE(hlookup(S$2,inf_raw!$A$1:$AAA$967,$A93+1,False), "Свой ответ: ", "")</f>
        <v>47</v>
      </c>
      <c r="T93" s="12" t="str">
        <f>SUBSTITUTE(hlookup(T$2,inf_raw!$A$1:$AAA$967,$A93+1,False), "Свой ответ: ", "")</f>
        <v>47</v>
      </c>
      <c r="U93" s="12" t="str">
        <f>SUBSTITUTE(hlookup(U$2,inf_raw!$A$1:$AAA$967,$A93+1,False), "Свой ответ: ", "")</f>
        <v>43260</v>
      </c>
      <c r="V93" s="12" t="str">
        <f>SUBSTITUTE(hlookup(V$2,inf_raw!$A$1:$AAA$967,$A93+1,False), "Свой ответ: ", "")</f>
        <v>2802 1990</v>
      </c>
      <c r="W93" s="12" t="str">
        <f>SUBSTITUTE(hlookup(W$2,inf_raw!$A$1:$AAA$967,$A93+1,False), "Свой ответ: ", "")</f>
        <v>1276671</v>
      </c>
      <c r="X93" s="12" t="str">
        <f>SUBSTITUTE(hlookup(X$2,inf_raw!$A$1:$AAA$967,$A93+1,False), "Свой ответ: ", "")</f>
        <v>40</v>
      </c>
      <c r="Y93" s="12" t="str">
        <f>SUBSTITUTE(hlookup(Y$2,inf_raw!$A$1:$AAA$967,$A93+1,False), "Свой ответ: ", "")</f>
        <v>39</v>
      </c>
      <c r="Z93" s="12" t="str">
        <f>SUBSTITUTE(hlookup(Z$2,inf_raw!$A$1:$AAA$967,$A93+1,False), "Свой ответ: ", "")</f>
        <v>42</v>
      </c>
      <c r="AA93" s="12" t="str">
        <f>SUBSTITUTE(hlookup(AA$2,inf_raw!$A$1:$AAA$967,$A93+1,False), "Свой ответ: ", "")</f>
        <v>48</v>
      </c>
      <c r="AB93" s="12" t="str">
        <f>SUBSTITUTE(hlookup(AB$2,inf_raw!$A$1:$AAA$967,$A93+1,False), "Свой ответ: ", "")</f>
        <v>39</v>
      </c>
      <c r="AC93" s="12" t="str">
        <f>SUBSTITUTE(hlookup(AC$2,inf_raw!$A$1:$AAA$967,$A93+1,False), "Свой ответ: ", "")</f>
        <v>13</v>
      </c>
      <c r="AD93" s="12" t="str">
        <f>SUBSTITUTE(hlookup(AD$2,inf_raw!$A$1:$AAA$967,$A93+1,False), "Свой ответ: ", "")</f>
        <v>1</v>
      </c>
      <c r="AE93" s="12" t="str">
        <f>SUBSTITUTE(hlookup(AE$2,inf_raw!$A$1:$AAA$967,$A93+1,False), "Свой ответ: ", "")</f>
        <v>1612 90</v>
      </c>
      <c r="AF93" s="12" t="str">
        <f>SUBSTITUTE(hlookup(AF$2,inf_raw!$A$1:$AAA$967,$A93+1,False), "Свой ответ: ", "")</f>
        <v>1</v>
      </c>
      <c r="AG93" s="12" t="str">
        <f>SUBSTITUTE(hlookup(AG$2,inf_raw!$A$1:$AAA$967,$A93+1,False), "Свой ответ: ", "")</f>
        <v>Не прошел</v>
      </c>
      <c r="AH93" s="12" t="str">
        <f>SUBSTITUTE(hlookup(AH$2,inf_raw!$A$1:$AAA$967,$A93+1,False), "Свой ответ: ", "")</f>
        <v>Не прошел</v>
      </c>
      <c r="AI93" s="14">
        <f>hlookup(AI$2,inf_raw!$A$1:$AAA$967,$A93+1,False)</f>
        <v>0.1787384259</v>
      </c>
      <c r="AJ93" s="12">
        <f>hlookup(AJ$2,inf_raw!$A$1:$AAA$967,$A93+1,False)</f>
        <v>9</v>
      </c>
    </row>
    <row r="94">
      <c r="A94" s="11">
        <v>92.0</v>
      </c>
      <c r="B94" s="12" t="str">
        <f>hlookup(B$2,inf_raw!$A$1:$AAA$967,$A94+1,False)</f>
        <v>Илья</v>
      </c>
      <c r="C94" s="12" t="str">
        <f>hlookup(C$2,inf_raw!$A$1:$AAA$967,$A94+1,False)</f>
        <v>Ложкин</v>
      </c>
      <c r="D94" s="12" t="str">
        <f>hlookup(D$2,inf_raw!$A$1:$AAA$967,$A94+1,False)</f>
        <v>ilya_ilaaaa_ilya@mail.ru</v>
      </c>
      <c r="E94" s="13">
        <f>hlookup(E$2,inf_raw!$A$1:$AAA$967,$A94+1,False)</f>
        <v>44865</v>
      </c>
      <c r="F94" s="12" t="str">
        <f>SUBSTITUTE(hlookup(F$2,inf_raw!$A$1:$AAA$967,$A94+1,False), "Свой ответ: ", "")</f>
        <v>33</v>
      </c>
      <c r="G94" s="12" t="str">
        <f>SUBSTITUTE(hlookup(G$2,inf_raw!$A$1:$AAA$967,$A94+1,False), "Свой ответ: ", "")</f>
        <v>bdca</v>
      </c>
      <c r="H94" s="12" t="str">
        <f>SUBSTITUTE(hlookup(H$2,inf_raw!$A$1:$AAA$967,$A94+1,False), "Свой ответ: ", "")</f>
        <v>18</v>
      </c>
      <c r="I94" s="12" t="str">
        <f>SUBSTITUTE(hlookup(I$2,inf_raw!$A$1:$AAA$967,$A94+1,False), "Свой ответ: ", "")</f>
        <v>11</v>
      </c>
      <c r="J94" s="12" t="str">
        <f>SUBSTITUTE(hlookup(J$2,inf_raw!$A$1:$AAA$967,$A94+1,False), "Свой ответ: ", "")</f>
        <v>-</v>
      </c>
      <c r="K94" s="12" t="str">
        <f>SUBSTITUTE(hlookup(K$2,inf_raw!$A$1:$AAA$967,$A94+1,False), "Свой ответ: ", "")</f>
        <v>1</v>
      </c>
      <c r="L94" s="12" t="str">
        <f>SUBSTITUTE(hlookup(L$2,inf_raw!$A$1:$AAA$967,$A94+1,False), "Свой ответ: ", "")</f>
        <v>120</v>
      </c>
      <c r="M94" s="12" t="str">
        <f>SUBSTITUTE(hlookup(M$2,inf_raw!$A$1:$AAA$967,$A94+1,False), "Свой ответ: ", "")</f>
        <v>8110</v>
      </c>
      <c r="N94" s="12" t="str">
        <f>SUBSTITUTE(hlookup(N$2,inf_raw!$A$1:$AAA$967,$A94+1,False), "Свой ответ: ", "")</f>
        <v>426</v>
      </c>
      <c r="O94" s="12" t="str">
        <f>SUBSTITUTE(hlookup(O$2,inf_raw!$A$1:$AAA$967,$A94+1,False), "Свой ответ: ", "")</f>
        <v>24</v>
      </c>
      <c r="P94" s="12" t="str">
        <f>SUBSTITUTE(hlookup(P$2,inf_raw!$A$1:$AAA$967,$A94+1,False), "Свой ответ: ", "")</f>
        <v>6606</v>
      </c>
      <c r="Q94" s="12" t="str">
        <f>SUBSTITUTE(hlookup(Q$2,inf_raw!$A$1:$AAA$967,$A94+1,False), "Свой ответ: ", "")</f>
        <v>22</v>
      </c>
      <c r="R94" s="12" t="str">
        <f>SUBSTITUTE(hlookup(R$2,inf_raw!$A$1:$AAA$967,$A94+1,False), "Свой ответ: ", "")</f>
        <v>6</v>
      </c>
      <c r="S94" s="12" t="str">
        <f>SUBSTITUTE(hlookup(S$2,inf_raw!$A$1:$AAA$967,$A94+1,False), "Свой ответ: ", "")</f>
        <v>36</v>
      </c>
      <c r="T94" s="12" t="str">
        <f>SUBSTITUTE(hlookup(T$2,inf_raw!$A$1:$AAA$967,$A94+1,False), "Свой ответ: ", "")</f>
        <v>-</v>
      </c>
      <c r="U94" s="12" t="str">
        <f>SUBSTITUTE(hlookup(U$2,inf_raw!$A$1:$AAA$967,$A94+1,False), "Свой ответ: ", "")</f>
        <v>-</v>
      </c>
      <c r="V94" s="12" t="str">
        <f>SUBSTITUTE(hlookup(V$2,inf_raw!$A$1:$AAA$967,$A94+1,False), "Свой ответ: ", "")</f>
        <v>-</v>
      </c>
      <c r="W94" s="12" t="str">
        <f>SUBSTITUTE(hlookup(W$2,inf_raw!$A$1:$AAA$967,$A94+1,False), "Свой ответ: ", "")</f>
        <v>-</v>
      </c>
      <c r="X94" s="12" t="str">
        <f>SUBSTITUTE(hlookup(X$2,inf_raw!$A$1:$AAA$967,$A94+1,False), "Свой ответ: ", "")</f>
        <v>-</v>
      </c>
      <c r="Y94" s="12" t="str">
        <f>SUBSTITUTE(hlookup(Y$2,inf_raw!$A$1:$AAA$967,$A94+1,False), "Свой ответ: ", "")</f>
        <v>-</v>
      </c>
      <c r="Z94" s="12" t="str">
        <f>SUBSTITUTE(hlookup(Z$2,inf_raw!$A$1:$AAA$967,$A94+1,False), "Свой ответ: ", "")</f>
        <v>-</v>
      </c>
      <c r="AA94" s="12" t="str">
        <f>SUBSTITUTE(hlookup(AA$2,inf_raw!$A$1:$AAA$967,$A94+1,False), "Свой ответ: ", "")</f>
        <v>-</v>
      </c>
      <c r="AB94" s="12" t="str">
        <f>SUBSTITUTE(hlookup(AB$2,inf_raw!$A$1:$AAA$967,$A94+1,False), "Свой ответ: ", "")</f>
        <v>-</v>
      </c>
      <c r="AC94" s="12" t="str">
        <f>SUBSTITUTE(hlookup(AC$2,inf_raw!$A$1:$AAA$967,$A94+1,False), "Свой ответ: ", "")</f>
        <v>-</v>
      </c>
      <c r="AD94" s="12" t="str">
        <f>SUBSTITUTE(hlookup(AD$2,inf_raw!$A$1:$AAA$967,$A94+1,False), "Свой ответ: ", "")</f>
        <v>-</v>
      </c>
      <c r="AE94" s="12" t="str">
        <f>SUBSTITUTE(hlookup(AE$2,inf_raw!$A$1:$AAA$967,$A94+1,False), "Свой ответ: ", "")</f>
        <v>-</v>
      </c>
      <c r="AF94" s="12" t="str">
        <f>SUBSTITUTE(hlookup(AF$2,inf_raw!$A$1:$AAA$967,$A94+1,False), "Свой ответ: ", "")</f>
        <v>-</v>
      </c>
      <c r="AG94" s="12" t="str">
        <f>SUBSTITUTE(hlookup(AG$2,inf_raw!$A$1:$AAA$967,$A94+1,False), "Свой ответ: ", "")</f>
        <v>-</v>
      </c>
      <c r="AH94" s="12" t="str">
        <f>SUBSTITUTE(hlookup(AH$2,inf_raw!$A$1:$AAA$967,$A94+1,False), "Свой ответ: ", "")</f>
        <v>-</v>
      </c>
      <c r="AI94" s="14">
        <f>hlookup(AI$2,inf_raw!$A$1:$AAA$967,$A94+1,False)</f>
        <v>0.1757523148</v>
      </c>
      <c r="AJ94" s="12">
        <f>hlookup(AJ$2,inf_raw!$A$1:$AAA$967,$A94+1,False)</f>
        <v>6</v>
      </c>
    </row>
    <row r="95">
      <c r="A95" s="11">
        <v>93.0</v>
      </c>
      <c r="B95" s="12" t="str">
        <f>hlookup(B$2,inf_raw!$A$1:$AAA$967,$A95+1,False)</f>
        <v>Илья</v>
      </c>
      <c r="C95" s="12" t="str">
        <f>hlookup(C$2,inf_raw!$A$1:$AAA$967,$A95+1,False)</f>
        <v>Митинский</v>
      </c>
      <c r="D95" s="12" t="str">
        <f>hlookup(D$2,inf_raw!$A$1:$AAA$967,$A95+1,False)</f>
        <v>imitinsky@gmail.com</v>
      </c>
      <c r="E95" s="13">
        <f>hlookup(E$2,inf_raw!$A$1:$AAA$967,$A95+1,False)</f>
        <v>44863</v>
      </c>
      <c r="F95" s="12" t="str">
        <f>SUBSTITUTE(hlookup(F$2,inf_raw!$A$1:$AAA$967,$A95+1,False), "Свой ответ: ", "")</f>
        <v>33</v>
      </c>
      <c r="G95" s="12" t="str">
        <f>SUBSTITUTE(hlookup(G$2,inf_raw!$A$1:$AAA$967,$A95+1,False), "Свой ответ: ", "")</f>
        <v>bdca</v>
      </c>
      <c r="H95" s="12" t="str">
        <f>SUBSTITUTE(hlookup(H$2,inf_raw!$A$1:$AAA$967,$A95+1,False), "Свой ответ: ", "")</f>
        <v>18</v>
      </c>
      <c r="I95" s="12" t="str">
        <f>SUBSTITUTE(hlookup(I$2,inf_raw!$A$1:$AAA$967,$A95+1,False), "Свой ответ: ", "")</f>
        <v>11</v>
      </c>
      <c r="J95" s="12" t="str">
        <f>SUBSTITUTE(hlookup(J$2,inf_raw!$A$1:$AAA$967,$A95+1,False), "Свой ответ: ", "")</f>
        <v>215</v>
      </c>
      <c r="K95" s="12" t="str">
        <f>SUBSTITUTE(hlookup(K$2,inf_raw!$A$1:$AAA$967,$A95+1,False), "Свой ответ: ", "")</f>
        <v>7</v>
      </c>
      <c r="L95" s="12" t="str">
        <f>SUBSTITUTE(hlookup(L$2,inf_raw!$A$1:$AAA$967,$A95+1,False), "Свой ответ: ", "")</f>
        <v>117,5</v>
      </c>
      <c r="M95" s="12" t="str">
        <f>SUBSTITUTE(hlookup(M$2,inf_raw!$A$1:$AAA$967,$A95+1,False), "Свой ответ: ", "")</f>
        <v>21789</v>
      </c>
      <c r="N95" s="12" t="str">
        <f>SUBSTITUTE(hlookup(N$2,inf_raw!$A$1:$AAA$967,$A95+1,False), "Свой ответ: ", "")</f>
        <v>-</v>
      </c>
      <c r="O95" s="12" t="str">
        <f>SUBSTITUTE(hlookup(O$2,inf_raw!$A$1:$AAA$967,$A95+1,False), "Свой ответ: ", "")</f>
        <v>41</v>
      </c>
      <c r="P95" s="12" t="str">
        <f>SUBSTITUTE(hlookup(P$2,inf_raw!$A$1:$AAA$967,$A95+1,False), "Свой ответ: ", "")</f>
        <v>6606</v>
      </c>
      <c r="Q95" s="12" t="str">
        <f>SUBSTITUTE(hlookup(Q$2,inf_raw!$A$1:$AAA$967,$A95+1,False), "Свой ответ: ", "")</f>
        <v>552222552222</v>
      </c>
      <c r="R95" s="12" t="str">
        <f>SUBSTITUTE(hlookup(R$2,inf_raw!$A$1:$AAA$967,$A95+1,False), "Свой ответ: ", "")</f>
        <v>10</v>
      </c>
      <c r="S95" s="12" t="str">
        <f>SUBSTITUTE(hlookup(S$2,inf_raw!$A$1:$AAA$967,$A95+1,False), "Свой ответ: ", "")</f>
        <v>47</v>
      </c>
      <c r="T95" s="12" t="str">
        <f>SUBSTITUTE(hlookup(T$2,inf_raw!$A$1:$AAA$967,$A95+1,False), "Свой ответ: ", "")</f>
        <v>22</v>
      </c>
      <c r="U95" s="12" t="str">
        <f>SUBSTITUTE(hlookup(U$2,inf_raw!$A$1:$AAA$967,$A95+1,False), "Свой ответ: ", "")</f>
        <v>2788319814</v>
      </c>
      <c r="V95" s="12" t="str">
        <f>SUBSTITUTE(hlookup(V$2,inf_raw!$A$1:$AAA$967,$A95+1,False), "Свой ответ: ", "")</f>
        <v>1 361018</v>
      </c>
      <c r="W95" s="12" t="str">
        <f>SUBSTITUTE(hlookup(W$2,inf_raw!$A$1:$AAA$967,$A95+1,False), "Свой ответ: ", "")</f>
        <v>-</v>
      </c>
      <c r="X95" s="12" t="str">
        <f>SUBSTITUTE(hlookup(X$2,inf_raw!$A$1:$AAA$967,$A95+1,False), "Свой ответ: ", "")</f>
        <v>25</v>
      </c>
      <c r="Y95" s="12" t="str">
        <f>SUBSTITUTE(hlookup(Y$2,inf_raw!$A$1:$AAA$967,$A95+1,False), "Свой ответ: ", "")</f>
        <v>1</v>
      </c>
      <c r="Z95" s="12" t="str">
        <f>SUBSTITUTE(hlookup(Z$2,inf_raw!$A$1:$AAA$967,$A95+1,False), "Свой ответ: ", "")</f>
        <v>-</v>
      </c>
      <c r="AA95" s="12" t="str">
        <f>SUBSTITUTE(hlookup(AA$2,inf_raw!$A$1:$AAA$967,$A95+1,False), "Свой ответ: ", "")</f>
        <v>-</v>
      </c>
      <c r="AB95" s="12" t="str">
        <f>SUBSTITUTE(hlookup(AB$2,inf_raw!$A$1:$AAA$967,$A95+1,False), "Свой ответ: ", "")</f>
        <v>-</v>
      </c>
      <c r="AC95" s="12" t="str">
        <f>SUBSTITUTE(hlookup(AC$2,inf_raw!$A$1:$AAA$967,$A95+1,False), "Свой ответ: ", "")</f>
        <v>-</v>
      </c>
      <c r="AD95" s="12" t="str">
        <f>SUBSTITUTE(hlookup(AD$2,inf_raw!$A$1:$AAA$967,$A95+1,False), "Свой ответ: ", "")</f>
        <v>-</v>
      </c>
      <c r="AE95" s="12" t="str">
        <f>SUBSTITUTE(hlookup(AE$2,inf_raw!$A$1:$AAA$967,$A95+1,False), "Свой ответ: ", "")</f>
        <v>-</v>
      </c>
      <c r="AF95" s="12" t="str">
        <f>SUBSTITUTE(hlookup(AF$2,inf_raw!$A$1:$AAA$967,$A95+1,False), "Свой ответ: ", "")</f>
        <v>-</v>
      </c>
      <c r="AG95" s="12" t="str">
        <f>SUBSTITUTE(hlookup(AG$2,inf_raw!$A$1:$AAA$967,$A95+1,False), "Свой ответ: ", "")</f>
        <v>-</v>
      </c>
      <c r="AH95" s="12" t="str">
        <f>SUBSTITUTE(hlookup(AH$2,inf_raw!$A$1:$AAA$967,$A95+1,False), "Свой ответ: ", "")</f>
        <v>-</v>
      </c>
      <c r="AI95" s="14">
        <f>hlookup(AI$2,inf_raw!$A$1:$AAA$967,$A95+1,False)</f>
        <v>0.0897337963</v>
      </c>
      <c r="AJ95" s="12">
        <f>hlookup(AJ$2,inf_raw!$A$1:$AAA$967,$A95+1,False)</f>
        <v>7</v>
      </c>
    </row>
    <row r="96">
      <c r="A96" s="11">
        <v>94.0</v>
      </c>
      <c r="B96" s="12" t="str">
        <f>hlookup(B$2,inf_raw!$A$1:$AAA$967,$A96+1,False)</f>
        <v>Максим</v>
      </c>
      <c r="C96" s="12" t="str">
        <f>hlookup(C$2,inf_raw!$A$1:$AAA$967,$A96+1,False)</f>
        <v>Ин</v>
      </c>
      <c r="D96" s="12" t="str">
        <f>hlookup(D$2,inf_raw!$A$1:$AAA$967,$A96+1,False)</f>
        <v>in_maks@bk.ru</v>
      </c>
      <c r="E96" s="13">
        <f>hlookup(E$2,inf_raw!$A$1:$AAA$967,$A96+1,False)</f>
        <v>44880</v>
      </c>
      <c r="F96" s="12" t="str">
        <f>SUBSTITUTE(hlookup(F$2,inf_raw!$A$1:$AAA$967,$A96+1,False), "Свой ответ: ", "")</f>
        <v>33</v>
      </c>
      <c r="G96" s="12" t="str">
        <f>SUBSTITUTE(hlookup(G$2,inf_raw!$A$1:$AAA$967,$A96+1,False), "Свой ответ: ", "")</f>
        <v>bdca</v>
      </c>
      <c r="H96" s="12" t="str">
        <f>SUBSTITUTE(hlookup(H$2,inf_raw!$A$1:$AAA$967,$A96+1,False), "Свой ответ: ", "")</f>
        <v>14</v>
      </c>
      <c r="I96" s="12" t="str">
        <f>SUBSTITUTE(hlookup(I$2,inf_raw!$A$1:$AAA$967,$A96+1,False), "Свой ответ: ", "")</f>
        <v>-</v>
      </c>
      <c r="J96" s="12" t="str">
        <f>SUBSTITUTE(hlookup(J$2,inf_raw!$A$1:$AAA$967,$A96+1,False), "Свой ответ: ", "")</f>
        <v>223</v>
      </c>
      <c r="K96" s="12" t="str">
        <f>SUBSTITUTE(hlookup(K$2,inf_raw!$A$1:$AAA$967,$A96+1,False), "Свой ответ: ", "")</f>
        <v>-</v>
      </c>
      <c r="L96" s="12" t="str">
        <f>SUBSTITUTE(hlookup(L$2,inf_raw!$A$1:$AAA$967,$A96+1,False), "Свой ответ: ", "")</f>
        <v>7055</v>
      </c>
      <c r="M96" s="12" t="str">
        <f>SUBSTITUTE(hlookup(M$2,inf_raw!$A$1:$AAA$967,$A96+1,False), "Свой ответ: ", "")</f>
        <v>-</v>
      </c>
      <c r="N96" s="12" t="str">
        <f>SUBSTITUTE(hlookup(N$2,inf_raw!$A$1:$AAA$967,$A96+1,False), "Свой ответ: ", "")</f>
        <v>-</v>
      </c>
      <c r="O96" s="12" t="str">
        <f>SUBSTITUTE(hlookup(O$2,inf_raw!$A$1:$AAA$967,$A96+1,False), "Свой ответ: ", "")</f>
        <v>41</v>
      </c>
      <c r="P96" s="12" t="str">
        <f>SUBSTITUTE(hlookup(P$2,inf_raw!$A$1:$AAA$967,$A96+1,False), "Свой ответ: ", "")</f>
        <v>6056</v>
      </c>
      <c r="Q96" s="12" t="str">
        <f>SUBSTITUTE(hlookup(Q$2,inf_raw!$A$1:$AAA$967,$A96+1,False), "Свой ответ: ", "")</f>
        <v>-</v>
      </c>
      <c r="R96" s="12" t="str">
        <f>SUBSTITUTE(hlookup(R$2,inf_raw!$A$1:$AAA$967,$A96+1,False), "Свой ответ: ", "")</f>
        <v>-</v>
      </c>
      <c r="S96" s="12" t="str">
        <f>SUBSTITUTE(hlookup(S$2,inf_raw!$A$1:$AAA$967,$A96+1,False), "Свой ответ: ", "")</f>
        <v>-</v>
      </c>
      <c r="T96" s="12" t="str">
        <f>SUBSTITUTE(hlookup(T$2,inf_raw!$A$1:$AAA$967,$A96+1,False), "Свой ответ: ", "")</f>
        <v>-</v>
      </c>
      <c r="U96" s="12" t="str">
        <f>SUBSTITUTE(hlookup(U$2,inf_raw!$A$1:$AAA$967,$A96+1,False), "Свой ответ: ", "")</f>
        <v>-</v>
      </c>
      <c r="V96" s="12" t="str">
        <f>SUBSTITUTE(hlookup(V$2,inf_raw!$A$1:$AAA$967,$A96+1,False), "Свой ответ: ", "")</f>
        <v>-</v>
      </c>
      <c r="W96" s="12" t="str">
        <f>SUBSTITUTE(hlookup(W$2,inf_raw!$A$1:$AAA$967,$A96+1,False), "Свой ответ: ", "")</f>
        <v>-</v>
      </c>
      <c r="X96" s="12" t="str">
        <f>SUBSTITUTE(hlookup(X$2,inf_raw!$A$1:$AAA$967,$A96+1,False), "Свой ответ: ", "")</f>
        <v>-</v>
      </c>
      <c r="Y96" s="12" t="str">
        <f>SUBSTITUTE(hlookup(Y$2,inf_raw!$A$1:$AAA$967,$A96+1,False), "Свой ответ: ", "")</f>
        <v>-</v>
      </c>
      <c r="Z96" s="12" t="str">
        <f>SUBSTITUTE(hlookup(Z$2,inf_raw!$A$1:$AAA$967,$A96+1,False), "Свой ответ: ", "")</f>
        <v>-</v>
      </c>
      <c r="AA96" s="12" t="str">
        <f>SUBSTITUTE(hlookup(AA$2,inf_raw!$A$1:$AAA$967,$A96+1,False), "Свой ответ: ", "")</f>
        <v>-</v>
      </c>
      <c r="AB96" s="12" t="str">
        <f>SUBSTITUTE(hlookup(AB$2,inf_raw!$A$1:$AAA$967,$A96+1,False), "Свой ответ: ", "")</f>
        <v>-</v>
      </c>
      <c r="AC96" s="12" t="str">
        <f>SUBSTITUTE(hlookup(AC$2,inf_raw!$A$1:$AAA$967,$A96+1,False), "Свой ответ: ", "")</f>
        <v>-</v>
      </c>
      <c r="AD96" s="12" t="str">
        <f>SUBSTITUTE(hlookup(AD$2,inf_raw!$A$1:$AAA$967,$A96+1,False), "Свой ответ: ", "")</f>
        <v>-</v>
      </c>
      <c r="AE96" s="12" t="str">
        <f>SUBSTITUTE(hlookup(AE$2,inf_raw!$A$1:$AAA$967,$A96+1,False), "Свой ответ: ", "")</f>
        <v>-</v>
      </c>
      <c r="AF96" s="12" t="str">
        <f>SUBSTITUTE(hlookup(AF$2,inf_raw!$A$1:$AAA$967,$A96+1,False), "Свой ответ: ", "")</f>
        <v>-</v>
      </c>
      <c r="AG96" s="12" t="str">
        <f>SUBSTITUTE(hlookup(AG$2,inf_raw!$A$1:$AAA$967,$A96+1,False), "Свой ответ: ", "")</f>
        <v>-</v>
      </c>
      <c r="AH96" s="12" t="str">
        <f>SUBSTITUTE(hlookup(AH$2,inf_raw!$A$1:$AAA$967,$A96+1,False), "Свой ответ: ", "")</f>
        <v>-</v>
      </c>
      <c r="AI96" s="14">
        <f>hlookup(AI$2,inf_raw!$A$1:$AAA$967,$A96+1,False)</f>
        <v>0.09430555556</v>
      </c>
      <c r="AJ96" s="12">
        <f>hlookup(AJ$2,inf_raw!$A$1:$AAA$967,$A96+1,False)</f>
        <v>3</v>
      </c>
    </row>
    <row r="97">
      <c r="A97" s="11">
        <v>95.0</v>
      </c>
      <c r="B97" s="12" t="str">
        <f>hlookup(B$2,inf_raw!$A$1:$AAA$967,$A97+1,False)</f>
        <v>Александр</v>
      </c>
      <c r="C97" s="12" t="str">
        <f>hlookup(C$2,inf_raw!$A$1:$AAA$967,$A97+1,False)</f>
        <v>Иванов</v>
      </c>
      <c r="D97" s="12" t="str">
        <f>hlookup(D$2,inf_raw!$A$1:$AAA$967,$A97+1,False)</f>
        <v>ios4hu@mail.ru</v>
      </c>
      <c r="E97" s="13">
        <f>hlookup(E$2,inf_raw!$A$1:$AAA$967,$A97+1,False)</f>
        <v>44862</v>
      </c>
      <c r="F97" s="12" t="str">
        <f>SUBSTITUTE(hlookup(F$2,inf_raw!$A$1:$AAA$967,$A97+1,False), "Свой ответ: ", "")</f>
        <v>25</v>
      </c>
      <c r="G97" s="12" t="str">
        <f>SUBSTITUTE(hlookup(G$2,inf_raw!$A$1:$AAA$967,$A97+1,False), "Свой ответ: ", "")</f>
        <v>yxwz</v>
      </c>
      <c r="H97" s="12" t="str">
        <f>SUBSTITUTE(hlookup(H$2,inf_raw!$A$1:$AAA$967,$A97+1,False), "Свой ответ: ", "")</f>
        <v>53</v>
      </c>
      <c r="I97" s="12" t="str">
        <f>SUBSTITUTE(hlookup(I$2,inf_raw!$A$1:$AAA$967,$A97+1,False), "Свой ответ: ", "")</f>
        <v>11</v>
      </c>
      <c r="J97" s="12" t="str">
        <f>SUBSTITUTE(hlookup(J$2,inf_raw!$A$1:$AAA$967,$A97+1,False), "Свой ответ: ", "")</f>
        <v>101011</v>
      </c>
      <c r="K97" s="12" t="str">
        <f>SUBSTITUTE(hlookup(K$2,inf_raw!$A$1:$AAA$967,$A97+1,False), "Свой ответ: ", "")</f>
        <v>хз</v>
      </c>
      <c r="L97" s="12" t="str">
        <f>SUBSTITUTE(hlookup(L$2,inf_raw!$A$1:$AAA$967,$A97+1,False), "Свой ответ: ", "")</f>
        <v>120</v>
      </c>
      <c r="M97" s="12" t="str">
        <f>SUBSTITUTE(hlookup(M$2,inf_raw!$A$1:$AAA$967,$A97+1,False), "Свой ответ: ", "")</f>
        <v>149</v>
      </c>
      <c r="N97" s="12" t="str">
        <f>SUBSTITUTE(hlookup(N$2,inf_raw!$A$1:$AAA$967,$A97+1,False), "Свой ответ: ", "")</f>
        <v>хз</v>
      </c>
      <c r="O97" s="12" t="str">
        <f>SUBSTITUTE(hlookup(O$2,inf_raw!$A$1:$AAA$967,$A97+1,False), "Свой ответ: ", "")</f>
        <v>.</v>
      </c>
      <c r="P97" s="12" t="str">
        <f>SUBSTITUTE(hlookup(P$2,inf_raw!$A$1:$AAA$967,$A97+1,False), "Свой ответ: ", "")</f>
        <v>36700</v>
      </c>
      <c r="Q97" s="12" t="str">
        <f>SUBSTITUTE(hlookup(Q$2,inf_raw!$A$1:$AAA$967,$A97+1,False), "Свой ответ: ", "")</f>
        <v>55255</v>
      </c>
      <c r="R97" s="12" t="str">
        <f>SUBSTITUTE(hlookup(R$2,inf_raw!$A$1:$AAA$967,$A97+1,False), "Свой ответ: ", "")</f>
        <v>10</v>
      </c>
      <c r="S97" s="12" t="str">
        <f>SUBSTITUTE(hlookup(S$2,inf_raw!$A$1:$AAA$967,$A97+1,False), "Свой ответ: ", "")</f>
        <v>49</v>
      </c>
      <c r="T97" s="12" t="str">
        <f>SUBSTITUTE(hlookup(T$2,inf_raw!$A$1:$AAA$967,$A97+1,False), "Свой ответ: ", "")</f>
        <v>хз</v>
      </c>
      <c r="U97" s="12" t="str">
        <f>SUBSTITUTE(hlookup(U$2,inf_raw!$A$1:$AAA$967,$A97+1,False), "Свой ответ: ", "")</f>
        <v>паскаль не фурычит</v>
      </c>
      <c r="V97" s="12" t="str">
        <f>SUBSTITUTE(hlookup(V$2,inf_raw!$A$1:$AAA$967,$A97+1,False), "Свой ответ: ", "")</f>
        <v>хз</v>
      </c>
      <c r="W97" s="12" t="str">
        <f>SUBSTITUTE(hlookup(W$2,inf_raw!$A$1:$AAA$967,$A97+1,False), "Свой ответ: ", "")</f>
        <v>хз</v>
      </c>
      <c r="X97" s="12" t="str">
        <f>SUBSTITUTE(hlookup(X$2,inf_raw!$A$1:$AAA$967,$A97+1,False), "Свой ответ: ", "")</f>
        <v>хз</v>
      </c>
      <c r="Y97" s="12" t="str">
        <f>SUBSTITUTE(hlookup(Y$2,inf_raw!$A$1:$AAA$967,$A97+1,False), "Свой ответ: ", "")</f>
        <v>хз</v>
      </c>
      <c r="Z97" s="12" t="str">
        <f>SUBSTITUTE(hlookup(Z$2,inf_raw!$A$1:$AAA$967,$A97+1,False), "Свой ответ: ", "")</f>
        <v>хз</v>
      </c>
      <c r="AA97" s="12" t="str">
        <f>SUBSTITUTE(hlookup(AA$2,inf_raw!$A$1:$AAA$967,$A97+1,False), "Свой ответ: ", "")</f>
        <v>хз</v>
      </c>
      <c r="AB97" s="12" t="str">
        <f>SUBSTITUTE(hlookup(AB$2,inf_raw!$A$1:$AAA$967,$A97+1,False), "Свой ответ: ", "")</f>
        <v>хз</v>
      </c>
      <c r="AC97" s="12" t="str">
        <f>SUBSTITUTE(hlookup(AC$2,inf_raw!$A$1:$AAA$967,$A97+1,False), "Свой ответ: ", "")</f>
        <v>хз</v>
      </c>
      <c r="AD97" s="12" t="str">
        <f>SUBSTITUTE(hlookup(AD$2,inf_raw!$A$1:$AAA$967,$A97+1,False), "Свой ответ: ", "")</f>
        <v>хз</v>
      </c>
      <c r="AE97" s="12" t="str">
        <f>SUBSTITUTE(hlookup(AE$2,inf_raw!$A$1:$AAA$967,$A97+1,False), "Свой ответ: ", "")</f>
        <v>хз</v>
      </c>
      <c r="AF97" s="12" t="str">
        <f>SUBSTITUTE(hlookup(AF$2,inf_raw!$A$1:$AAA$967,$A97+1,False), "Свой ответ: ", "")</f>
        <v>хз</v>
      </c>
      <c r="AG97" s="12" t="str">
        <f>SUBSTITUTE(hlookup(AG$2,inf_raw!$A$1:$AAA$967,$A97+1,False), "Свой ответ: ", "")</f>
        <v>хз</v>
      </c>
      <c r="AH97" s="12" t="str">
        <f>SUBSTITUTE(hlookup(AH$2,inf_raw!$A$1:$AAA$967,$A97+1,False), "Свой ответ: ", "")</f>
        <v>хз</v>
      </c>
      <c r="AI97" s="14">
        <f>hlookup(AI$2,inf_raw!$A$1:$AAA$967,$A97+1,False)</f>
        <v>0.04381944444</v>
      </c>
      <c r="AJ97" s="12">
        <f>hlookup(AJ$2,inf_raw!$A$1:$AAA$967,$A97+1,False)</f>
        <v>2</v>
      </c>
    </row>
    <row r="98">
      <c r="A98" s="11">
        <v>96.0</v>
      </c>
      <c r="B98" s="12" t="str">
        <f>hlookup(B$2,inf_raw!$A$1:$AAA$967,$A98+1,False)</f>
        <v>Бут</v>
      </c>
      <c r="C98" s="12" t="str">
        <f>hlookup(C$2,inf_raw!$A$1:$AAA$967,$A98+1,False)</f>
        <v>Иван</v>
      </c>
      <c r="D98" s="12" t="str">
        <f>hlookup(D$2,inf_raw!$A$1:$AAA$967,$A98+1,False)</f>
        <v>ivanbut2005@mail.ru</v>
      </c>
      <c r="E98" s="13">
        <f>hlookup(E$2,inf_raw!$A$1:$AAA$967,$A98+1,False)</f>
        <v>44859</v>
      </c>
      <c r="F98" s="12" t="str">
        <f>SUBSTITUTE(hlookup(F$2,inf_raw!$A$1:$AAA$967,$A98+1,False), "Свой ответ: ", "")</f>
        <v>33</v>
      </c>
      <c r="G98" s="12" t="str">
        <f>SUBSTITUTE(hlookup(G$2,inf_raw!$A$1:$AAA$967,$A98+1,False), "Свой ответ: ", "")</f>
        <v>BDCA</v>
      </c>
      <c r="H98" s="12" t="str">
        <f>SUBSTITUTE(hlookup(H$2,inf_raw!$A$1:$AAA$967,$A98+1,False), "Свой ответ: ", "")</f>
        <v>18</v>
      </c>
      <c r="I98" s="12" t="str">
        <f>SUBSTITUTE(hlookup(I$2,inf_raw!$A$1:$AAA$967,$A98+1,False), "Свой ответ: ", "")</f>
        <v>13</v>
      </c>
      <c r="J98" s="12" t="str">
        <f>SUBSTITUTE(hlookup(J$2,inf_raw!$A$1:$AAA$967,$A98+1,False), "Свой ответ: ", "")</f>
        <v>216</v>
      </c>
      <c r="K98" s="12" t="str">
        <f>SUBSTITUTE(hlookup(K$2,inf_raw!$A$1:$AAA$967,$A98+1,False), "Свой ответ: ", "")</f>
        <v>36</v>
      </c>
      <c r="L98" s="12" t="str">
        <f>SUBSTITUTE(hlookup(L$2,inf_raw!$A$1:$AAA$967,$A98+1,False), "Свой ответ: ", "")</f>
        <v>120</v>
      </c>
      <c r="M98" s="12" t="str">
        <f>SUBSTITUTE(hlookup(M$2,inf_raw!$A$1:$AAA$967,$A98+1,False), "Свой ответ: ", "")</f>
        <v>8110</v>
      </c>
      <c r="N98" s="12" t="str">
        <f>SUBSTITUTE(hlookup(N$2,inf_raw!$A$1:$AAA$967,$A98+1,False), "Свой ответ: ", "")</f>
        <v>5</v>
      </c>
      <c r="O98" s="12" t="str">
        <f>SUBSTITUTE(hlookup(O$2,inf_raw!$A$1:$AAA$967,$A98+1,False), "Свой ответ: ", "")</f>
        <v>24</v>
      </c>
      <c r="P98" s="12" t="str">
        <f>SUBSTITUTE(hlookup(P$2,inf_raw!$A$1:$AAA$967,$A98+1,False), "Свой ответ: ", "")</f>
        <v>6606</v>
      </c>
      <c r="Q98" s="12" t="str">
        <f>SUBSTITUTE(hlookup(Q$2,inf_raw!$A$1:$AAA$967,$A98+1,False), "Свой ответ: ", "")</f>
        <v>2222</v>
      </c>
      <c r="R98" s="12" t="str">
        <f>SUBSTITUTE(hlookup(R$2,inf_raw!$A$1:$AAA$967,$A98+1,False), "Свой ответ: ", "")</f>
        <v>10</v>
      </c>
      <c r="S98" s="12" t="str">
        <f>SUBSTITUTE(hlookup(S$2,inf_raw!$A$1:$AAA$967,$A98+1,False), "Свой ответ: ", "")</f>
        <v>47</v>
      </c>
      <c r="T98" s="12" t="str">
        <f>SUBSTITUTE(hlookup(T$2,inf_raw!$A$1:$AAA$967,$A98+1,False), "Свой ответ: ", "")</f>
        <v>47</v>
      </c>
      <c r="U98" s="12" t="str">
        <f>SUBSTITUTE(hlookup(U$2,inf_raw!$A$1:$AAA$967,$A98+1,False), "Свой ответ: ", "")</f>
        <v>2788319814</v>
      </c>
      <c r="V98" s="12" t="str">
        <f>SUBSTITUTE(hlookup(V$2,inf_raw!$A$1:$AAA$967,$A98+1,False), "Свой ответ: ", "")</f>
        <v>685 -963270</v>
      </c>
      <c r="W98" s="12" t="str">
        <f>SUBSTITUTE(hlookup(W$2,inf_raw!$A$1:$AAA$967,$A98+1,False), "Свой ответ: ", "")</f>
        <v>1643 798</v>
      </c>
      <c r="X98" s="12" t="str">
        <f>SUBSTITUTE(hlookup(X$2,inf_raw!$A$1:$AAA$967,$A98+1,False), "Свой ответ: ", "")</f>
        <v>13</v>
      </c>
      <c r="Y98" s="12" t="str">
        <f>SUBSTITUTE(hlookup(Y$2,inf_raw!$A$1:$AAA$967,$A98+1,False), "Свой ответ: ", "")</f>
        <v>0</v>
      </c>
      <c r="Z98" s="12" t="str">
        <f>SUBSTITUTE(hlookup(Z$2,inf_raw!$A$1:$AAA$967,$A98+1,False), "Свой ответ: ", "")</f>
        <v>0</v>
      </c>
      <c r="AA98" s="12" t="str">
        <f>SUBSTITUTE(hlookup(AA$2,inf_raw!$A$1:$AAA$967,$A98+1,False), "Свой ответ: ", "")</f>
        <v>5</v>
      </c>
      <c r="AB98" s="12" t="str">
        <f>SUBSTITUTE(hlookup(AB$2,inf_raw!$A$1:$AAA$967,$A98+1,False), "Свой ответ: ", "")</f>
        <v>44</v>
      </c>
      <c r="AC98" s="12" t="str">
        <f>SUBSTITUTE(hlookup(AC$2,inf_raw!$A$1:$AAA$967,$A98+1,False), "Свой ответ: ", "")</f>
        <v>5</v>
      </c>
      <c r="AD98" s="12" t="str">
        <f>SUBSTITUTE(hlookup(AD$2,inf_raw!$A$1:$AAA$967,$A98+1,False), "Свой ответ: ", "")</f>
        <v>5</v>
      </c>
      <c r="AE98" s="12" t="str">
        <f>SUBSTITUTE(hlookup(AE$2,inf_raw!$A$1:$AAA$967,$A98+1,False), "Свой ответ: ", "")</f>
        <v>5</v>
      </c>
      <c r="AF98" s="12" t="str">
        <f>SUBSTITUTE(hlookup(AF$2,inf_raw!$A$1:$AAA$967,$A98+1,False), "Свой ответ: ", "")</f>
        <v>5</v>
      </c>
      <c r="AG98" s="12" t="str">
        <f>SUBSTITUTE(hlookup(AG$2,inf_raw!$A$1:$AAA$967,$A98+1,False), "Свой ответ: ", "")</f>
        <v>5</v>
      </c>
      <c r="AH98" s="12" t="str">
        <f>SUBSTITUTE(hlookup(AH$2,inf_raw!$A$1:$AAA$967,$A98+1,False), "Свой ответ: ", "")</f>
        <v>5</v>
      </c>
      <c r="AI98" s="14">
        <f>hlookup(AI$2,inf_raw!$A$1:$AAA$967,$A98+1,False)</f>
        <v>0.1459259259</v>
      </c>
      <c r="AJ98" s="12">
        <f>hlookup(AJ$2,inf_raw!$A$1:$AAA$967,$A98+1,False)</f>
        <v>15</v>
      </c>
    </row>
    <row r="99">
      <c r="A99" s="11">
        <v>97.0</v>
      </c>
      <c r="B99" s="12" t="str">
        <f>hlookup(B$2,inf_raw!$A$1:$AAA$967,$A99+1,False)</f>
        <v>Иван</v>
      </c>
      <c r="C99" s="12" t="str">
        <f>hlookup(C$2,inf_raw!$A$1:$AAA$967,$A99+1,False)</f>
        <v>Маношкин</v>
      </c>
      <c r="D99" s="12" t="str">
        <f>hlookup(D$2,inf_raw!$A$1:$AAA$967,$A99+1,False)</f>
        <v>ivanmanoskin0977@gmail.com</v>
      </c>
      <c r="E99" s="13">
        <f>hlookup(E$2,inf_raw!$A$1:$AAA$967,$A99+1,False)</f>
        <v>44862</v>
      </c>
      <c r="F99" s="12" t="str">
        <f>SUBSTITUTE(hlookup(F$2,inf_raw!$A$1:$AAA$967,$A99+1,False), "Свой ответ: ", "")</f>
        <v>33</v>
      </c>
      <c r="G99" s="12" t="str">
        <f>SUBSTITUTE(hlookup(G$2,inf_raw!$A$1:$AAA$967,$A99+1,False), "Свой ответ: ", "")</f>
        <v>bdca</v>
      </c>
      <c r="H99" s="12" t="str">
        <f>SUBSTITUTE(hlookup(H$2,inf_raw!$A$1:$AAA$967,$A99+1,False), "Свой ответ: ", "")</f>
        <v>-</v>
      </c>
      <c r="I99" s="12" t="str">
        <f>SUBSTITUTE(hlookup(I$2,inf_raw!$A$1:$AAA$967,$A99+1,False), "Свой ответ: ", "")</f>
        <v>-</v>
      </c>
      <c r="J99" s="12" t="str">
        <f>SUBSTITUTE(hlookup(J$2,inf_raw!$A$1:$AAA$967,$A99+1,False), "Свой ответ: ", "")</f>
        <v>216</v>
      </c>
      <c r="K99" s="12" t="str">
        <f>SUBSTITUTE(hlookup(K$2,inf_raw!$A$1:$AAA$967,$A99+1,False), "Свой ответ: ", "")</f>
        <v>-</v>
      </c>
      <c r="L99" s="12" t="str">
        <f>SUBSTITUTE(hlookup(L$2,inf_raw!$A$1:$AAA$967,$A99+1,False), "Свой ответ: ", "")</f>
        <v>-</v>
      </c>
      <c r="M99" s="12" t="str">
        <f>SUBSTITUTE(hlookup(M$2,inf_raw!$A$1:$AAA$967,$A99+1,False), "Свой ответ: ", "")</f>
        <v>-</v>
      </c>
      <c r="N99" s="12" t="str">
        <f>SUBSTITUTE(hlookup(N$2,inf_raw!$A$1:$AAA$967,$A99+1,False), "Свой ответ: ", "")</f>
        <v>-</v>
      </c>
      <c r="O99" s="12" t="str">
        <f>SUBSTITUTE(hlookup(O$2,inf_raw!$A$1:$AAA$967,$A99+1,False), "Свой ответ: ", "")</f>
        <v>-</v>
      </c>
      <c r="P99" s="12" t="str">
        <f>SUBSTITUTE(hlookup(P$2,inf_raw!$A$1:$AAA$967,$A99+1,False), "Свой ответ: ", "")</f>
        <v>6606</v>
      </c>
      <c r="Q99" s="12" t="str">
        <f>SUBSTITUTE(hlookup(Q$2,inf_raw!$A$1:$AAA$967,$A99+1,False), "Свой ответ: ", "")</f>
        <v>-</v>
      </c>
      <c r="R99" s="12" t="str">
        <f>SUBSTITUTE(hlookup(R$2,inf_raw!$A$1:$AAA$967,$A99+1,False), "Свой ответ: ", "")</f>
        <v>10</v>
      </c>
      <c r="S99" s="12" t="str">
        <f>SUBSTITUTE(hlookup(S$2,inf_raw!$A$1:$AAA$967,$A99+1,False), "Свой ответ: ", "")</f>
        <v>-</v>
      </c>
      <c r="T99" s="12" t="str">
        <f>SUBSTITUTE(hlookup(T$2,inf_raw!$A$1:$AAA$967,$A99+1,False), "Свой ответ: ", "")</f>
        <v>-</v>
      </c>
      <c r="U99" s="12" t="str">
        <f>SUBSTITUTE(hlookup(U$2,inf_raw!$A$1:$AAA$967,$A99+1,False), "Свой ответ: ", "")</f>
        <v>-</v>
      </c>
      <c r="V99" s="12" t="str">
        <f>SUBSTITUTE(hlookup(V$2,inf_raw!$A$1:$AAA$967,$A99+1,False), "Свой ответ: ", "")</f>
        <v>-</v>
      </c>
      <c r="W99" s="12" t="str">
        <f>SUBSTITUTE(hlookup(W$2,inf_raw!$A$1:$AAA$967,$A99+1,False), "Свой ответ: ", "")</f>
        <v>-</v>
      </c>
      <c r="X99" s="12" t="str">
        <f>SUBSTITUTE(hlookup(X$2,inf_raw!$A$1:$AAA$967,$A99+1,False), "Свой ответ: ", "")</f>
        <v>-</v>
      </c>
      <c r="Y99" s="12" t="str">
        <f>SUBSTITUTE(hlookup(Y$2,inf_raw!$A$1:$AAA$967,$A99+1,False), "Свой ответ: ", "")</f>
        <v>-</v>
      </c>
      <c r="Z99" s="12" t="str">
        <f>SUBSTITUTE(hlookup(Z$2,inf_raw!$A$1:$AAA$967,$A99+1,False), "Свой ответ: ", "")</f>
        <v>-</v>
      </c>
      <c r="AA99" s="12" t="str">
        <f>SUBSTITUTE(hlookup(AA$2,inf_raw!$A$1:$AAA$967,$A99+1,False), "Свой ответ: ", "")</f>
        <v>-</v>
      </c>
      <c r="AB99" s="12" t="str">
        <f>SUBSTITUTE(hlookup(AB$2,inf_raw!$A$1:$AAA$967,$A99+1,False), "Свой ответ: ", "")</f>
        <v>-</v>
      </c>
      <c r="AC99" s="12" t="str">
        <f>SUBSTITUTE(hlookup(AC$2,inf_raw!$A$1:$AAA$967,$A99+1,False), "Свой ответ: ", "")</f>
        <v>-</v>
      </c>
      <c r="AD99" s="12" t="str">
        <f>SUBSTITUTE(hlookup(AD$2,inf_raw!$A$1:$AAA$967,$A99+1,False), "Свой ответ: ", "")</f>
        <v>-</v>
      </c>
      <c r="AE99" s="12" t="str">
        <f>SUBSTITUTE(hlookup(AE$2,inf_raw!$A$1:$AAA$967,$A99+1,False), "Свой ответ: ", "")</f>
        <v>-</v>
      </c>
      <c r="AF99" s="12" t="str">
        <f>SUBSTITUTE(hlookup(AF$2,inf_raw!$A$1:$AAA$967,$A99+1,False), "Свой ответ: ", "")</f>
        <v>-</v>
      </c>
      <c r="AG99" s="12" t="str">
        <f>SUBSTITUTE(hlookup(AG$2,inf_raw!$A$1:$AAA$967,$A99+1,False), "Свой ответ: ", "")</f>
        <v>-</v>
      </c>
      <c r="AH99" s="12" t="str">
        <f>SUBSTITUTE(hlookup(AH$2,inf_raw!$A$1:$AAA$967,$A99+1,False), "Свой ответ: ", "")</f>
        <v>-</v>
      </c>
      <c r="AI99" s="14">
        <f>hlookup(AI$2,inf_raw!$A$1:$AAA$967,$A99+1,False)</f>
        <v>0.08953703704</v>
      </c>
      <c r="AJ99" s="12">
        <f>hlookup(AJ$2,inf_raw!$A$1:$AAA$967,$A99+1,False)</f>
        <v>5</v>
      </c>
    </row>
    <row r="100">
      <c r="A100" s="11">
        <v>98.0</v>
      </c>
      <c r="B100" s="12" t="str">
        <f>hlookup(B$2,inf_raw!$A$1:$AAA$967,$A100+1,False)</f>
        <v>Полина</v>
      </c>
      <c r="C100" s="12" t="str">
        <f>hlookup(C$2,inf_raw!$A$1:$AAA$967,$A100+1,False)</f>
        <v>Качержук</v>
      </c>
      <c r="D100" s="12" t="str">
        <f>hlookup(D$2,inf_raw!$A$1:$AAA$967,$A100+1,False)</f>
        <v>kacherzhuk.p@gmail.com</v>
      </c>
      <c r="E100" s="13">
        <f>hlookup(E$2,inf_raw!$A$1:$AAA$967,$A100+1,False)</f>
        <v>44860</v>
      </c>
      <c r="F100" s="12" t="str">
        <f>SUBSTITUTE(hlookup(F$2,inf_raw!$A$1:$AAA$967,$A100+1,False), "Свой ответ: ", "")</f>
        <v>33</v>
      </c>
      <c r="G100" s="12" t="str">
        <f>SUBSTITUTE(hlookup(G$2,inf_raw!$A$1:$AAA$967,$A100+1,False), "Свой ответ: ", "")</f>
        <v>bdca</v>
      </c>
      <c r="H100" s="12" t="str">
        <f>SUBSTITUTE(hlookup(H$2,inf_raw!$A$1:$AAA$967,$A100+1,False), "Свой ответ: ", "")</f>
        <v>-</v>
      </c>
      <c r="I100" s="12" t="str">
        <f>SUBSTITUTE(hlookup(I$2,inf_raw!$A$1:$AAA$967,$A100+1,False), "Свой ответ: ", "")</f>
        <v>13</v>
      </c>
      <c r="J100" s="12" t="str">
        <f>SUBSTITUTE(hlookup(J$2,inf_raw!$A$1:$AAA$967,$A100+1,False), "Свой ответ: ", "")</f>
        <v>-</v>
      </c>
      <c r="K100" s="12" t="str">
        <f>SUBSTITUTE(hlookup(K$2,inf_raw!$A$1:$AAA$967,$A100+1,False), "Свой ответ: ", "")</f>
        <v>-</v>
      </c>
      <c r="L100" s="12" t="str">
        <f>SUBSTITUTE(hlookup(L$2,inf_raw!$A$1:$AAA$967,$A100+1,False), "Свой ответ: ", "")</f>
        <v>-</v>
      </c>
      <c r="M100" s="12" t="str">
        <f>SUBSTITUTE(hlookup(M$2,inf_raw!$A$1:$AAA$967,$A100+1,False), "Свой ответ: ", "")</f>
        <v>-</v>
      </c>
      <c r="N100" s="12" t="str">
        <f>SUBSTITUTE(hlookup(N$2,inf_raw!$A$1:$AAA$967,$A100+1,False), "Свой ответ: ", "")</f>
        <v>-</v>
      </c>
      <c r="O100" s="12" t="str">
        <f>SUBSTITUTE(hlookup(O$2,inf_raw!$A$1:$AAA$967,$A100+1,False), "Свой ответ: ", "")</f>
        <v>-</v>
      </c>
      <c r="P100" s="12" t="str">
        <f>SUBSTITUTE(hlookup(P$2,inf_raw!$A$1:$AAA$967,$A100+1,False), "Свой ответ: ", "")</f>
        <v>-</v>
      </c>
      <c r="Q100" s="12" t="str">
        <f>SUBSTITUTE(hlookup(Q$2,inf_raw!$A$1:$AAA$967,$A100+1,False), "Свой ответ: ", "")</f>
        <v>-</v>
      </c>
      <c r="R100" s="12" t="str">
        <f>SUBSTITUTE(hlookup(R$2,inf_raw!$A$1:$AAA$967,$A100+1,False), "Свой ответ: ", "")</f>
        <v>10</v>
      </c>
      <c r="S100" s="12" t="str">
        <f>SUBSTITUTE(hlookup(S$2,inf_raw!$A$1:$AAA$967,$A100+1,False), "Свой ответ: ", "")</f>
        <v>47</v>
      </c>
      <c r="T100" s="12" t="str">
        <f>SUBSTITUTE(hlookup(T$2,inf_raw!$A$1:$AAA$967,$A100+1,False), "Свой ответ: ", "")</f>
        <v>-</v>
      </c>
      <c r="U100" s="12" t="str">
        <f>SUBSTITUTE(hlookup(U$2,inf_raw!$A$1:$AAA$967,$A100+1,False), "Свой ответ: ", "")</f>
        <v>-</v>
      </c>
      <c r="V100" s="12" t="str">
        <f>SUBSTITUTE(hlookup(V$2,inf_raw!$A$1:$AAA$967,$A100+1,False), "Свой ответ: ", "")</f>
        <v>-</v>
      </c>
      <c r="W100" s="12" t="str">
        <f>SUBSTITUTE(hlookup(W$2,inf_raw!$A$1:$AAA$967,$A100+1,False), "Свой ответ: ", "")</f>
        <v>-</v>
      </c>
      <c r="X100" s="12" t="str">
        <f>SUBSTITUTE(hlookup(X$2,inf_raw!$A$1:$AAA$967,$A100+1,False), "Свой ответ: ", "")</f>
        <v>-</v>
      </c>
      <c r="Y100" s="12" t="str">
        <f>SUBSTITUTE(hlookup(Y$2,inf_raw!$A$1:$AAA$967,$A100+1,False), "Свой ответ: ", "")</f>
        <v>-</v>
      </c>
      <c r="Z100" s="12" t="str">
        <f>SUBSTITUTE(hlookup(Z$2,inf_raw!$A$1:$AAA$967,$A100+1,False), "Свой ответ: ", "")</f>
        <v>-</v>
      </c>
      <c r="AA100" s="12" t="str">
        <f>SUBSTITUTE(hlookup(AA$2,inf_raw!$A$1:$AAA$967,$A100+1,False), "Свой ответ: ", "")</f>
        <v>-</v>
      </c>
      <c r="AB100" s="12" t="str">
        <f>SUBSTITUTE(hlookup(AB$2,inf_raw!$A$1:$AAA$967,$A100+1,False), "Свой ответ: ", "")</f>
        <v>-</v>
      </c>
      <c r="AC100" s="12" t="str">
        <f>SUBSTITUTE(hlookup(AC$2,inf_raw!$A$1:$AAA$967,$A100+1,False), "Свой ответ: ", "")</f>
        <v>-</v>
      </c>
      <c r="AD100" s="12" t="str">
        <f>SUBSTITUTE(hlookup(AD$2,inf_raw!$A$1:$AAA$967,$A100+1,False), "Свой ответ: ", "")</f>
        <v>-</v>
      </c>
      <c r="AE100" s="12" t="str">
        <f>SUBSTITUTE(hlookup(AE$2,inf_raw!$A$1:$AAA$967,$A100+1,False), "Свой ответ: ", "")</f>
        <v>-</v>
      </c>
      <c r="AF100" s="12" t="str">
        <f>SUBSTITUTE(hlookup(AF$2,inf_raw!$A$1:$AAA$967,$A100+1,False), "Свой ответ: ", "")</f>
        <v>-</v>
      </c>
      <c r="AG100" s="12" t="str">
        <f>SUBSTITUTE(hlookup(AG$2,inf_raw!$A$1:$AAA$967,$A100+1,False), "Свой ответ: ", "")</f>
        <v>-</v>
      </c>
      <c r="AH100" s="12" t="str">
        <f>SUBSTITUTE(hlookup(AH$2,inf_raw!$A$1:$AAA$967,$A100+1,False), "Свой ответ: ", "")</f>
        <v>-</v>
      </c>
      <c r="AI100" s="14">
        <f>hlookup(AI$2,inf_raw!$A$1:$AAA$967,$A100+1,False)</f>
        <v>0.1191782407</v>
      </c>
      <c r="AJ100" s="12">
        <f>hlookup(AJ$2,inf_raw!$A$1:$AAA$967,$A100+1,False)</f>
        <v>5</v>
      </c>
    </row>
    <row r="101">
      <c r="A101" s="11">
        <v>99.0</v>
      </c>
      <c r="B101" s="12" t="str">
        <f>hlookup(B$2,inf_raw!$A$1:$AAA$967,$A101+1,False)</f>
        <v>Юлия</v>
      </c>
      <c r="C101" s="12" t="str">
        <f>hlookup(C$2,inf_raw!$A$1:$AAA$967,$A101+1,False)</f>
        <v>Канева</v>
      </c>
      <c r="D101" s="12" t="str">
        <f>hlookup(D$2,inf_raw!$A$1:$AAA$967,$A101+1,False)</f>
        <v>kaneva21012005@gmail.com</v>
      </c>
      <c r="E101" s="13">
        <f>hlookup(E$2,inf_raw!$A$1:$AAA$967,$A101+1,False)</f>
        <v>44859</v>
      </c>
      <c r="F101" s="12" t="str">
        <f>SUBSTITUTE(hlookup(F$2,inf_raw!$A$1:$AAA$967,$A101+1,False), "Свой ответ: ", "")</f>
        <v>33</v>
      </c>
      <c r="G101" s="12" t="str">
        <f>SUBSTITUTE(hlookup(G$2,inf_raw!$A$1:$AAA$967,$A101+1,False), "Свой ответ: ", "")</f>
        <v>adca</v>
      </c>
      <c r="H101" s="12" t="str">
        <f>SUBSTITUTE(hlookup(H$2,inf_raw!$A$1:$AAA$967,$A101+1,False), "Свой ответ: ", "")</f>
        <v>14</v>
      </c>
      <c r="I101" s="12" t="str">
        <f>SUBSTITUTE(hlookup(I$2,inf_raw!$A$1:$AAA$967,$A101+1,False), "Свой ответ: ", "")</f>
        <v>010</v>
      </c>
      <c r="J101" s="12" t="str">
        <f>SUBSTITUTE(hlookup(J$2,inf_raw!$A$1:$AAA$967,$A101+1,False), "Свой ответ: ", "")</f>
        <v>96</v>
      </c>
      <c r="K101" s="12" t="str">
        <f>SUBSTITUTE(hlookup(K$2,inf_raw!$A$1:$AAA$967,$A101+1,False), "Свой ответ: ", "")</f>
        <v>36</v>
      </c>
      <c r="L101" s="12" t="str">
        <f>SUBSTITUTE(hlookup(L$2,inf_raw!$A$1:$AAA$967,$A101+1,False), "Свой ответ: ", "")</f>
        <v>120</v>
      </c>
      <c r="M101" s="12" t="str">
        <f>SUBSTITUTE(hlookup(M$2,inf_raw!$A$1:$AAA$967,$A101+1,False), "Свой ответ: ", "")</f>
        <v>8107</v>
      </c>
      <c r="N101" s="12" t="str">
        <f>SUBSTITUTE(hlookup(N$2,inf_raw!$A$1:$AAA$967,$A101+1,False), "Свой ответ: ", "")</f>
        <v>/</v>
      </c>
      <c r="O101" s="12" t="str">
        <f>SUBSTITUTE(hlookup(O$2,inf_raw!$A$1:$AAA$967,$A101+1,False), "Свой ответ: ", "")</f>
        <v>24</v>
      </c>
      <c r="P101" s="12" t="str">
        <f>SUBSTITUTE(hlookup(P$2,inf_raw!$A$1:$AAA$967,$A101+1,False), "Свой ответ: ", "")</f>
        <v>6606</v>
      </c>
      <c r="Q101" s="12" t="str">
        <f>SUBSTITUTE(hlookup(Q$2,inf_raw!$A$1:$AAA$967,$A101+1,False), "Свой ответ: ", "")</f>
        <v>55222252222</v>
      </c>
      <c r="R101" s="12" t="str">
        <f>SUBSTITUTE(hlookup(R$2,inf_raw!$A$1:$AAA$967,$A101+1,False), "Свой ответ: ", "")</f>
        <v>10</v>
      </c>
      <c r="S101" s="12" t="str">
        <f>SUBSTITUTE(hlookup(S$2,inf_raw!$A$1:$AAA$967,$A101+1,False), "Свой ответ: ", "")</f>
        <v>47</v>
      </c>
      <c r="T101" s="12" t="str">
        <f>SUBSTITUTE(hlookup(T$2,inf_raw!$A$1:$AAA$967,$A101+1,False), "Свой ответ: ", "")</f>
        <v>/</v>
      </c>
      <c r="U101" s="12" t="str">
        <f>SUBSTITUTE(hlookup(U$2,inf_raw!$A$1:$AAA$967,$A101+1,False), "Свой ответ: ", "")</f>
        <v>2788319814</v>
      </c>
      <c r="V101" s="12" t="str">
        <f>SUBSTITUTE(hlookup(V$2,inf_raw!$A$1:$AAA$967,$A101+1,False), "Свой ответ: ", "")</f>
        <v>683 -963270</v>
      </c>
      <c r="W101" s="12" t="str">
        <f>SUBSTITUTE(hlookup(W$2,inf_raw!$A$1:$AAA$967,$A101+1,False), "Свой ответ: ", "")</f>
        <v>/</v>
      </c>
      <c r="X101" s="12" t="str">
        <f>SUBSTITUTE(hlookup(X$2,inf_raw!$A$1:$AAA$967,$A101+1,False), "Свой ответ: ", "")</f>
        <v>/</v>
      </c>
      <c r="Y101" s="12" t="str">
        <f>SUBSTITUTE(hlookup(Y$2,inf_raw!$A$1:$AAA$967,$A101+1,False), "Свой ответ: ", "")</f>
        <v>/</v>
      </c>
      <c r="Z101" s="12" t="str">
        <f>SUBSTITUTE(hlookup(Z$2,inf_raw!$A$1:$AAA$967,$A101+1,False), "Свой ответ: ", "")</f>
        <v>/</v>
      </c>
      <c r="AA101" s="12" t="str">
        <f>SUBSTITUTE(hlookup(AA$2,inf_raw!$A$1:$AAA$967,$A101+1,False), "Свой ответ: ", "")</f>
        <v>30</v>
      </c>
      <c r="AB101" s="12" t="str">
        <f>SUBSTITUTE(hlookup(AB$2,inf_raw!$A$1:$AAA$967,$A101+1,False), "Свой ответ: ", "")</f>
        <v>44</v>
      </c>
      <c r="AC101" s="12" t="str">
        <f>SUBSTITUTE(hlookup(AC$2,inf_raw!$A$1:$AAA$967,$A101+1,False), "Свой ответ: ", "")</f>
        <v>1</v>
      </c>
      <c r="AD101" s="12" t="str">
        <f>SUBSTITUTE(hlookup(AD$2,inf_raw!$A$1:$AAA$967,$A101+1,False), "Свой ответ: ", "")</f>
        <v>/</v>
      </c>
      <c r="AE101" s="12" t="str">
        <f>SUBSTITUTE(hlookup(AE$2,inf_raw!$A$1:$AAA$967,$A101+1,False), "Свой ответ: ", "")</f>
        <v>/</v>
      </c>
      <c r="AF101" s="12" t="str">
        <f>SUBSTITUTE(hlookup(AF$2,inf_raw!$A$1:$AAA$967,$A101+1,False), "Свой ответ: ", "")</f>
        <v>/</v>
      </c>
      <c r="AG101" s="12" t="str">
        <f>SUBSTITUTE(hlookup(AG$2,inf_raw!$A$1:$AAA$967,$A101+1,False), "Свой ответ: ", "")</f>
        <v>/</v>
      </c>
      <c r="AH101" s="12" t="str">
        <f>SUBSTITUTE(hlookup(AH$2,inf_raw!$A$1:$AAA$967,$A101+1,False), "Свой ответ: ", "")</f>
        <v>/</v>
      </c>
      <c r="AI101" s="14">
        <f>hlookup(AI$2,inf_raw!$A$1:$AAA$967,$A101+1,False)</f>
        <v>0.146412037</v>
      </c>
      <c r="AJ101" s="12">
        <f>hlookup(AJ$2,inf_raw!$A$1:$AAA$967,$A101+1,False)</f>
        <v>10</v>
      </c>
    </row>
    <row r="102">
      <c r="A102" s="11">
        <v>100.0</v>
      </c>
      <c r="B102" s="12" t="str">
        <f>hlookup(B$2,inf_raw!$A$1:$AAA$967,$A102+1,False)</f>
        <v>Кантемир</v>
      </c>
      <c r="C102" s="12" t="str">
        <f>hlookup(C$2,inf_raw!$A$1:$AAA$967,$A102+1,False)</f>
        <v>Эльмесов</v>
      </c>
      <c r="D102" s="12" t="str">
        <f>hlookup(D$2,inf_raw!$A$1:$AAA$967,$A102+1,False)</f>
        <v>kantemirelm@icloud.com</v>
      </c>
      <c r="E102" s="13">
        <f>hlookup(E$2,inf_raw!$A$1:$AAA$967,$A102+1,False)</f>
        <v>44858</v>
      </c>
      <c r="F102" s="12" t="str">
        <f>SUBSTITUTE(hlookup(F$2,inf_raw!$A$1:$AAA$967,$A102+1,False), "Свой ответ: ", "")</f>
        <v>33</v>
      </c>
      <c r="G102" s="12" t="str">
        <f>SUBSTITUTE(hlookup(G$2,inf_raw!$A$1:$AAA$967,$A102+1,False), "Свой ответ: ", "")</f>
        <v>bdca</v>
      </c>
      <c r="H102" s="12" t="str">
        <f>SUBSTITUTE(hlookup(H$2,inf_raw!$A$1:$AAA$967,$A102+1,False), "Свой ответ: ", "")</f>
        <v>68</v>
      </c>
      <c r="I102" s="12" t="str">
        <f>SUBSTITUTE(hlookup(I$2,inf_raw!$A$1:$AAA$967,$A102+1,False), "Свой ответ: ", "")</f>
        <v>10</v>
      </c>
      <c r="J102" s="12" t="str">
        <f>SUBSTITUTE(hlookup(J$2,inf_raw!$A$1:$AAA$967,$A102+1,False), "Свой ответ: ", "")</f>
        <v>216</v>
      </c>
      <c r="K102" s="12" t="str">
        <f>SUBSTITUTE(hlookup(K$2,inf_raw!$A$1:$AAA$967,$A102+1,False), "Свой ответ: ", "")</f>
        <v>36</v>
      </c>
      <c r="L102" s="12" t="str">
        <f>SUBSTITUTE(hlookup(L$2,inf_raw!$A$1:$AAA$967,$A102+1,False), "Свой ответ: ", "")</f>
        <v>120</v>
      </c>
      <c r="M102" s="12" t="str">
        <f>SUBSTITUTE(hlookup(M$2,inf_raw!$A$1:$AAA$967,$A102+1,False), "Свой ответ: ", "")</f>
        <v>8109</v>
      </c>
      <c r="N102" s="12" t="str">
        <f>SUBSTITUTE(hlookup(N$2,inf_raw!$A$1:$AAA$967,$A102+1,False), "Свой ответ: ", "")</f>
        <v>461</v>
      </c>
      <c r="O102" s="12" t="str">
        <f>SUBSTITUTE(hlookup(O$2,inf_raw!$A$1:$AAA$967,$A102+1,False), "Свой ответ: ", "")</f>
        <v>10</v>
      </c>
      <c r="P102" s="12" t="str">
        <f>SUBSTITUTE(hlookup(P$2,inf_raw!$A$1:$AAA$967,$A102+1,False), "Свой ответ: ", "")</f>
        <v>6606</v>
      </c>
      <c r="Q102" s="12" t="str">
        <f>SUBSTITUTE(hlookup(Q$2,inf_raw!$A$1:$AAA$967,$A102+1,False), "Свой ответ: ", "")</f>
        <v>552222552222</v>
      </c>
      <c r="R102" s="12" t="str">
        <f>SUBSTITUTE(hlookup(R$2,inf_raw!$A$1:$AAA$967,$A102+1,False), "Свой ответ: ", "")</f>
        <v>10</v>
      </c>
      <c r="S102" s="12" t="str">
        <f>SUBSTITUTE(hlookup(S$2,inf_raw!$A$1:$AAA$967,$A102+1,False), "Свой ответ: ", "")</f>
        <v>77</v>
      </c>
      <c r="T102" s="12" t="str">
        <f>SUBSTITUTE(hlookup(T$2,inf_raw!$A$1:$AAA$967,$A102+1,False), "Свой ответ: ", "")</f>
        <v>97</v>
      </c>
      <c r="U102" s="12" t="str">
        <f>SUBSTITUTE(hlookup(U$2,inf_raw!$A$1:$AAA$967,$A102+1,False), "Свой ответ: ", "")</f>
        <v>2788319814</v>
      </c>
      <c r="V102" s="12" t="str">
        <f>SUBSTITUTE(hlookup(V$2,inf_raw!$A$1:$AAA$967,$A102+1,False), "Свой ответ: ", "")</f>
        <v>1</v>
      </c>
      <c r="W102" s="12" t="str">
        <f>SUBSTITUTE(hlookup(W$2,inf_raw!$A$1:$AAA$967,$A102+1,False), "Свой ответ: ", "")</f>
        <v>1643 798</v>
      </c>
      <c r="X102" s="12" t="str">
        <f>SUBSTITUTE(hlookup(X$2,inf_raw!$A$1:$AAA$967,$A102+1,False), "Свой ответ: ", "")</f>
        <v>27</v>
      </c>
      <c r="Y102" s="12" t="str">
        <f>SUBSTITUTE(hlookup(Y$2,inf_raw!$A$1:$AAA$967,$A102+1,False), "Свой ответ: ", "")</f>
        <v>28</v>
      </c>
      <c r="Z102" s="12" t="str">
        <f>SUBSTITUTE(hlookup(Z$2,inf_raw!$A$1:$AAA$967,$A102+1,False), "Свой ответ: ", "")</f>
        <v>11</v>
      </c>
      <c r="AA102" s="12" t="str">
        <f>SUBSTITUTE(hlookup(AA$2,inf_raw!$A$1:$AAA$967,$A102+1,False), "Свой ответ: ", "")</f>
        <v>12</v>
      </c>
      <c r="AB102" s="12" t="str">
        <f>SUBSTITUTE(hlookup(AB$2,inf_raw!$A$1:$AAA$967,$A102+1,False), "Свой ответ: ", "")</f>
        <v>12</v>
      </c>
      <c r="AC102" s="12" t="str">
        <f>SUBSTITUTE(hlookup(AC$2,inf_raw!$A$1:$AAA$967,$A102+1,False), "Свой ответ: ", "")</f>
        <v>1</v>
      </c>
      <c r="AD102" s="12" t="str">
        <f>SUBSTITUTE(hlookup(AD$2,inf_raw!$A$1:$AAA$967,$A102+1,False), "Свой ответ: ", "")</f>
        <v>8 2110386</v>
      </c>
      <c r="AE102" s="12" t="str">
        <f>SUBSTITUTE(hlookup(AE$2,inf_raw!$A$1:$AAA$967,$A102+1,False), "Свой ответ: ", "")</f>
        <v>87</v>
      </c>
      <c r="AF102" s="12" t="str">
        <f>SUBSTITUTE(hlookup(AF$2,inf_raw!$A$1:$AAA$967,$A102+1,False), "Свой ответ: ", "")</f>
        <v>40</v>
      </c>
      <c r="AG102" s="12" t="str">
        <f>SUBSTITUTE(hlookup(AG$2,inf_raw!$A$1:$AAA$967,$A102+1,False), "Свой ответ: ", "")</f>
        <v>45</v>
      </c>
      <c r="AH102" s="12" t="str">
        <f>SUBSTITUTE(hlookup(AH$2,inf_raw!$A$1:$AAA$967,$A102+1,False), "Свой ответ: ", "")</f>
        <v>15</v>
      </c>
      <c r="AI102" s="14">
        <f>hlookup(AI$2,inf_raw!$A$1:$AAA$967,$A102+1,False)</f>
        <v>0.05032407407</v>
      </c>
      <c r="AJ102" s="12">
        <f>hlookup(AJ$2,inf_raw!$A$1:$AAA$967,$A102+1,False)</f>
        <v>12</v>
      </c>
    </row>
    <row r="103">
      <c r="A103" s="11">
        <v>101.0</v>
      </c>
      <c r="B103" s="12" t="str">
        <f>hlookup(B$2,inf_raw!$A$1:$AAA$967,$A103+1,False)</f>
        <v>Янковская</v>
      </c>
      <c r="C103" s="12" t="str">
        <f>hlookup(C$2,inf_raw!$A$1:$AAA$967,$A103+1,False)</f>
        <v>Катя</v>
      </c>
      <c r="D103" s="12" t="str">
        <f>hlookup(D$2,inf_raw!$A$1:$AAA$967,$A103+1,False)</f>
        <v>katerina15102005@gmail.com</v>
      </c>
      <c r="E103" s="13">
        <f>hlookup(E$2,inf_raw!$A$1:$AAA$967,$A103+1,False)</f>
        <v>44865</v>
      </c>
      <c r="F103" s="12" t="str">
        <f>SUBSTITUTE(hlookup(F$2,inf_raw!$A$1:$AAA$967,$A103+1,False), "Свой ответ: ", "")</f>
        <v>33</v>
      </c>
      <c r="G103" s="12" t="str">
        <f>SUBSTITUTE(hlookup(G$2,inf_raw!$A$1:$AAA$967,$A103+1,False), "Свой ответ: ", "")</f>
        <v>bdca</v>
      </c>
      <c r="H103" s="12" t="str">
        <f>SUBSTITUTE(hlookup(H$2,inf_raw!$A$1:$AAA$967,$A103+1,False), "Свой ответ: ", "")</f>
        <v>14</v>
      </c>
      <c r="I103" s="12" t="str">
        <f>SUBSTITUTE(hlookup(I$2,inf_raw!$A$1:$AAA$967,$A103+1,False), "Свой ответ: ", "")</f>
        <v>13</v>
      </c>
      <c r="J103" s="12" t="str">
        <f>SUBSTITUTE(hlookup(J$2,inf_raw!$A$1:$AAA$967,$A103+1,False), "Свой ответ: ", "")</f>
        <v>216</v>
      </c>
      <c r="K103" s="12" t="str">
        <f>SUBSTITUTE(hlookup(K$2,inf_raw!$A$1:$AAA$967,$A103+1,False), "Свой ответ: ", "")</f>
        <v>36</v>
      </c>
      <c r="L103" s="12" t="str">
        <f>SUBSTITUTE(hlookup(L$2,inf_raw!$A$1:$AAA$967,$A103+1,False), "Свой ответ: ", "")</f>
        <v>120</v>
      </c>
      <c r="M103" s="12" t="str">
        <f>SUBSTITUTE(hlookup(M$2,inf_raw!$A$1:$AAA$967,$A103+1,False), "Свой ответ: ", "")</f>
        <v>8104</v>
      </c>
      <c r="N103" s="12" t="str">
        <f>SUBSTITUTE(hlookup(N$2,inf_raw!$A$1:$AAA$967,$A103+1,False), "Свой ответ: ", "")</f>
        <v>.</v>
      </c>
      <c r="O103" s="12" t="str">
        <f>SUBSTITUTE(hlookup(O$2,inf_raw!$A$1:$AAA$967,$A103+1,False), "Свой ответ: ", "")</f>
        <v>24</v>
      </c>
      <c r="P103" s="12" t="str">
        <f>SUBSTITUTE(hlookup(P$2,inf_raw!$A$1:$AAA$967,$A103+1,False), "Свой ответ: ", "")</f>
        <v>6606</v>
      </c>
      <c r="Q103" s="12" t="str">
        <f>SUBSTITUTE(hlookup(Q$2,inf_raw!$A$1:$AAA$967,$A103+1,False), "Свой ответ: ", "")</f>
        <v>.</v>
      </c>
      <c r="R103" s="12" t="str">
        <f>SUBSTITUTE(hlookup(R$2,inf_raw!$A$1:$AAA$967,$A103+1,False), "Свой ответ: ", "")</f>
        <v>10</v>
      </c>
      <c r="S103" s="12" t="str">
        <f>SUBSTITUTE(hlookup(S$2,inf_raw!$A$1:$AAA$967,$A103+1,False), "Свой ответ: ", "")</f>
        <v>48</v>
      </c>
      <c r="T103" s="12" t="str">
        <f>SUBSTITUTE(hlookup(T$2,inf_raw!$A$1:$AAA$967,$A103+1,False), "Свой ответ: ", "")</f>
        <v>47</v>
      </c>
      <c r="U103" s="12" t="str">
        <f>SUBSTITUTE(hlookup(U$2,inf_raw!$A$1:$AAA$967,$A103+1,False), "Свой ответ: ", "")</f>
        <v>/</v>
      </c>
      <c r="V103" s="12" t="str">
        <f>SUBSTITUTE(hlookup(V$2,inf_raw!$A$1:$AAA$967,$A103+1,False), "Свой ответ: ", "")</f>
        <v>.</v>
      </c>
      <c r="W103" s="12" t="str">
        <f>SUBSTITUTE(hlookup(W$2,inf_raw!$A$1:$AAA$967,$A103+1,False), "Свой ответ: ", "")</f>
        <v>.</v>
      </c>
      <c r="X103" s="12" t="str">
        <f>SUBSTITUTE(hlookup(X$2,inf_raw!$A$1:$AAA$967,$A103+1,False), "Свой ответ: ", "")</f>
        <v>25</v>
      </c>
      <c r="Y103" s="12" t="str">
        <f>SUBSTITUTE(hlookup(Y$2,inf_raw!$A$1:$AAA$967,$A103+1,False), "Свой ответ: ", "")</f>
        <v>12</v>
      </c>
      <c r="Z103" s="12" t="str">
        <f>SUBSTITUTE(hlookup(Z$2,inf_raw!$A$1:$AAA$967,$A103+1,False), "Свой ответ: ", "")</f>
        <v>16</v>
      </c>
      <c r="AA103" s="12" t="str">
        <f>SUBSTITUTE(hlookup(AA$2,inf_raw!$A$1:$AAA$967,$A103+1,False), "Свой ответ: ", "")</f>
        <v>.</v>
      </c>
      <c r="AB103" s="12" t="str">
        <f>SUBSTITUTE(hlookup(AB$2,inf_raw!$A$1:$AAA$967,$A103+1,False), "Свой ответ: ", "")</f>
        <v>.</v>
      </c>
      <c r="AC103" s="12" t="str">
        <f>SUBSTITUTE(hlookup(AC$2,inf_raw!$A$1:$AAA$967,$A103+1,False), "Свой ответ: ", "")</f>
        <v>.</v>
      </c>
      <c r="AD103" s="12" t="str">
        <f>SUBSTITUTE(hlookup(AD$2,inf_raw!$A$1:$AAA$967,$A103+1,False), "Свой ответ: ", "")</f>
        <v>c = 0h = 0for i in range (700000,750001): ////p = 0////k = 2////while k &lt; i://///////if i%k == 0://////////////p = p+1//////////////k = k+1 ///////////// o = k////////if p == 7:////////////c = c+k////////////h = h+1print (h,c)</v>
      </c>
      <c r="AE103" s="12" t="str">
        <f>SUBSTITUTE(hlookup(AE$2,inf_raw!$A$1:$AAA$967,$A103+1,False), "Свой ответ: ", "")</f>
        <v>.</v>
      </c>
      <c r="AF103" s="12" t="str">
        <f>SUBSTITUTE(hlookup(AF$2,inf_raw!$A$1:$AAA$967,$A103+1,False), "Свой ответ: ", "")</f>
        <v>.</v>
      </c>
      <c r="AG103" s="12" t="str">
        <f>SUBSTITUTE(hlookup(AG$2,inf_raw!$A$1:$AAA$967,$A103+1,False), "Свой ответ: ", "")</f>
        <v>.</v>
      </c>
      <c r="AH103" s="12" t="str">
        <f>SUBSTITUTE(hlookup(AH$2,inf_raw!$A$1:$AAA$967,$A103+1,False), "Свой ответ: ", "")</f>
        <v>.</v>
      </c>
      <c r="AI103" s="14">
        <f>hlookup(AI$2,inf_raw!$A$1:$AAA$967,$A103+1,False)</f>
        <v>0.09524305556</v>
      </c>
      <c r="AJ103" s="12">
        <f>hlookup(AJ$2,inf_raw!$A$1:$AAA$967,$A103+1,False)</f>
        <v>11</v>
      </c>
    </row>
    <row r="104">
      <c r="A104" s="11">
        <v>102.0</v>
      </c>
      <c r="B104" s="12" t="str">
        <f>hlookup(B$2,inf_raw!$A$1:$AAA$967,$A104+1,False)</f>
        <v>Катя</v>
      </c>
      <c r="C104" s="12" t="str">
        <f>hlookup(C$2,inf_raw!$A$1:$AAA$967,$A104+1,False)</f>
        <v>Баскакова</v>
      </c>
      <c r="D104" s="12" t="str">
        <f>hlookup(D$2,inf_raw!$A$1:$AAA$967,$A104+1,False)</f>
        <v>katrinabaskakova@gmail.com</v>
      </c>
      <c r="E104" s="13">
        <f>hlookup(E$2,inf_raw!$A$1:$AAA$967,$A104+1,False)</f>
        <v>44868</v>
      </c>
      <c r="F104" s="12" t="str">
        <f>SUBSTITUTE(hlookup(F$2,inf_raw!$A$1:$AAA$967,$A104+1,False), "Свой ответ: ", "")</f>
        <v>33</v>
      </c>
      <c r="G104" s="12" t="str">
        <f>SUBSTITUTE(hlookup(G$2,inf_raw!$A$1:$AAA$967,$A104+1,False), "Свой ответ: ", "")</f>
        <v>bdca</v>
      </c>
      <c r="H104" s="12" t="str">
        <f>SUBSTITUTE(hlookup(H$2,inf_raw!$A$1:$AAA$967,$A104+1,False), "Свой ответ: ", "")</f>
        <v>знаю только как посчитать количество фильмов от студии</v>
      </c>
      <c r="I104" s="12" t="str">
        <f>SUBSTITUTE(hlookup(I$2,inf_raw!$A$1:$AAA$967,$A104+1,False), "Свой ответ: ", "")</f>
        <v>13</v>
      </c>
      <c r="J104" s="12" t="str">
        <f>SUBSTITUTE(hlookup(J$2,inf_raw!$A$1:$AAA$967,$A104+1,False), "Свой ответ: ", "")</f>
        <v>862</v>
      </c>
      <c r="K104" s="12" t="str">
        <f>SUBSTITUTE(hlookup(K$2,inf_raw!$A$1:$AAA$967,$A104+1,False), "Свой ответ: ", "")</f>
        <v>5</v>
      </c>
      <c r="L104" s="12" t="str">
        <f>SUBSTITUTE(hlookup(L$2,inf_raw!$A$1:$AAA$967,$A104+1,False), "Свой ответ: ", "")</f>
        <v>120</v>
      </c>
      <c r="M104" s="12" t="str">
        <f>SUBSTITUTE(hlookup(M$2,inf_raw!$A$1:$AAA$967,$A104+1,False), "Свой ответ: ", "")</f>
        <v>8109</v>
      </c>
      <c r="N104" s="12" t="str">
        <f>SUBSTITUTE(hlookup(N$2,inf_raw!$A$1:$AAA$967,$A104+1,False), "Свой ответ: ", "")</f>
        <v>-</v>
      </c>
      <c r="O104" s="12" t="str">
        <f>SUBSTITUTE(hlookup(O$2,inf_raw!$A$1:$AAA$967,$A104+1,False), "Свой ответ: ", "")</f>
        <v>24</v>
      </c>
      <c r="P104" s="12" t="str">
        <f>SUBSTITUTE(hlookup(P$2,inf_raw!$A$1:$AAA$967,$A104+1,False), "Свой ответ: ", "")</f>
        <v>6606</v>
      </c>
      <c r="Q104" s="12" t="str">
        <f>SUBSTITUTE(hlookup(Q$2,inf_raw!$A$1:$AAA$967,$A104+1,False), "Свой ответ: ", "")</f>
        <v>-</v>
      </c>
      <c r="R104" s="12" t="str">
        <f>SUBSTITUTE(hlookup(R$2,inf_raw!$A$1:$AAA$967,$A104+1,False), "Свой ответ: ", "")</f>
        <v>10</v>
      </c>
      <c r="S104" s="12" t="str">
        <f>SUBSTITUTE(hlookup(S$2,inf_raw!$A$1:$AAA$967,$A104+1,False), "Свой ответ: ", "")</f>
        <v>-</v>
      </c>
      <c r="T104" s="12" t="str">
        <f>SUBSTITUTE(hlookup(T$2,inf_raw!$A$1:$AAA$967,$A104+1,False), "Свой ответ: ", "")</f>
        <v>-</v>
      </c>
      <c r="U104" s="12" t="str">
        <f>SUBSTITUTE(hlookup(U$2,inf_raw!$A$1:$AAA$967,$A104+1,False), "Свой ответ: ", "")</f>
        <v>194</v>
      </c>
      <c r="V104" s="12" t="str">
        <f>SUBSTITUTE(hlookup(V$2,inf_raw!$A$1:$AAA$967,$A104+1,False), "Свой ответ: ", "")</f>
        <v>-</v>
      </c>
      <c r="W104" s="12" t="str">
        <f>SUBSTITUTE(hlookup(W$2,inf_raw!$A$1:$AAA$967,$A104+1,False), "Свой ответ: ", "")</f>
        <v>-</v>
      </c>
      <c r="X104" s="12" t="str">
        <f>SUBSTITUTE(hlookup(X$2,inf_raw!$A$1:$AAA$967,$A104+1,False), "Свой ответ: ", "")</f>
        <v>20</v>
      </c>
      <c r="Y104" s="12" t="str">
        <f>SUBSTITUTE(hlookup(Y$2,inf_raw!$A$1:$AAA$967,$A104+1,False), "Свой ответ: ", "")</f>
        <v>3</v>
      </c>
      <c r="Z104" s="12" t="str">
        <f>SUBSTITUTE(hlookup(Z$2,inf_raw!$A$1:$AAA$967,$A104+1,False), "Свой ответ: ", "")</f>
        <v>-</v>
      </c>
      <c r="AA104" s="12" t="str">
        <f>SUBSTITUTE(hlookup(AA$2,inf_raw!$A$1:$AAA$967,$A104+1,False), "Свой ответ: ", "")</f>
        <v>-</v>
      </c>
      <c r="AB104" s="12" t="str">
        <f>SUBSTITUTE(hlookup(AB$2,inf_raw!$A$1:$AAA$967,$A104+1,False), "Свой ответ: ", "")</f>
        <v>-</v>
      </c>
      <c r="AC104" s="12" t="str">
        <f>SUBSTITUTE(hlookup(AC$2,inf_raw!$A$1:$AAA$967,$A104+1,False), "Свой ответ: ", "")</f>
        <v>-</v>
      </c>
      <c r="AD104" s="12" t="str">
        <f>SUBSTITUTE(hlookup(AD$2,inf_raw!$A$1:$AAA$967,$A104+1,False), "Свой ответ: ", "")</f>
        <v>-</v>
      </c>
      <c r="AE104" s="12" t="str">
        <f>SUBSTITUTE(hlookup(AE$2,inf_raw!$A$1:$AAA$967,$A104+1,False), "Свой ответ: ", "")</f>
        <v>-</v>
      </c>
      <c r="AF104" s="12" t="str">
        <f>SUBSTITUTE(hlookup(AF$2,inf_raw!$A$1:$AAA$967,$A104+1,False), "Свой ответ: ", "")</f>
        <v>-</v>
      </c>
      <c r="AG104" s="12" t="str">
        <f>SUBSTITUTE(hlookup(AG$2,inf_raw!$A$1:$AAA$967,$A104+1,False), "Свой ответ: ", "")</f>
        <v>-</v>
      </c>
      <c r="AH104" s="12" t="str">
        <f>SUBSTITUTE(hlookup(AH$2,inf_raw!$A$1:$AAA$967,$A104+1,False), "Свой ответ: ", "")</f>
        <v>-</v>
      </c>
      <c r="AI104" s="14">
        <f>hlookup(AI$2,inf_raw!$A$1:$AAA$967,$A104+1,False)</f>
        <v>0.0905787037</v>
      </c>
      <c r="AJ104" s="12">
        <f>hlookup(AJ$2,inf_raw!$A$1:$AAA$967,$A104+1,False)</f>
        <v>8</v>
      </c>
    </row>
    <row r="105">
      <c r="A105" s="11">
        <v>103.0</v>
      </c>
      <c r="B105" s="12" t="str">
        <f>hlookup(B$2,inf_raw!$A$1:$AAA$967,$A105+1,False)</f>
        <v>Екатерина</v>
      </c>
      <c r="C105" s="12" t="str">
        <f>hlookup(C$2,inf_raw!$A$1:$AAA$967,$A105+1,False)</f>
        <v>Пономаренко</v>
      </c>
      <c r="D105" s="12" t="str">
        <f>hlookup(D$2,inf_raw!$A$1:$AAA$967,$A105+1,False)</f>
        <v>katya.ponomarenko230405@gmail.com</v>
      </c>
      <c r="E105" s="13">
        <f>hlookup(E$2,inf_raw!$A$1:$AAA$967,$A105+1,False)</f>
        <v>44866</v>
      </c>
      <c r="F105" s="12" t="str">
        <f>SUBSTITUTE(hlookup(F$2,inf_raw!$A$1:$AAA$967,$A105+1,False), "Свой ответ: ", "")</f>
        <v>33</v>
      </c>
      <c r="G105" s="12" t="str">
        <f>SUBSTITUTE(hlookup(G$2,inf_raw!$A$1:$AAA$967,$A105+1,False), "Свой ответ: ", "")</f>
        <v>bdca</v>
      </c>
      <c r="H105" s="12" t="str">
        <f>SUBSTITUTE(hlookup(H$2,inf_raw!$A$1:$AAA$967,$A105+1,False), "Свой ответ: ", "")</f>
        <v>14</v>
      </c>
      <c r="I105" s="12" t="str">
        <f>SUBSTITUTE(hlookup(I$2,inf_raw!$A$1:$AAA$967,$A105+1,False), "Свой ответ: ", "")</f>
        <v>13</v>
      </c>
      <c r="J105" s="12" t="str">
        <f>SUBSTITUTE(hlookup(J$2,inf_raw!$A$1:$AAA$967,$A105+1,False), "Свой ответ: ", "")</f>
        <v>216</v>
      </c>
      <c r="K105" s="12" t="str">
        <f>SUBSTITUTE(hlookup(K$2,inf_raw!$A$1:$AAA$967,$A105+1,False), "Свой ответ: ", "")</f>
        <v>42</v>
      </c>
      <c r="L105" s="12" t="str">
        <f>SUBSTITUTE(hlookup(L$2,inf_raw!$A$1:$AAA$967,$A105+1,False), "Свой ответ: ", "")</f>
        <v>115</v>
      </c>
      <c r="M105" s="12" t="str">
        <f>SUBSTITUTE(hlookup(M$2,inf_raw!$A$1:$AAA$967,$A105+1,False), "Свой ответ: ", "")</f>
        <v>7429</v>
      </c>
      <c r="N105" s="12" t="str">
        <f>SUBSTITUTE(hlookup(N$2,inf_raw!$A$1:$AAA$967,$A105+1,False), "Свой ответ: ", "")</f>
        <v>.</v>
      </c>
      <c r="O105" s="12" t="str">
        <f>SUBSTITUTE(hlookup(O$2,inf_raw!$A$1:$AAA$967,$A105+1,False), "Свой ответ: ", "")</f>
        <v>16</v>
      </c>
      <c r="P105" s="12" t="str">
        <f>SUBSTITUTE(hlookup(P$2,inf_raw!$A$1:$AAA$967,$A105+1,False), "Свой ответ: ", "")</f>
        <v>5047</v>
      </c>
      <c r="Q105" s="12" t="str">
        <f>SUBSTITUTE(hlookup(Q$2,inf_raw!$A$1:$AAA$967,$A105+1,False), "Свой ответ: ", "")</f>
        <v>55255</v>
      </c>
      <c r="R105" s="12" t="str">
        <f>SUBSTITUTE(hlookup(R$2,inf_raw!$A$1:$AAA$967,$A105+1,False), "Свой ответ: ", "")</f>
        <v>36</v>
      </c>
      <c r="S105" s="12" t="str">
        <f>SUBSTITUTE(hlookup(S$2,inf_raw!$A$1:$AAA$967,$A105+1,False), "Свой ответ: ", "")</f>
        <v>.</v>
      </c>
      <c r="T105" s="12" t="str">
        <f>SUBSTITUTE(hlookup(T$2,inf_raw!$A$1:$AAA$967,$A105+1,False), "Свой ответ: ", "")</f>
        <v>.</v>
      </c>
      <c r="U105" s="12" t="str">
        <f>SUBSTITUTE(hlookup(U$2,inf_raw!$A$1:$AAA$967,$A105+1,False), "Свой ответ: ", "")</f>
        <v>194</v>
      </c>
      <c r="V105" s="12" t="str">
        <f>SUBSTITUTE(hlookup(V$2,inf_raw!$A$1:$AAA$967,$A105+1,False), "Свой ответ: ", "")</f>
        <v>.</v>
      </c>
      <c r="W105" s="12" t="str">
        <f>SUBSTITUTE(hlookup(W$2,inf_raw!$A$1:$AAA$967,$A105+1,False), "Свой ответ: ", "")</f>
        <v>.</v>
      </c>
      <c r="X105" s="12" t="str">
        <f>SUBSTITUTE(hlookup(X$2,inf_raw!$A$1:$AAA$967,$A105+1,False), "Свой ответ: ", "")</f>
        <v>.</v>
      </c>
      <c r="Y105" s="12" t="str">
        <f>SUBSTITUTE(hlookup(Y$2,inf_raw!$A$1:$AAA$967,$A105+1,False), "Свой ответ: ", "")</f>
        <v>.</v>
      </c>
      <c r="Z105" s="12" t="str">
        <f>SUBSTITUTE(hlookup(Z$2,inf_raw!$A$1:$AAA$967,$A105+1,False), "Свой ответ: ", "")</f>
        <v>.</v>
      </c>
      <c r="AA105" s="12" t="str">
        <f>SUBSTITUTE(hlookup(AA$2,inf_raw!$A$1:$AAA$967,$A105+1,False), "Свой ответ: ", "")</f>
        <v>48</v>
      </c>
      <c r="AB105" s="12" t="str">
        <f>SUBSTITUTE(hlookup(AB$2,inf_raw!$A$1:$AAA$967,$A105+1,False), "Свой ответ: ", "")</f>
        <v>17</v>
      </c>
      <c r="AC105" s="12" t="str">
        <f>SUBSTITUTE(hlookup(AC$2,inf_raw!$A$1:$AAA$967,$A105+1,False), "Свой ответ: ", "")</f>
        <v>7</v>
      </c>
      <c r="AD105" s="12" t="str">
        <f>SUBSTITUTE(hlookup(AD$2,inf_raw!$A$1:$AAA$967,$A105+1,False), "Свой ответ: ", "")</f>
        <v>.</v>
      </c>
      <c r="AE105" s="12" t="str">
        <f>SUBSTITUTE(hlookup(AE$2,inf_raw!$A$1:$AAA$967,$A105+1,False), "Свой ответ: ", "")</f>
        <v>.</v>
      </c>
      <c r="AF105" s="12" t="str">
        <f>SUBSTITUTE(hlookup(AF$2,inf_raw!$A$1:$AAA$967,$A105+1,False), "Свой ответ: ", "")</f>
        <v>.</v>
      </c>
      <c r="AG105" s="12" t="str">
        <f>SUBSTITUTE(hlookup(AG$2,inf_raw!$A$1:$AAA$967,$A105+1,False), "Свой ответ: ", "")</f>
        <v>.</v>
      </c>
      <c r="AH105" s="12" t="str">
        <f>SUBSTITUTE(hlookup(AH$2,inf_raw!$A$1:$AAA$967,$A105+1,False), "Свой ответ: ", "")</f>
        <v>.</v>
      </c>
      <c r="AI105" s="14">
        <f>hlookup(AI$2,inf_raw!$A$1:$AAA$967,$A105+1,False)</f>
        <v>0.07601851852</v>
      </c>
      <c r="AJ105" s="12">
        <f>hlookup(AJ$2,inf_raw!$A$1:$AAA$967,$A105+1,False)</f>
        <v>5</v>
      </c>
    </row>
    <row r="106">
      <c r="A106" s="11">
        <v>104.0</v>
      </c>
      <c r="B106" s="12" t="str">
        <f>hlookup(B$2,inf_raw!$A$1:$AAA$967,$A106+1,False)</f>
        <v>Кирилл</v>
      </c>
      <c r="C106" s="12" t="str">
        <f>hlookup(C$2,inf_raw!$A$1:$AAA$967,$A106+1,False)</f>
        <v>Корф</v>
      </c>
      <c r="D106" s="12" t="str">
        <f>hlookup(D$2,inf_raw!$A$1:$AAA$967,$A106+1,False)</f>
        <v>kerakorf2005@gmail.com</v>
      </c>
      <c r="E106" s="13">
        <f>hlookup(E$2,inf_raw!$A$1:$AAA$967,$A106+1,False)</f>
        <v>44859</v>
      </c>
      <c r="F106" s="12" t="str">
        <f>SUBSTITUTE(hlookup(F$2,inf_raw!$A$1:$AAA$967,$A106+1,False), "Свой ответ: ", "")</f>
        <v>33</v>
      </c>
      <c r="G106" s="12" t="str">
        <f>SUBSTITUTE(hlookup(G$2,inf_raw!$A$1:$AAA$967,$A106+1,False), "Свой ответ: ", "")</f>
        <v>bdca</v>
      </c>
      <c r="H106" s="12" t="str">
        <f>SUBSTITUTE(hlookup(H$2,inf_raw!$A$1:$AAA$967,$A106+1,False), "Свой ответ: ", "")</f>
        <v>-</v>
      </c>
      <c r="I106" s="12" t="str">
        <f>SUBSTITUTE(hlookup(I$2,inf_raw!$A$1:$AAA$967,$A106+1,False), "Свой ответ: ", "")</f>
        <v>00001010011</v>
      </c>
      <c r="J106" s="12" t="str">
        <f>SUBSTITUTE(hlookup(J$2,inf_raw!$A$1:$AAA$967,$A106+1,False), "Свой ответ: ", "")</f>
        <v>216</v>
      </c>
      <c r="K106" s="12" t="str">
        <f>SUBSTITUTE(hlookup(K$2,inf_raw!$A$1:$AAA$967,$A106+1,False), "Свой ответ: ", "")</f>
        <v>-</v>
      </c>
      <c r="L106" s="12" t="str">
        <f>SUBSTITUTE(hlookup(L$2,inf_raw!$A$1:$AAA$967,$A106+1,False), "Свой ответ: ", "")</f>
        <v>55</v>
      </c>
      <c r="M106" s="12" t="str">
        <f>SUBSTITUTE(hlookup(M$2,inf_raw!$A$1:$AAA$967,$A106+1,False), "Свой ответ: ", "")</f>
        <v>6101120</v>
      </c>
      <c r="N106" s="12" t="str">
        <f>SUBSTITUTE(hlookup(N$2,inf_raw!$A$1:$AAA$967,$A106+1,False), "Свой ответ: ", "")</f>
        <v>-</v>
      </c>
      <c r="O106" s="12" t="str">
        <f>SUBSTITUTE(hlookup(O$2,inf_raw!$A$1:$AAA$967,$A106+1,False), "Свой ответ: ", "")</f>
        <v>24</v>
      </c>
      <c r="P106" s="12" t="str">
        <f>SUBSTITUTE(hlookup(P$2,inf_raw!$A$1:$AAA$967,$A106+1,False), "Свой ответ: ", "")</f>
        <v>5872</v>
      </c>
      <c r="Q106" s="12" t="str">
        <f>SUBSTITUTE(hlookup(Q$2,inf_raw!$A$1:$AAA$967,$A106+1,False), "Свой ответ: ", "")</f>
        <v>-</v>
      </c>
      <c r="R106" s="12" t="str">
        <f>SUBSTITUTE(hlookup(R$2,inf_raw!$A$1:$AAA$967,$A106+1,False), "Свой ответ: ", "")</f>
        <v>10</v>
      </c>
      <c r="S106" s="12" t="str">
        <f>SUBSTITUTE(hlookup(S$2,inf_raw!$A$1:$AAA$967,$A106+1,False), "Свой ответ: ", "")</f>
        <v>-</v>
      </c>
      <c r="T106" s="12" t="str">
        <f>SUBSTITUTE(hlookup(T$2,inf_raw!$A$1:$AAA$967,$A106+1,False), "Свой ответ: ", "")</f>
        <v>-</v>
      </c>
      <c r="U106" s="12" t="str">
        <f>SUBSTITUTE(hlookup(U$2,inf_raw!$A$1:$AAA$967,$A106+1,False), "Свой ответ: ", "")</f>
        <v>-</v>
      </c>
      <c r="V106" s="12" t="str">
        <f>SUBSTITUTE(hlookup(V$2,inf_raw!$A$1:$AAA$967,$A106+1,False), "Свой ответ: ", "")</f>
        <v>-</v>
      </c>
      <c r="W106" s="12" t="str">
        <f>SUBSTITUTE(hlookup(W$2,inf_raw!$A$1:$AAA$967,$A106+1,False), "Свой ответ: ", "")</f>
        <v>-</v>
      </c>
      <c r="X106" s="12" t="str">
        <f>SUBSTITUTE(hlookup(X$2,inf_raw!$A$1:$AAA$967,$A106+1,False), "Свой ответ: ", "")</f>
        <v>-</v>
      </c>
      <c r="Y106" s="12" t="str">
        <f>SUBSTITUTE(hlookup(Y$2,inf_raw!$A$1:$AAA$967,$A106+1,False), "Свой ответ: ", "")</f>
        <v>-</v>
      </c>
      <c r="Z106" s="12" t="str">
        <f>SUBSTITUTE(hlookup(Z$2,inf_raw!$A$1:$AAA$967,$A106+1,False), "Свой ответ: ", "")</f>
        <v>-</v>
      </c>
      <c r="AA106" s="12" t="str">
        <f>SUBSTITUTE(hlookup(AA$2,inf_raw!$A$1:$AAA$967,$A106+1,False), "Свой ответ: ", "")</f>
        <v>-</v>
      </c>
      <c r="AB106" s="12" t="str">
        <f>SUBSTITUTE(hlookup(AB$2,inf_raw!$A$1:$AAA$967,$A106+1,False), "Свой ответ: ", "")</f>
        <v>54</v>
      </c>
      <c r="AC106" s="12" t="str">
        <f>SUBSTITUTE(hlookup(AC$2,inf_raw!$A$1:$AAA$967,$A106+1,False), "Свой ответ: ", "")</f>
        <v>-</v>
      </c>
      <c r="AD106" s="12" t="str">
        <f>SUBSTITUTE(hlookup(AD$2,inf_raw!$A$1:$AAA$967,$A106+1,False), "Свой ответ: ", "")</f>
        <v>-</v>
      </c>
      <c r="AE106" s="12" t="str">
        <f>SUBSTITUTE(hlookup(AE$2,inf_raw!$A$1:$AAA$967,$A106+1,False), "Свой ответ: ", "")</f>
        <v>-</v>
      </c>
      <c r="AF106" s="12" t="str">
        <f>SUBSTITUTE(hlookup(AF$2,inf_raw!$A$1:$AAA$967,$A106+1,False), "Свой ответ: ", "")</f>
        <v>-</v>
      </c>
      <c r="AG106" s="12" t="str">
        <f>SUBSTITUTE(hlookup(AG$2,inf_raw!$A$1:$AAA$967,$A106+1,False), "Свой ответ: ", "")</f>
        <v>-</v>
      </c>
      <c r="AH106" s="12" t="str">
        <f>SUBSTITUTE(hlookup(AH$2,inf_raw!$A$1:$AAA$967,$A106+1,False), "Свой ответ: ", "")</f>
        <v>-</v>
      </c>
      <c r="AI106" s="14">
        <f>hlookup(AI$2,inf_raw!$A$1:$AAA$967,$A106+1,False)</f>
        <v>0.05134259259</v>
      </c>
      <c r="AJ106" s="12">
        <f>hlookup(AJ$2,inf_raw!$A$1:$AAA$967,$A106+1,False)</f>
        <v>5</v>
      </c>
    </row>
    <row r="107">
      <c r="A107" s="11">
        <v>105.0</v>
      </c>
      <c r="B107" s="12" t="str">
        <f>hlookup(B$2,inf_raw!$A$1:$AAA$967,$A107+1,False)</f>
        <v>Андрей</v>
      </c>
      <c r="C107" s="12" t="str">
        <f>hlookup(C$2,inf_raw!$A$1:$AAA$967,$A107+1,False)</f>
        <v>Штыбер</v>
      </c>
      <c r="D107" s="12" t="str">
        <f>hlookup(D$2,inf_raw!$A$1:$AAA$967,$A107+1,False)</f>
        <v>khandrej24@gmail.com</v>
      </c>
      <c r="E107" s="13">
        <f>hlookup(E$2,inf_raw!$A$1:$AAA$967,$A107+1,False)</f>
        <v>44860</v>
      </c>
      <c r="F107" s="12" t="str">
        <f>SUBSTITUTE(hlookup(F$2,inf_raw!$A$1:$AAA$967,$A107+1,False), "Свой ответ: ", "")</f>
        <v>33</v>
      </c>
      <c r="G107" s="12" t="str">
        <f>SUBSTITUTE(hlookup(G$2,inf_raw!$A$1:$AAA$967,$A107+1,False), "Свой ответ: ", "")</f>
        <v>bdca</v>
      </c>
      <c r="H107" s="12" t="str">
        <f>SUBSTITUTE(hlookup(H$2,inf_raw!$A$1:$AAA$967,$A107+1,False), "Свой ответ: ", "")</f>
        <v>-</v>
      </c>
      <c r="I107" s="12" t="str">
        <f>SUBSTITUTE(hlookup(I$2,inf_raw!$A$1:$AAA$967,$A107+1,False), "Свой ответ: ", "")</f>
        <v>11</v>
      </c>
      <c r="J107" s="12" t="str">
        <f>SUBSTITUTE(hlookup(J$2,inf_raw!$A$1:$AAA$967,$A107+1,False), "Свой ответ: ", "")</f>
        <v>431</v>
      </c>
      <c r="K107" s="12" t="str">
        <f>SUBSTITUTE(hlookup(K$2,inf_raw!$A$1:$AAA$967,$A107+1,False), "Свой ответ: ", "")</f>
        <v>4</v>
      </c>
      <c r="L107" s="12" t="str">
        <f>SUBSTITUTE(hlookup(L$2,inf_raw!$A$1:$AAA$967,$A107+1,False), "Свой ответ: ", "")</f>
        <v>-</v>
      </c>
      <c r="M107" s="12" t="str">
        <f>SUBSTITUTE(hlookup(M$2,inf_raw!$A$1:$AAA$967,$A107+1,False), "Свой ответ: ", "")</f>
        <v>8110</v>
      </c>
      <c r="N107" s="12" t="str">
        <f>SUBSTITUTE(hlookup(N$2,inf_raw!$A$1:$AAA$967,$A107+1,False), "Свой ответ: ", "")</f>
        <v>-</v>
      </c>
      <c r="O107" s="12" t="str">
        <f>SUBSTITUTE(hlookup(O$2,inf_raw!$A$1:$AAA$967,$A107+1,False), "Свой ответ: ", "")</f>
        <v>-</v>
      </c>
      <c r="P107" s="12" t="str">
        <f>SUBSTITUTE(hlookup(P$2,inf_raw!$A$1:$AAA$967,$A107+1,False), "Свой ответ: ", "")</f>
        <v>-</v>
      </c>
      <c r="Q107" s="12" t="str">
        <f>SUBSTITUTE(hlookup(Q$2,inf_raw!$A$1:$AAA$967,$A107+1,False), "Свой ответ: ", "")</f>
        <v>-</v>
      </c>
      <c r="R107" s="12" t="str">
        <f>SUBSTITUTE(hlookup(R$2,inf_raw!$A$1:$AAA$967,$A107+1,False), "Свой ответ: ", "")</f>
        <v>-</v>
      </c>
      <c r="S107" s="12" t="str">
        <f>SUBSTITUTE(hlookup(S$2,inf_raw!$A$1:$AAA$967,$A107+1,False), "Свой ответ: ", "")</f>
        <v>-</v>
      </c>
      <c r="T107" s="12" t="str">
        <f>SUBSTITUTE(hlookup(T$2,inf_raw!$A$1:$AAA$967,$A107+1,False), "Свой ответ: ", "")</f>
        <v>-</v>
      </c>
      <c r="U107" s="12" t="str">
        <f>SUBSTITUTE(hlookup(U$2,inf_raw!$A$1:$AAA$967,$A107+1,False), "Свой ответ: ", "")</f>
        <v>F(98) + F(96)</v>
      </c>
      <c r="V107" s="12" t="str">
        <f>SUBSTITUTE(hlookup(V$2,inf_raw!$A$1:$AAA$967,$A107+1,False), "Свой ответ: ", "")</f>
        <v>-</v>
      </c>
      <c r="W107" s="12" t="str">
        <f>SUBSTITUTE(hlookup(W$2,inf_raw!$A$1:$AAA$967,$A107+1,False), "Свой ответ: ", "")</f>
        <v>-</v>
      </c>
      <c r="X107" s="12" t="str">
        <f>SUBSTITUTE(hlookup(X$2,inf_raw!$A$1:$AAA$967,$A107+1,False), "Свой ответ: ", "")</f>
        <v>-</v>
      </c>
      <c r="Y107" s="12" t="str">
        <f>SUBSTITUTE(hlookup(Y$2,inf_raw!$A$1:$AAA$967,$A107+1,False), "Свой ответ: ", "")</f>
        <v>-</v>
      </c>
      <c r="Z107" s="12" t="str">
        <f>SUBSTITUTE(hlookup(Z$2,inf_raw!$A$1:$AAA$967,$A107+1,False), "Свой ответ: ", "")</f>
        <v>-</v>
      </c>
      <c r="AA107" s="12" t="str">
        <f>SUBSTITUTE(hlookup(AA$2,inf_raw!$A$1:$AAA$967,$A107+1,False), "Свой ответ: ", "")</f>
        <v>-</v>
      </c>
      <c r="AB107" s="12" t="str">
        <f>SUBSTITUTE(hlookup(AB$2,inf_raw!$A$1:$AAA$967,$A107+1,False), "Свой ответ: ", "")</f>
        <v>-</v>
      </c>
      <c r="AC107" s="12" t="str">
        <f>SUBSTITUTE(hlookup(AC$2,inf_raw!$A$1:$AAA$967,$A107+1,False), "Свой ответ: ", "")</f>
        <v>-</v>
      </c>
      <c r="AD107" s="12" t="str">
        <f>SUBSTITUTE(hlookup(AD$2,inf_raw!$A$1:$AAA$967,$A107+1,False), "Свой ответ: ", "")</f>
        <v>-</v>
      </c>
      <c r="AE107" s="12" t="str">
        <f>SUBSTITUTE(hlookup(AE$2,inf_raw!$A$1:$AAA$967,$A107+1,False), "Свой ответ: ", "")</f>
        <v>-</v>
      </c>
      <c r="AF107" s="12" t="str">
        <f>SUBSTITUTE(hlookup(AF$2,inf_raw!$A$1:$AAA$967,$A107+1,False), "Свой ответ: ", "")</f>
        <v>-</v>
      </c>
      <c r="AG107" s="12" t="str">
        <f>SUBSTITUTE(hlookup(AG$2,inf_raw!$A$1:$AAA$967,$A107+1,False), "Свой ответ: ", "")</f>
        <v>-</v>
      </c>
      <c r="AH107" s="12" t="str">
        <f>SUBSTITUTE(hlookup(AH$2,inf_raw!$A$1:$AAA$967,$A107+1,False), "Свой ответ: ", "")</f>
        <v>-</v>
      </c>
      <c r="AI107" s="14">
        <f>hlookup(AI$2,inf_raw!$A$1:$AAA$967,$A107+1,False)</f>
        <v>0.02261574074</v>
      </c>
      <c r="AJ107" s="12">
        <f>hlookup(AJ$2,inf_raw!$A$1:$AAA$967,$A107+1,False)</f>
        <v>2</v>
      </c>
    </row>
    <row r="108">
      <c r="A108" s="11">
        <v>106.0</v>
      </c>
      <c r="B108" s="12" t="str">
        <f>hlookup(B$2,inf_raw!$A$1:$AAA$967,$A108+1,False)</f>
        <v>Абдуллах</v>
      </c>
      <c r="C108" s="12" t="str">
        <f>hlookup(C$2,inf_raw!$A$1:$AAA$967,$A108+1,False)</f>
        <v>Ханбабев</v>
      </c>
      <c r="D108" s="12" t="str">
        <f>hlookup(D$2,inf_raw!$A$1:$AAA$967,$A108+1,False)</f>
        <v>kikmebe06@gmail.com</v>
      </c>
      <c r="E108" s="13">
        <f>hlookup(E$2,inf_raw!$A$1:$AAA$967,$A108+1,False)</f>
        <v>44859</v>
      </c>
      <c r="F108" s="12" t="str">
        <f>SUBSTITUTE(hlookup(F$2,inf_raw!$A$1:$AAA$967,$A108+1,False), "Свой ответ: ", "")</f>
        <v>33</v>
      </c>
      <c r="G108" s="12" t="str">
        <f>SUBSTITUTE(hlookup(G$2,inf_raw!$A$1:$AAA$967,$A108+1,False), "Свой ответ: ", "")</f>
        <v>bdca</v>
      </c>
      <c r="H108" s="12" t="str">
        <f>SUBSTITUTE(hlookup(H$2,inf_raw!$A$1:$AAA$967,$A108+1,False), "Свой ответ: ", "")</f>
        <v>18</v>
      </c>
      <c r="I108" s="12" t="str">
        <f>SUBSTITUTE(hlookup(I$2,inf_raw!$A$1:$AAA$967,$A108+1,False), "Свой ответ: ", "")</f>
        <v>9</v>
      </c>
      <c r="J108" s="12" t="str">
        <f>SUBSTITUTE(hlookup(J$2,inf_raw!$A$1:$AAA$967,$A108+1,False), "Свой ответ: ", "")</f>
        <v>3446</v>
      </c>
      <c r="K108" s="12" t="str">
        <f>SUBSTITUTE(hlookup(K$2,inf_raw!$A$1:$AAA$967,$A108+1,False), "Свой ответ: ", "")</f>
        <v>18</v>
      </c>
      <c r="L108" s="12" t="str">
        <f>SUBSTITUTE(hlookup(L$2,inf_raw!$A$1:$AAA$967,$A108+1,False), "Свой ответ: ", "")</f>
        <v>7055</v>
      </c>
      <c r="M108" s="12" t="str">
        <f>SUBSTITUTE(hlookup(M$2,inf_raw!$A$1:$AAA$967,$A108+1,False), "Свой ответ: ", "")</f>
        <v>98649</v>
      </c>
      <c r="N108" s="12" t="str">
        <f>SUBSTITUTE(hlookup(N$2,inf_raw!$A$1:$AAA$967,$A108+1,False), "Свой ответ: ", "")</f>
        <v>проблемы excel</v>
      </c>
      <c r="O108" s="12" t="str">
        <f>SUBSTITUTE(hlookup(O$2,inf_raw!$A$1:$AAA$967,$A108+1,False), "Свой ответ: ", "")</f>
        <v>24</v>
      </c>
      <c r="P108" s="12" t="str">
        <f>SUBSTITUTE(hlookup(P$2,inf_raw!$A$1:$AAA$967,$A108+1,False), "Свой ответ: ", "")</f>
        <v>6606</v>
      </c>
      <c r="Q108" s="12" t="str">
        <f>SUBSTITUTE(hlookup(Q$2,inf_raw!$A$1:$AAA$967,$A108+1,False), "Свой ответ: ", "")</f>
        <v>552222552222</v>
      </c>
      <c r="R108" s="12" t="str">
        <f>SUBSTITUTE(hlookup(R$2,inf_raw!$A$1:$AAA$967,$A108+1,False), "Свой ответ: ", "")</f>
        <v>10</v>
      </c>
      <c r="S108" s="12" t="str">
        <f>SUBSTITUTE(hlookup(S$2,inf_raw!$A$1:$AAA$967,$A108+1,False), "Свой ответ: ", "")</f>
        <v>47</v>
      </c>
      <c r="T108" s="12" t="str">
        <f>SUBSTITUTE(hlookup(T$2,inf_raw!$A$1:$AAA$967,$A108+1,False), "Свой ответ: ", "")</f>
        <v>не знаю</v>
      </c>
      <c r="U108" s="12" t="str">
        <f>SUBSTITUTE(hlookup(U$2,inf_raw!$A$1:$AAA$967,$A108+1,False), "Свой ответ: ", "")</f>
        <v>43260</v>
      </c>
      <c r="V108" s="12" t="str">
        <f>SUBSTITUTE(hlookup(V$2,inf_raw!$A$1:$AAA$967,$A108+1,False), "Свой ответ: ", "")</f>
        <v>1350 1899</v>
      </c>
      <c r="W108" s="12" t="str">
        <f>SUBSTITUTE(hlookup(W$2,inf_raw!$A$1:$AAA$967,$A108+1,False), "Свой ответ: ", "")</f>
        <v>хз</v>
      </c>
      <c r="X108" s="12" t="str">
        <f>SUBSTITUTE(hlookup(X$2,inf_raw!$A$1:$AAA$967,$A108+1,False), "Свой ответ: ", "")</f>
        <v>хз</v>
      </c>
      <c r="Y108" s="12" t="str">
        <f>SUBSTITUTE(hlookup(Y$2,inf_raw!$A$1:$AAA$967,$A108+1,False), "Свой ответ: ", "")</f>
        <v>хз</v>
      </c>
      <c r="Z108" s="12" t="str">
        <f>SUBSTITUTE(hlookup(Z$2,inf_raw!$A$1:$AAA$967,$A108+1,False), "Свой ответ: ", "")</f>
        <v>хз</v>
      </c>
      <c r="AA108" s="12" t="str">
        <f>SUBSTITUTE(hlookup(AA$2,inf_raw!$A$1:$AAA$967,$A108+1,False), "Свой ответ: ", "")</f>
        <v>хз</v>
      </c>
      <c r="AB108" s="12" t="str">
        <f>SUBSTITUTE(hlookup(AB$2,inf_raw!$A$1:$AAA$967,$A108+1,False), "Свой ответ: ", "")</f>
        <v>44</v>
      </c>
      <c r="AC108" s="12" t="str">
        <f>SUBSTITUTE(hlookup(AC$2,inf_raw!$A$1:$AAA$967,$A108+1,False), "Свой ответ: ", "")</f>
        <v>что то умное</v>
      </c>
      <c r="AD108" s="12" t="str">
        <f>SUBSTITUTE(hlookup(AD$2,inf_raw!$A$1:$AAA$967,$A108+1,False), "Свой ответ: ", "")</f>
        <v>2, 4, 419, 838, 1676, 175561, 351122</v>
      </c>
      <c r="AE108" s="12" t="str">
        <f>SUBSTITUTE(hlookup(AE$2,inf_raw!$A$1:$AAA$967,$A108+1,False), "Свой ответ: ", "")</f>
        <v>хз</v>
      </c>
      <c r="AF108" s="12" t="str">
        <f>SUBSTITUTE(hlookup(AF$2,inf_raw!$A$1:$AAA$967,$A108+1,False), "Свой ответ: ", "")</f>
        <v>хз</v>
      </c>
      <c r="AG108" s="12" t="str">
        <f>SUBSTITUTE(hlookup(AG$2,inf_raw!$A$1:$AAA$967,$A108+1,False), "Свой ответ: ", "")</f>
        <v>не наю</v>
      </c>
      <c r="AH108" s="12" t="str">
        <f>SUBSTITUTE(hlookup(AH$2,inf_raw!$A$1:$AAA$967,$A108+1,False), "Свой ответ: ", "")</f>
        <v>хз</v>
      </c>
      <c r="AI108" s="14">
        <f>hlookup(AI$2,inf_raw!$A$1:$AAA$967,$A108+1,False)</f>
        <v>0.1251273148</v>
      </c>
      <c r="AJ108" s="12">
        <f>hlookup(AJ$2,inf_raw!$A$1:$AAA$967,$A108+1,False)</f>
        <v>8</v>
      </c>
    </row>
    <row r="109">
      <c r="A109" s="11">
        <v>107.0</v>
      </c>
      <c r="B109" s="12" t="str">
        <f>hlookup(B$2,inf_raw!$A$1:$AAA$967,$A109+1,False)</f>
        <v>Кирилл</v>
      </c>
      <c r="C109" s="12" t="str">
        <f>hlookup(C$2,inf_raw!$A$1:$AAA$967,$A109+1,False)</f>
        <v>Патченский</v>
      </c>
      <c r="D109" s="12" t="str">
        <f>hlookup(D$2,inf_raw!$A$1:$AAA$967,$A109+1,False)</f>
        <v>kirill.pat@inbox.ru</v>
      </c>
      <c r="E109" s="13">
        <f>hlookup(E$2,inf_raw!$A$1:$AAA$967,$A109+1,False)</f>
        <v>44878</v>
      </c>
      <c r="F109" s="12" t="str">
        <f>SUBSTITUTE(hlookup(F$2,inf_raw!$A$1:$AAA$967,$A109+1,False), "Свой ответ: ", "")</f>
        <v>33</v>
      </c>
      <c r="G109" s="12" t="str">
        <f>SUBSTITUTE(hlookup(G$2,inf_raw!$A$1:$AAA$967,$A109+1,False), "Свой ответ: ", "")</f>
        <v>bdca</v>
      </c>
      <c r="H109" s="12" t="str">
        <f>SUBSTITUTE(hlookup(H$2,inf_raw!$A$1:$AAA$967,$A109+1,False), "Свой ответ: ", "")</f>
        <v>14</v>
      </c>
      <c r="I109" s="12" t="str">
        <f>SUBSTITUTE(hlookup(I$2,inf_raw!$A$1:$AAA$967,$A109+1,False), "Свой ответ: ", "")</f>
        <v>12</v>
      </c>
      <c r="J109" s="12" t="str">
        <f>SUBSTITUTE(hlookup(J$2,inf_raw!$A$1:$AAA$967,$A109+1,False), "Свой ответ: ", "")</f>
        <v>216</v>
      </c>
      <c r="K109" s="12" t="str">
        <f>SUBSTITUTE(hlookup(K$2,inf_raw!$A$1:$AAA$967,$A109+1,False), "Свой ответ: ", "")</f>
        <v>/</v>
      </c>
      <c r="L109" s="12" t="str">
        <f>SUBSTITUTE(hlookup(L$2,inf_raw!$A$1:$AAA$967,$A109+1,False), "Свой ответ: ", "")</f>
        <v>120</v>
      </c>
      <c r="M109" s="12" t="str">
        <f>SUBSTITUTE(hlookup(M$2,inf_raw!$A$1:$AAA$967,$A109+1,False), "Свой ответ: ", "")</f>
        <v>8109</v>
      </c>
      <c r="N109" s="12" t="str">
        <f>SUBSTITUTE(hlookup(N$2,inf_raw!$A$1:$AAA$967,$A109+1,False), "Свой ответ: ", "")</f>
        <v>/</v>
      </c>
      <c r="O109" s="12" t="str">
        <f>SUBSTITUTE(hlookup(O$2,inf_raw!$A$1:$AAA$967,$A109+1,False), "Свой ответ: ", "")</f>
        <v>24</v>
      </c>
      <c r="P109" s="12" t="str">
        <f>SUBSTITUTE(hlookup(P$2,inf_raw!$A$1:$AAA$967,$A109+1,False), "Свой ответ: ", "")</f>
        <v>6606</v>
      </c>
      <c r="Q109" s="12" t="str">
        <f>SUBSTITUTE(hlookup(Q$2,inf_raw!$A$1:$AAA$967,$A109+1,False), "Свой ответ: ", "")</f>
        <v>/</v>
      </c>
      <c r="R109" s="12" t="str">
        <f>SUBSTITUTE(hlookup(R$2,inf_raw!$A$1:$AAA$967,$A109+1,False), "Свой ответ: ", "")</f>
        <v>10</v>
      </c>
      <c r="S109" s="12" t="str">
        <f>SUBSTITUTE(hlookup(S$2,inf_raw!$A$1:$AAA$967,$A109+1,False), "Свой ответ: ", "")</f>
        <v>/</v>
      </c>
      <c r="T109" s="12" t="str">
        <f>SUBSTITUTE(hlookup(T$2,inf_raw!$A$1:$AAA$967,$A109+1,False), "Свой ответ: ", "")</f>
        <v>/</v>
      </c>
      <c r="U109" s="12" t="str">
        <f>SUBSTITUTE(hlookup(U$2,inf_raw!$A$1:$AAA$967,$A109+1,False), "Свой ответ: ", "")</f>
        <v>2788319814</v>
      </c>
      <c r="V109" s="12" t="str">
        <f>SUBSTITUTE(hlookup(V$2,inf_raw!$A$1:$AAA$967,$A109+1,False), "Свой ответ: ", "")</f>
        <v>/</v>
      </c>
      <c r="W109" s="12" t="str">
        <f>SUBSTITUTE(hlookup(W$2,inf_raw!$A$1:$AAA$967,$A109+1,False), "Свой ответ: ", "")</f>
        <v>/</v>
      </c>
      <c r="X109" s="12" t="str">
        <f>SUBSTITUTE(hlookup(X$2,inf_raw!$A$1:$AAA$967,$A109+1,False), "Свой ответ: ", "")</f>
        <v>/</v>
      </c>
      <c r="Y109" s="12" t="str">
        <f>SUBSTITUTE(hlookup(Y$2,inf_raw!$A$1:$AAA$967,$A109+1,False), "Свой ответ: ", "")</f>
        <v>/</v>
      </c>
      <c r="Z109" s="12" t="str">
        <f>SUBSTITUTE(hlookup(Z$2,inf_raw!$A$1:$AAA$967,$A109+1,False), "Свой ответ: ", "")</f>
        <v>/</v>
      </c>
      <c r="AA109" s="12" t="str">
        <f>SUBSTITUTE(hlookup(AA$2,inf_raw!$A$1:$AAA$967,$A109+1,False), "Свой ответ: ", "")</f>
        <v>24</v>
      </c>
      <c r="AB109" s="12" t="str">
        <f>SUBSTITUTE(hlookup(AB$2,inf_raw!$A$1:$AAA$967,$A109+1,False), "Свой ответ: ", "")</f>
        <v>/</v>
      </c>
      <c r="AC109" s="12" t="str">
        <f>SUBSTITUTE(hlookup(AC$2,inf_raw!$A$1:$AAA$967,$A109+1,False), "Свой ответ: ", "")</f>
        <v>/</v>
      </c>
      <c r="AD109" s="12" t="str">
        <f>SUBSTITUTE(hlookup(AD$2,inf_raw!$A$1:$AAA$967,$A109+1,False), "Свой ответ: ", "")</f>
        <v>/</v>
      </c>
      <c r="AE109" s="12" t="str">
        <f>SUBSTITUTE(hlookup(AE$2,inf_raw!$A$1:$AAA$967,$A109+1,False), "Свой ответ: ", "")</f>
        <v>/</v>
      </c>
      <c r="AF109" s="12" t="str">
        <f>SUBSTITUTE(hlookup(AF$2,inf_raw!$A$1:$AAA$967,$A109+1,False), "Свой ответ: ", "")</f>
        <v>/</v>
      </c>
      <c r="AG109" s="12" t="str">
        <f>SUBSTITUTE(hlookup(AG$2,inf_raw!$A$1:$AAA$967,$A109+1,False), "Свой ответ: ", "")</f>
        <v>/</v>
      </c>
      <c r="AH109" s="12" t="str">
        <f>SUBSTITUTE(hlookup(AH$2,inf_raw!$A$1:$AAA$967,$A109+1,False), "Свой ответ: ", "")</f>
        <v>/</v>
      </c>
      <c r="AI109" s="14">
        <f>hlookup(AI$2,inf_raw!$A$1:$AAA$967,$A109+1,False)</f>
        <v>0.07517361111</v>
      </c>
      <c r="AJ109" s="12">
        <f>hlookup(AJ$2,inf_raw!$A$1:$AAA$967,$A109+1,False)</f>
        <v>11</v>
      </c>
    </row>
    <row r="110">
      <c r="A110" s="11">
        <v>108.0</v>
      </c>
      <c r="B110" s="12" t="str">
        <f>hlookup(B$2,inf_raw!$A$1:$AAA$967,$A110+1,False)</f>
        <v>Виталий</v>
      </c>
      <c r="C110" s="12" t="str">
        <f>hlookup(C$2,inf_raw!$A$1:$AAA$967,$A110+1,False)</f>
        <v>Кириллов</v>
      </c>
      <c r="D110" s="12" t="str">
        <f>hlookup(D$2,inf_raw!$A$1:$AAA$967,$A110+1,False)</f>
        <v>kirillovv5@mail.ru</v>
      </c>
      <c r="E110" s="13">
        <f>hlookup(E$2,inf_raw!$A$1:$AAA$967,$A110+1,False)</f>
        <v>44866</v>
      </c>
      <c r="F110" s="12" t="str">
        <f>SUBSTITUTE(hlookup(F$2,inf_raw!$A$1:$AAA$967,$A110+1,False), "Свой ответ: ", "")</f>
        <v>26</v>
      </c>
      <c r="G110" s="12" t="str">
        <f>SUBSTITUTE(hlookup(G$2,inf_raw!$A$1:$AAA$967,$A110+1,False), "Свой ответ: ", "")</f>
        <v>dabc</v>
      </c>
      <c r="H110" s="12" t="str">
        <f>SUBSTITUTE(hlookup(H$2,inf_raw!$A$1:$AAA$967,$A110+1,False), "Свой ответ: ", "")</f>
        <v>-</v>
      </c>
      <c r="I110" s="12" t="str">
        <f>SUBSTITUTE(hlookup(I$2,inf_raw!$A$1:$AAA$967,$A110+1,False), "Свой ответ: ", "")</f>
        <v>00001010011</v>
      </c>
      <c r="J110" s="12" t="str">
        <f>SUBSTITUTE(hlookup(J$2,inf_raw!$A$1:$AAA$967,$A110+1,False), "Свой ответ: ", "")</f>
        <v>-</v>
      </c>
      <c r="K110" s="12" t="str">
        <f>SUBSTITUTE(hlookup(K$2,inf_raw!$A$1:$AAA$967,$A110+1,False), "Свой ответ: ", "")</f>
        <v>-</v>
      </c>
      <c r="L110" s="12" t="str">
        <f>SUBSTITUTE(hlookup(L$2,inf_raw!$A$1:$AAA$967,$A110+1,False), "Свой ответ: ", "")</f>
        <v>120</v>
      </c>
      <c r="M110" s="12" t="str">
        <f>SUBSTITUTE(hlookup(M$2,inf_raw!$A$1:$AAA$967,$A110+1,False), "Свой ответ: ", "")</f>
        <v>8108</v>
      </c>
      <c r="N110" s="12" t="str">
        <f>SUBSTITUTE(hlookup(N$2,inf_raw!$A$1:$AAA$967,$A110+1,False), "Свой ответ: ", "")</f>
        <v>-</v>
      </c>
      <c r="O110" s="12" t="str">
        <f>SUBSTITUTE(hlookup(O$2,inf_raw!$A$1:$AAA$967,$A110+1,False), "Свой ответ: ", "")</f>
        <v>-</v>
      </c>
      <c r="P110" s="12" t="str">
        <f>SUBSTITUTE(hlookup(P$2,inf_raw!$A$1:$AAA$967,$A110+1,False), "Свой ответ: ", "")</f>
        <v>826</v>
      </c>
      <c r="Q110" s="12" t="str">
        <f>SUBSTITUTE(hlookup(Q$2,inf_raw!$A$1:$AAA$967,$A110+1,False), "Свой ответ: ", "")</f>
        <v>22222</v>
      </c>
      <c r="R110" s="12" t="str">
        <f>SUBSTITUTE(hlookup(R$2,inf_raw!$A$1:$AAA$967,$A110+1,False), "Свой ответ: ", "")</f>
        <v>7</v>
      </c>
      <c r="S110" s="12" t="str">
        <f>SUBSTITUTE(hlookup(S$2,inf_raw!$A$1:$AAA$967,$A110+1,False), "Свой ответ: ", "")</f>
        <v>-</v>
      </c>
      <c r="T110" s="12" t="str">
        <f>SUBSTITUTE(hlookup(T$2,inf_raw!$A$1:$AAA$967,$A110+1,False), "Свой ответ: ", "")</f>
        <v>Не прошел</v>
      </c>
      <c r="U110" s="12" t="str">
        <f>SUBSTITUTE(hlookup(U$2,inf_raw!$A$1:$AAA$967,$A110+1,False), "Свой ответ: ", "")</f>
        <v>Не прошел</v>
      </c>
      <c r="V110" s="12" t="str">
        <f>SUBSTITUTE(hlookup(V$2,inf_raw!$A$1:$AAA$967,$A110+1,False), "Свой ответ: ", "")</f>
        <v>Не прошел</v>
      </c>
      <c r="W110" s="12" t="str">
        <f>SUBSTITUTE(hlookup(W$2,inf_raw!$A$1:$AAA$967,$A110+1,False), "Свой ответ: ", "")</f>
        <v>Не прошел</v>
      </c>
      <c r="X110" s="12" t="str">
        <f>SUBSTITUTE(hlookup(X$2,inf_raw!$A$1:$AAA$967,$A110+1,False), "Свой ответ: ", "")</f>
        <v>Не прошел</v>
      </c>
      <c r="Y110" s="12" t="str">
        <f>SUBSTITUTE(hlookup(Y$2,inf_raw!$A$1:$AAA$967,$A110+1,False), "Свой ответ: ", "")</f>
        <v>Не прошел</v>
      </c>
      <c r="Z110" s="12" t="str">
        <f>SUBSTITUTE(hlookup(Z$2,inf_raw!$A$1:$AAA$967,$A110+1,False), "Свой ответ: ", "")</f>
        <v>Не прошел</v>
      </c>
      <c r="AA110" s="12" t="str">
        <f>SUBSTITUTE(hlookup(AA$2,inf_raw!$A$1:$AAA$967,$A110+1,False), "Свой ответ: ", "")</f>
        <v>Не прошел</v>
      </c>
      <c r="AB110" s="12" t="str">
        <f>SUBSTITUTE(hlookup(AB$2,inf_raw!$A$1:$AAA$967,$A110+1,False), "Свой ответ: ", "")</f>
        <v>Не прошел</v>
      </c>
      <c r="AC110" s="12" t="str">
        <f>SUBSTITUTE(hlookup(AC$2,inf_raw!$A$1:$AAA$967,$A110+1,False), "Свой ответ: ", "")</f>
        <v>Не прошел</v>
      </c>
      <c r="AD110" s="12" t="str">
        <f>SUBSTITUTE(hlookup(AD$2,inf_raw!$A$1:$AAA$967,$A110+1,False), "Свой ответ: ", "")</f>
        <v>Не прошел</v>
      </c>
      <c r="AE110" s="12" t="str">
        <f>SUBSTITUTE(hlookup(AE$2,inf_raw!$A$1:$AAA$967,$A110+1,False), "Свой ответ: ", "")</f>
        <v>Не прошел</v>
      </c>
      <c r="AF110" s="12" t="str">
        <f>SUBSTITUTE(hlookup(AF$2,inf_raw!$A$1:$AAA$967,$A110+1,False), "Свой ответ: ", "")</f>
        <v>Не прошел</v>
      </c>
      <c r="AG110" s="12" t="str">
        <f>SUBSTITUTE(hlookup(AG$2,inf_raw!$A$1:$AAA$967,$A110+1,False), "Свой ответ: ", "")</f>
        <v>Не прошел</v>
      </c>
      <c r="AH110" s="12" t="str">
        <f>SUBSTITUTE(hlookup(AH$2,inf_raw!$A$1:$AAA$967,$A110+1,False), "Свой ответ: ", "")</f>
        <v>Не прошел</v>
      </c>
      <c r="AI110" s="14">
        <f>hlookup(AI$2,inf_raw!$A$1:$AAA$967,$A110+1,False)</f>
        <v>0.1772337963</v>
      </c>
      <c r="AJ110" s="12">
        <f>hlookup(AJ$2,inf_raw!$A$1:$AAA$967,$A110+1,False)</f>
        <v>1</v>
      </c>
    </row>
    <row r="111">
      <c r="A111" s="11">
        <v>109.0</v>
      </c>
      <c r="B111" s="12" t="str">
        <f>hlookup(B$2,inf_raw!$A$1:$AAA$967,$A111+1,False)</f>
        <v>Кирилл</v>
      </c>
      <c r="C111" s="12" t="str">
        <f>hlookup(C$2,inf_raw!$A$1:$AAA$967,$A111+1,False)</f>
        <v>Кузнецов</v>
      </c>
      <c r="D111" s="12" t="str">
        <f>hlookup(D$2,inf_raw!$A$1:$AAA$967,$A111+1,False)</f>
        <v>kirkuzn55@gmail.com</v>
      </c>
      <c r="E111" s="13">
        <f>hlookup(E$2,inf_raw!$A$1:$AAA$967,$A111+1,False)</f>
        <v>44859</v>
      </c>
      <c r="F111" s="12" t="str">
        <f>SUBSTITUTE(hlookup(F$2,inf_raw!$A$1:$AAA$967,$A111+1,False), "Свой ответ: ", "")</f>
        <v>33</v>
      </c>
      <c r="G111" s="12" t="str">
        <f>SUBSTITUTE(hlookup(G$2,inf_raw!$A$1:$AAA$967,$A111+1,False), "Свой ответ: ", "")</f>
        <v>bdca</v>
      </c>
      <c r="H111" s="12" t="str">
        <f>SUBSTITUTE(hlookup(H$2,inf_raw!$A$1:$AAA$967,$A111+1,False), "Свой ответ: ", "")</f>
        <v>14</v>
      </c>
      <c r="I111" s="12" t="str">
        <f>SUBSTITUTE(hlookup(I$2,inf_raw!$A$1:$AAA$967,$A111+1,False), "Свой ответ: ", "")</f>
        <v>13</v>
      </c>
      <c r="J111" s="12" t="str">
        <f>SUBSTITUTE(hlookup(J$2,inf_raw!$A$1:$AAA$967,$A111+1,False), "Свой ответ: ", "")</f>
        <v>216</v>
      </c>
      <c r="K111" s="12" t="str">
        <f>SUBSTITUTE(hlookup(K$2,inf_raw!$A$1:$AAA$967,$A111+1,False), "Свой ответ: ", "")</f>
        <v>36</v>
      </c>
      <c r="L111" s="12" t="str">
        <f>SUBSTITUTE(hlookup(L$2,inf_raw!$A$1:$AAA$967,$A111+1,False), "Свой ответ: ", "")</f>
        <v>120</v>
      </c>
      <c r="M111" s="12" t="str">
        <f>SUBSTITUTE(hlookup(M$2,inf_raw!$A$1:$AAA$967,$A111+1,False), "Свой ответ: ", "")</f>
        <v>7959</v>
      </c>
      <c r="N111" s="12" t="str">
        <f>SUBSTITUTE(hlookup(N$2,inf_raw!$A$1:$AAA$967,$A111+1,False), "Свой ответ: ", "")</f>
        <v>426</v>
      </c>
      <c r="O111" s="12" t="str">
        <f>SUBSTITUTE(hlookup(O$2,inf_raw!$A$1:$AAA$967,$A111+1,False), "Свой ответ: ", "")</f>
        <v>24</v>
      </c>
      <c r="P111" s="12" t="str">
        <f>SUBSTITUTE(hlookup(P$2,inf_raw!$A$1:$AAA$967,$A111+1,False), "Свой ответ: ", "")</f>
        <v>6606</v>
      </c>
      <c r="Q111" s="12" t="str">
        <f>SUBSTITUTE(hlookup(Q$2,inf_raw!$A$1:$AAA$967,$A111+1,False), "Свой ответ: ", "")</f>
        <v>55255</v>
      </c>
      <c r="R111" s="12" t="str">
        <f>SUBSTITUTE(hlookup(R$2,inf_raw!$A$1:$AAA$967,$A111+1,False), "Свой ответ: ", "")</f>
        <v>10</v>
      </c>
      <c r="S111" s="12" t="str">
        <f>SUBSTITUTE(hlookup(S$2,inf_raw!$A$1:$AAA$967,$A111+1,False), "Свой ответ: ", "")</f>
        <v>47</v>
      </c>
      <c r="T111" s="12" t="str">
        <f>SUBSTITUTE(hlookup(T$2,inf_raw!$A$1:$AAA$967,$A111+1,False), "Свой ответ: ", "")</f>
        <v>47</v>
      </c>
      <c r="U111" s="12" t="str">
        <f>SUBSTITUTE(hlookup(U$2,inf_raw!$A$1:$AAA$967,$A111+1,False), "Свой ответ: ", "")</f>
        <v>2788319814</v>
      </c>
      <c r="V111" s="12" t="str">
        <f>SUBSTITUTE(hlookup(V$2,inf_raw!$A$1:$AAA$967,$A111+1,False), "Свой ответ: ", "")</f>
        <v>685 -963270</v>
      </c>
      <c r="W111" s="12" t="str">
        <f>SUBSTITUTE(hlookup(W$2,inf_raw!$A$1:$AAA$967,$A111+1,False), "Свой ответ: ", "")</f>
        <v>1643 804</v>
      </c>
      <c r="X111" s="12" t="str">
        <f>SUBSTITUTE(hlookup(X$2,inf_raw!$A$1:$AAA$967,$A111+1,False), "Свой ответ: ", "")</f>
        <v>22</v>
      </c>
      <c r="Y111" s="12" t="str">
        <f>SUBSTITUTE(hlookup(Y$2,inf_raw!$A$1:$AAA$967,$A111+1,False), "Свой ответ: ", "")</f>
        <v>4</v>
      </c>
      <c r="Z111" s="12" t="str">
        <f>SUBSTITUTE(hlookup(Z$2,inf_raw!$A$1:$AAA$967,$A111+1,False), "Свой ответ: ", "")</f>
        <v>14151617</v>
      </c>
      <c r="AA111" s="12" t="str">
        <f>SUBSTITUTE(hlookup(AA$2,inf_raw!$A$1:$AAA$967,$A111+1,False), "Свой ответ: ", "")</f>
        <v>24</v>
      </c>
      <c r="AB111" s="12" t="str">
        <f>SUBSTITUTE(hlookup(AB$2,inf_raw!$A$1:$AAA$967,$A111+1,False), "Свой ответ: ", "")</f>
        <v>39</v>
      </c>
      <c r="AC111" s="12" t="str">
        <f>SUBSTITUTE(hlookup(AC$2,inf_raw!$A$1:$AAA$967,$A111+1,False), "Свой ответ: ", "")</f>
        <v>16</v>
      </c>
      <c r="AD111" s="12" t="str">
        <f>SUBSTITUTE(hlookup(AD$2,inf_raw!$A$1:$AAA$967,$A111+1,False), "Свой ответ: ", "")</f>
        <v>8 2110386</v>
      </c>
      <c r="AE111" s="12" t="str">
        <f>SUBSTITUTE(hlookup(AE$2,inf_raw!$A$1:$AAA$967,$A111+1,False), "Свой ответ: ", "")</f>
        <v>1612</v>
      </c>
      <c r="AF111" s="12" t="str">
        <f>SUBSTITUTE(hlookup(AF$2,inf_raw!$A$1:$AAA$967,$A111+1,False), "Свой ответ: ", "")</f>
        <v>90</v>
      </c>
      <c r="AG111" s="12" t="str">
        <f>SUBSTITUTE(hlookup(AG$2,inf_raw!$A$1:$AAA$967,$A111+1,False), "Свой ответ: ", "")</f>
        <v>121726</v>
      </c>
      <c r="AH111" s="12" t="str">
        <f>SUBSTITUTE(hlookup(AH$2,inf_raw!$A$1:$AAA$967,$A111+1,False), "Свой ответ: ", "")</f>
        <v>729287368</v>
      </c>
      <c r="AI111" s="14">
        <f>hlookup(AI$2,inf_raw!$A$1:$AAA$967,$A111+1,False)</f>
        <v>0.1574884259</v>
      </c>
      <c r="AJ111" s="12">
        <f>hlookup(AJ$2,inf_raw!$A$1:$AAA$967,$A111+1,False)</f>
        <v>18</v>
      </c>
    </row>
    <row r="112">
      <c r="A112" s="11">
        <v>110.0</v>
      </c>
      <c r="B112" s="12" t="str">
        <f>hlookup(B$2,inf_raw!$A$1:$AAA$967,$A112+1,False)</f>
        <v>Кирилл</v>
      </c>
      <c r="C112" s="12" t="str">
        <f>hlookup(C$2,inf_raw!$A$1:$AAA$967,$A112+1,False)</f>
        <v>Янышев</v>
      </c>
      <c r="D112" s="12" t="str">
        <f>hlookup(D$2,inf_raw!$A$1:$AAA$967,$A112+1,False)</f>
        <v>kirya.yanyshev@bk.ru</v>
      </c>
      <c r="E112" s="13">
        <f>hlookup(E$2,inf_raw!$A$1:$AAA$967,$A112+1,False)</f>
        <v>44864</v>
      </c>
      <c r="F112" s="12" t="str">
        <f>SUBSTITUTE(hlookup(F$2,inf_raw!$A$1:$AAA$967,$A112+1,False), "Свой ответ: ", "")</f>
        <v>33</v>
      </c>
      <c r="G112" s="12" t="str">
        <f>SUBSTITUTE(hlookup(G$2,inf_raw!$A$1:$AAA$967,$A112+1,False), "Свой ответ: ", "")</f>
        <v>xy</v>
      </c>
      <c r="H112" s="12" t="str">
        <f>SUBSTITUTE(hlookup(H$2,inf_raw!$A$1:$AAA$967,$A112+1,False), "Свой ответ: ", "")</f>
        <v>-</v>
      </c>
      <c r="I112" s="12" t="str">
        <f>SUBSTITUTE(hlookup(I$2,inf_raw!$A$1:$AAA$967,$A112+1,False), "Свой ответ: ", "")</f>
        <v>13</v>
      </c>
      <c r="J112" s="12" t="str">
        <f>SUBSTITUTE(hlookup(J$2,inf_raw!$A$1:$AAA$967,$A112+1,False), "Свой ответ: ", "")</f>
        <v>-</v>
      </c>
      <c r="K112" s="12" t="str">
        <f>SUBSTITUTE(hlookup(K$2,inf_raw!$A$1:$AAA$967,$A112+1,False), "Свой ответ: ", "")</f>
        <v>18</v>
      </c>
      <c r="L112" s="12" t="str">
        <f>SUBSTITUTE(hlookup(L$2,inf_raw!$A$1:$AAA$967,$A112+1,False), "Свой ответ: ", "")</f>
        <v>235</v>
      </c>
      <c r="M112" s="12" t="str">
        <f>SUBSTITUTE(hlookup(M$2,inf_raw!$A$1:$AAA$967,$A112+1,False), "Свой ответ: ", "")</f>
        <v>-</v>
      </c>
      <c r="N112" s="12" t="str">
        <f>SUBSTITUTE(hlookup(N$2,inf_raw!$A$1:$AAA$967,$A112+1,False), "Свой ответ: ", "")</f>
        <v>-</v>
      </c>
      <c r="O112" s="12" t="str">
        <f>SUBSTITUTE(hlookup(O$2,inf_raw!$A$1:$AAA$967,$A112+1,False), "Свой ответ: ", "")</f>
        <v>41</v>
      </c>
      <c r="P112" s="12" t="str">
        <f>SUBSTITUTE(hlookup(P$2,inf_raw!$A$1:$AAA$967,$A112+1,False), "Свой ответ: ", "")</f>
        <v>6606</v>
      </c>
      <c r="Q112" s="12" t="str">
        <f>SUBSTITUTE(hlookup(Q$2,inf_raw!$A$1:$AAA$967,$A112+1,False), "Свой ответ: ", "")</f>
        <v>552222552222</v>
      </c>
      <c r="R112" s="12" t="str">
        <f>SUBSTITUTE(hlookup(R$2,inf_raw!$A$1:$AAA$967,$A112+1,False), "Свой ответ: ", "")</f>
        <v>9</v>
      </c>
      <c r="S112" s="12" t="str">
        <f>SUBSTITUTE(hlookup(S$2,inf_raw!$A$1:$AAA$967,$A112+1,False), "Свой ответ: ", "")</f>
        <v>56</v>
      </c>
      <c r="T112" s="12" t="str">
        <f>SUBSTITUTE(hlookup(T$2,inf_raw!$A$1:$AAA$967,$A112+1,False), "Свой ответ: ", "")</f>
        <v>-</v>
      </c>
      <c r="U112" s="12" t="str">
        <f>SUBSTITUTE(hlookup(U$2,inf_raw!$A$1:$AAA$967,$A112+1,False), "Свой ответ: ", "")</f>
        <v>-</v>
      </c>
      <c r="V112" s="12" t="str">
        <f>SUBSTITUTE(hlookup(V$2,inf_raw!$A$1:$AAA$967,$A112+1,False), "Свой ответ: ", "")</f>
        <v>-</v>
      </c>
      <c r="W112" s="12" t="str">
        <f>SUBSTITUTE(hlookup(W$2,inf_raw!$A$1:$AAA$967,$A112+1,False), "Свой ответ: ", "")</f>
        <v>-</v>
      </c>
      <c r="X112" s="12" t="str">
        <f>SUBSTITUTE(hlookup(X$2,inf_raw!$A$1:$AAA$967,$A112+1,False), "Свой ответ: ", "")</f>
        <v>-</v>
      </c>
      <c r="Y112" s="12" t="str">
        <f>SUBSTITUTE(hlookup(Y$2,inf_raw!$A$1:$AAA$967,$A112+1,False), "Свой ответ: ", "")</f>
        <v>-</v>
      </c>
      <c r="Z112" s="12" t="str">
        <f>SUBSTITUTE(hlookup(Z$2,inf_raw!$A$1:$AAA$967,$A112+1,False), "Свой ответ: ", "")</f>
        <v>-</v>
      </c>
      <c r="AA112" s="12" t="str">
        <f>SUBSTITUTE(hlookup(AA$2,inf_raw!$A$1:$AAA$967,$A112+1,False), "Свой ответ: ", "")</f>
        <v>-</v>
      </c>
      <c r="AB112" s="12" t="str">
        <f>SUBSTITUTE(hlookup(AB$2,inf_raw!$A$1:$AAA$967,$A112+1,False), "Свой ответ: ", "")</f>
        <v>-</v>
      </c>
      <c r="AC112" s="12" t="str">
        <f>SUBSTITUTE(hlookup(AC$2,inf_raw!$A$1:$AAA$967,$A112+1,False), "Свой ответ: ", "")</f>
        <v>-</v>
      </c>
      <c r="AD112" s="12" t="str">
        <f>SUBSTITUTE(hlookup(AD$2,inf_raw!$A$1:$AAA$967,$A112+1,False), "Свой ответ: ", "")</f>
        <v>-</v>
      </c>
      <c r="AE112" s="12" t="str">
        <f>SUBSTITUTE(hlookup(AE$2,inf_raw!$A$1:$AAA$967,$A112+1,False), "Свой ответ: ", "")</f>
        <v>-</v>
      </c>
      <c r="AF112" s="12" t="str">
        <f>SUBSTITUTE(hlookup(AF$2,inf_raw!$A$1:$AAA$967,$A112+1,False), "Свой ответ: ", "")</f>
        <v>-</v>
      </c>
      <c r="AG112" s="12" t="str">
        <f>SUBSTITUTE(hlookup(AG$2,inf_raw!$A$1:$AAA$967,$A112+1,False), "Свой ответ: ", "")</f>
        <v>-</v>
      </c>
      <c r="AH112" s="12" t="str">
        <f>SUBSTITUTE(hlookup(AH$2,inf_raw!$A$1:$AAA$967,$A112+1,False), "Свой ответ: ", "")</f>
        <v>-</v>
      </c>
      <c r="AI112" s="14">
        <f>hlookup(AI$2,inf_raw!$A$1:$AAA$967,$A112+1,False)</f>
        <v>0.06751157407</v>
      </c>
      <c r="AJ112" s="12">
        <f>hlookup(AJ$2,inf_raw!$A$1:$AAA$967,$A112+1,False)</f>
        <v>4</v>
      </c>
    </row>
    <row r="113">
      <c r="A113" s="11">
        <v>111.0</v>
      </c>
      <c r="B113" s="12" t="str">
        <f>hlookup(B$2,inf_raw!$A$1:$AAA$967,$A113+1,False)</f>
        <v>Никита</v>
      </c>
      <c r="C113" s="12" t="str">
        <f>hlookup(C$2,inf_raw!$A$1:$AAA$967,$A113+1,False)</f>
        <v>Калинин</v>
      </c>
      <c r="D113" s="12" t="str">
        <f>hlookup(D$2,inf_raw!$A$1:$AAA$967,$A113+1,False)</f>
        <v>knn1509@gmail.com</v>
      </c>
      <c r="E113" s="13">
        <f>hlookup(E$2,inf_raw!$A$1:$AAA$967,$A113+1,False)</f>
        <v>44859</v>
      </c>
      <c r="F113" s="12" t="str">
        <f>SUBSTITUTE(hlookup(F$2,inf_raw!$A$1:$AAA$967,$A113+1,False), "Свой ответ: ", "")</f>
        <v>26</v>
      </c>
      <c r="G113" s="12" t="str">
        <f>SUBSTITUTE(hlookup(G$2,inf_raw!$A$1:$AAA$967,$A113+1,False), "Свой ответ: ", "")</f>
        <v>bdca</v>
      </c>
      <c r="H113" s="12" t="str">
        <f>SUBSTITUTE(hlookup(H$2,inf_raw!$A$1:$AAA$967,$A113+1,False), "Свой ответ: ", "")</f>
        <v>14</v>
      </c>
      <c r="I113" s="12" t="str">
        <f>SUBSTITUTE(hlookup(I$2,inf_raw!$A$1:$AAA$967,$A113+1,False), "Свой ответ: ", "")</f>
        <v>11</v>
      </c>
      <c r="J113" s="12" t="str">
        <f>SUBSTITUTE(hlookup(J$2,inf_raw!$A$1:$AAA$967,$A113+1,False), "Свой ответ: ", "")</f>
        <v>216</v>
      </c>
      <c r="K113" s="12" t="str">
        <f>SUBSTITUTE(hlookup(K$2,inf_raw!$A$1:$AAA$967,$A113+1,False), "Свой ответ: ", "")</f>
        <v>36</v>
      </c>
      <c r="L113" s="12" t="str">
        <f>SUBSTITUTE(hlookup(L$2,inf_raw!$A$1:$AAA$967,$A113+1,False), "Свой ответ: ", "")</f>
        <v>120</v>
      </c>
      <c r="M113" s="12" t="str">
        <f>SUBSTITUTE(hlookup(M$2,inf_raw!$A$1:$AAA$967,$A113+1,False), "Свой ответ: ", "")</f>
        <v>8109</v>
      </c>
      <c r="N113" s="12" t="str">
        <f>SUBSTITUTE(hlookup(N$2,inf_raw!$A$1:$AAA$967,$A113+1,False), "Свой ответ: ", "")</f>
        <v>-</v>
      </c>
      <c r="O113" s="12" t="str">
        <f>SUBSTITUTE(hlookup(O$2,inf_raw!$A$1:$AAA$967,$A113+1,False), "Свой ответ: ", "")</f>
        <v>24</v>
      </c>
      <c r="P113" s="12" t="str">
        <f>SUBSTITUTE(hlookup(P$2,inf_raw!$A$1:$AAA$967,$A113+1,False), "Свой ответ: ", "")</f>
        <v>6606</v>
      </c>
      <c r="Q113" s="12" t="str">
        <f>SUBSTITUTE(hlookup(Q$2,inf_raw!$A$1:$AAA$967,$A113+1,False), "Свой ответ: ", "")</f>
        <v>22255</v>
      </c>
      <c r="R113" s="12" t="str">
        <f>SUBSTITUTE(hlookup(R$2,inf_raw!$A$1:$AAA$967,$A113+1,False), "Свой ответ: ", "")</f>
        <v>10</v>
      </c>
      <c r="S113" s="12" t="str">
        <f>SUBSTITUTE(hlookup(S$2,inf_raw!$A$1:$AAA$967,$A113+1,False), "Свой ответ: ", "")</f>
        <v>48</v>
      </c>
      <c r="T113" s="12" t="str">
        <f>SUBSTITUTE(hlookup(T$2,inf_raw!$A$1:$AAA$967,$A113+1,False), "Свой ответ: ", "")</f>
        <v>47</v>
      </c>
      <c r="U113" s="12" t="str">
        <f>SUBSTITUTE(hlookup(U$2,inf_raw!$A$1:$AAA$967,$A113+1,False), "Свой ответ: ", "")</f>
        <v>-</v>
      </c>
      <c r="V113" s="12" t="str">
        <f>SUBSTITUTE(hlookup(V$2,inf_raw!$A$1:$AAA$967,$A113+1,False), "Свой ответ: ", "")</f>
        <v>683 -963270</v>
      </c>
      <c r="W113" s="12" t="str">
        <f>SUBSTITUTE(hlookup(W$2,inf_raw!$A$1:$AAA$967,$A113+1,False), "Свой ответ: ", "")</f>
        <v>-</v>
      </c>
      <c r="X113" s="12" t="str">
        <f>SUBSTITUTE(hlookup(X$2,inf_raw!$A$1:$AAA$967,$A113+1,False), "Свой ответ: ", "")</f>
        <v>23</v>
      </c>
      <c r="Y113" s="12" t="str">
        <f>SUBSTITUTE(hlookup(Y$2,inf_raw!$A$1:$AAA$967,$A113+1,False), "Свой ответ: ", "")</f>
        <v>19</v>
      </c>
      <c r="Z113" s="12" t="str">
        <f>SUBSTITUTE(hlookup(Z$2,inf_raw!$A$1:$AAA$967,$A113+1,False), "Свой ответ: ", "")</f>
        <v>-</v>
      </c>
      <c r="AA113" s="12" t="str">
        <f>SUBSTITUTE(hlookup(AA$2,inf_raw!$A$1:$AAA$967,$A113+1,False), "Свой ответ: ", "")</f>
        <v>21</v>
      </c>
      <c r="AB113" s="12" t="str">
        <f>SUBSTITUTE(hlookup(AB$2,inf_raw!$A$1:$AAA$967,$A113+1,False), "Свой ответ: ", "")</f>
        <v>12</v>
      </c>
      <c r="AC113" s="12" t="str">
        <f>SUBSTITUTE(hlookup(AC$2,inf_raw!$A$1:$AAA$967,$A113+1,False), "Свой ответ: ", "")</f>
        <v>9</v>
      </c>
      <c r="AD113" s="12" t="str">
        <f>SUBSTITUTE(hlookup(AD$2,inf_raw!$A$1:$AAA$967,$A113+1,False), "Свой ответ: ", "")</f>
        <v>-</v>
      </c>
      <c r="AE113" s="12" t="str">
        <f>SUBSTITUTE(hlookup(AE$2,inf_raw!$A$1:$AAA$967,$A113+1,False), "Свой ответ: ", "")</f>
        <v>-</v>
      </c>
      <c r="AF113" s="12" t="str">
        <f>SUBSTITUTE(hlookup(AF$2,inf_raw!$A$1:$AAA$967,$A113+1,False), "Свой ответ: ", "")</f>
        <v>-</v>
      </c>
      <c r="AG113" s="12" t="str">
        <f>SUBSTITUTE(hlookup(AG$2,inf_raw!$A$1:$AAA$967,$A113+1,False), "Свой ответ: ", "")</f>
        <v>-</v>
      </c>
      <c r="AH113" s="12" t="str">
        <f>SUBSTITUTE(hlookup(AH$2,inf_raw!$A$1:$AAA$967,$A113+1,False), "Свой ответ: ", "")</f>
        <v>-</v>
      </c>
      <c r="AI113" s="14">
        <f>hlookup(AI$2,inf_raw!$A$1:$AAA$967,$A113+1,False)</f>
        <v>0.1129976852</v>
      </c>
      <c r="AJ113" s="12">
        <f>hlookup(AJ$2,inf_raw!$A$1:$AAA$967,$A113+1,False)</f>
        <v>11</v>
      </c>
    </row>
    <row r="114">
      <c r="A114" s="11">
        <v>112.0</v>
      </c>
      <c r="B114" s="12" t="str">
        <f>hlookup(B$2,inf_raw!$A$1:$AAA$967,$A114+1,False)</f>
        <v>Николай</v>
      </c>
      <c r="C114" s="12" t="str">
        <f>hlookup(C$2,inf_raw!$A$1:$AAA$967,$A114+1,False)</f>
        <v>Шаститко</v>
      </c>
      <c r="D114" s="12" t="str">
        <f>hlookup(D$2,inf_raw!$A$1:$AAA$967,$A114+1,False)</f>
        <v>kola11082005@gmail.com</v>
      </c>
      <c r="E114" s="13">
        <f>hlookup(E$2,inf_raw!$A$1:$AAA$967,$A114+1,False)</f>
        <v>44860</v>
      </c>
      <c r="F114" s="12" t="str">
        <f>SUBSTITUTE(hlookup(F$2,inf_raw!$A$1:$AAA$967,$A114+1,False), "Свой ответ: ", "")</f>
        <v>33</v>
      </c>
      <c r="G114" s="12" t="str">
        <f>SUBSTITUTE(hlookup(G$2,inf_raw!$A$1:$AAA$967,$A114+1,False), "Свой ответ: ", "")</f>
        <v>dbac</v>
      </c>
      <c r="H114" s="12" t="str">
        <f>SUBSTITUTE(hlookup(H$2,inf_raw!$A$1:$AAA$967,$A114+1,False), "Свой ответ: ", "")</f>
        <v>-</v>
      </c>
      <c r="I114" s="12" t="str">
        <f>SUBSTITUTE(hlookup(I$2,inf_raw!$A$1:$AAA$967,$A114+1,False), "Свой ответ: ", "")</f>
        <v>0001001000011</v>
      </c>
      <c r="J114" s="12" t="str">
        <f>SUBSTITUTE(hlookup(J$2,inf_raw!$A$1:$AAA$967,$A114+1,False), "Свой ответ: ", "")</f>
        <v>216</v>
      </c>
      <c r="K114" s="12" t="str">
        <f>SUBSTITUTE(hlookup(K$2,inf_raw!$A$1:$AAA$967,$A114+1,False), "Свой ответ: ", "")</f>
        <v>-</v>
      </c>
      <c r="L114" s="12" t="str">
        <f>SUBSTITUTE(hlookup(L$2,inf_raw!$A$1:$AAA$967,$A114+1,False), "Свой ответ: ", "")</f>
        <v>65</v>
      </c>
      <c r="M114" s="12" t="str">
        <f>SUBSTITUTE(hlookup(M$2,inf_raw!$A$1:$AAA$967,$A114+1,False), "Свой ответ: ", "")</f>
        <v>8107</v>
      </c>
      <c r="N114" s="12" t="str">
        <f>SUBSTITUTE(hlookup(N$2,inf_raw!$A$1:$AAA$967,$A114+1,False), "Свой ответ: ", "")</f>
        <v>-</v>
      </c>
      <c r="O114" s="12" t="str">
        <f>SUBSTITUTE(hlookup(O$2,inf_raw!$A$1:$AAA$967,$A114+1,False), "Свой ответ: ", "")</f>
        <v>23</v>
      </c>
      <c r="P114" s="12" t="str">
        <f>SUBSTITUTE(hlookup(P$2,inf_raw!$A$1:$AAA$967,$A114+1,False), "Свой ответ: ", "")</f>
        <v>6606</v>
      </c>
      <c r="Q114" s="12" t="str">
        <f>SUBSTITUTE(hlookup(Q$2,inf_raw!$A$1:$AAA$967,$A114+1,False), "Свой ответ: ", "")</f>
        <v>55255</v>
      </c>
      <c r="R114" s="12" t="str">
        <f>SUBSTITUTE(hlookup(R$2,inf_raw!$A$1:$AAA$967,$A114+1,False), "Свой ответ: ", "")</f>
        <v>10</v>
      </c>
      <c r="S114" s="12" t="str">
        <f>SUBSTITUTE(hlookup(S$2,inf_raw!$A$1:$AAA$967,$A114+1,False), "Свой ответ: ", "")</f>
        <v>-</v>
      </c>
      <c r="T114" s="12" t="str">
        <f>SUBSTITUTE(hlookup(T$2,inf_raw!$A$1:$AAA$967,$A114+1,False), "Свой ответ: ", "")</f>
        <v>-</v>
      </c>
      <c r="U114" s="12" t="str">
        <f>SUBSTITUTE(hlookup(U$2,inf_raw!$A$1:$AAA$967,$A114+1,False), "Свой ответ: ", "")</f>
        <v>-</v>
      </c>
      <c r="V114" s="12" t="str">
        <f>SUBSTITUTE(hlookup(V$2,inf_raw!$A$1:$AAA$967,$A114+1,False), "Свой ответ: ", "")</f>
        <v>-</v>
      </c>
      <c r="W114" s="12" t="str">
        <f>SUBSTITUTE(hlookup(W$2,inf_raw!$A$1:$AAA$967,$A114+1,False), "Свой ответ: ", "")</f>
        <v>-</v>
      </c>
      <c r="X114" s="12" t="str">
        <f>SUBSTITUTE(hlookup(X$2,inf_raw!$A$1:$AAA$967,$A114+1,False), "Свой ответ: ", "")</f>
        <v>-</v>
      </c>
      <c r="Y114" s="12" t="str">
        <f>SUBSTITUTE(hlookup(Y$2,inf_raw!$A$1:$AAA$967,$A114+1,False), "Свой ответ: ", "")</f>
        <v>-</v>
      </c>
      <c r="Z114" s="12" t="str">
        <f>SUBSTITUTE(hlookup(Z$2,inf_raw!$A$1:$AAA$967,$A114+1,False), "Свой ответ: ", "")</f>
        <v>-</v>
      </c>
      <c r="AA114" s="12" t="str">
        <f>SUBSTITUTE(hlookup(AA$2,inf_raw!$A$1:$AAA$967,$A114+1,False), "Свой ответ: ", "")</f>
        <v>-</v>
      </c>
      <c r="AB114" s="12" t="str">
        <f>SUBSTITUTE(hlookup(AB$2,inf_raw!$A$1:$AAA$967,$A114+1,False), "Свой ответ: ", "")</f>
        <v>-</v>
      </c>
      <c r="AC114" s="12" t="str">
        <f>SUBSTITUTE(hlookup(AC$2,inf_raw!$A$1:$AAA$967,$A114+1,False), "Свой ответ: ", "")</f>
        <v>-</v>
      </c>
      <c r="AD114" s="12" t="str">
        <f>SUBSTITUTE(hlookup(AD$2,inf_raw!$A$1:$AAA$967,$A114+1,False), "Свой ответ: ", "")</f>
        <v>-</v>
      </c>
      <c r="AE114" s="12" t="str">
        <f>SUBSTITUTE(hlookup(AE$2,inf_raw!$A$1:$AAA$967,$A114+1,False), "Свой ответ: ", "")</f>
        <v>-</v>
      </c>
      <c r="AF114" s="12" t="str">
        <f>SUBSTITUTE(hlookup(AF$2,inf_raw!$A$1:$AAA$967,$A114+1,False), "Свой ответ: ", "")</f>
        <v>-</v>
      </c>
      <c r="AG114" s="12" t="str">
        <f>SUBSTITUTE(hlookup(AG$2,inf_raw!$A$1:$AAA$967,$A114+1,False), "Свой ответ: ", "")</f>
        <v>-</v>
      </c>
      <c r="AH114" s="12" t="str">
        <f>SUBSTITUTE(hlookup(AH$2,inf_raw!$A$1:$AAA$967,$A114+1,False), "Свой ответ: ", "")</f>
        <v>-</v>
      </c>
      <c r="AI114" s="14">
        <f>hlookup(AI$2,inf_raw!$A$1:$AAA$967,$A114+1,False)</f>
        <v>0.09472222222</v>
      </c>
      <c r="AJ114" s="12">
        <f>hlookup(AJ$2,inf_raw!$A$1:$AAA$967,$A114+1,False)</f>
        <v>4</v>
      </c>
    </row>
    <row r="115">
      <c r="A115" s="11">
        <v>113.0</v>
      </c>
      <c r="B115" s="12" t="str">
        <f>hlookup(B$2,inf_raw!$A$1:$AAA$967,$A115+1,False)</f>
        <v>Никита</v>
      </c>
      <c r="C115" s="12" t="str">
        <f>hlookup(C$2,inf_raw!$A$1:$AAA$967,$A115+1,False)</f>
        <v>Колебаев</v>
      </c>
      <c r="D115" s="12" t="str">
        <f>hlookup(D$2,inf_raw!$A$1:$AAA$967,$A115+1,False)</f>
        <v>kolebaevnikita@yandex.ru</v>
      </c>
      <c r="E115" s="13">
        <f>hlookup(E$2,inf_raw!$A$1:$AAA$967,$A115+1,False)</f>
        <v>44862</v>
      </c>
      <c r="F115" s="12" t="str">
        <f>SUBSTITUTE(hlookup(F$2,inf_raw!$A$1:$AAA$967,$A115+1,False), "Свой ответ: ", "")</f>
        <v>-</v>
      </c>
      <c r="G115" s="12" t="str">
        <f>SUBSTITUTE(hlookup(G$2,inf_raw!$A$1:$AAA$967,$A115+1,False), "Свой ответ: ", "")</f>
        <v>bdca</v>
      </c>
      <c r="H115" s="12" t="str">
        <f>SUBSTITUTE(hlookup(H$2,inf_raw!$A$1:$AAA$967,$A115+1,False), "Свой ответ: ", "")</f>
        <v>-</v>
      </c>
      <c r="I115" s="12" t="str">
        <f>SUBSTITUTE(hlookup(I$2,inf_raw!$A$1:$AAA$967,$A115+1,False), "Свой ответ: ", "")</f>
        <v>-</v>
      </c>
      <c r="J115" s="12" t="str">
        <f>SUBSTITUTE(hlookup(J$2,inf_raw!$A$1:$AAA$967,$A115+1,False), "Свой ответ: ", "")</f>
        <v>216</v>
      </c>
      <c r="K115" s="12" t="str">
        <f>SUBSTITUTE(hlookup(K$2,inf_raw!$A$1:$AAA$967,$A115+1,False), "Свой ответ: ", "")</f>
        <v>36</v>
      </c>
      <c r="L115" s="12" t="str">
        <f>SUBSTITUTE(hlookup(L$2,inf_raw!$A$1:$AAA$967,$A115+1,False), "Свой ответ: ", "")</f>
        <v>120</v>
      </c>
      <c r="M115" s="12" t="str">
        <f>SUBSTITUTE(hlookup(M$2,inf_raw!$A$1:$AAA$967,$A115+1,False), "Свой ответ: ", "")</f>
        <v>8109</v>
      </c>
      <c r="N115" s="12" t="str">
        <f>SUBSTITUTE(hlookup(N$2,inf_raw!$A$1:$AAA$967,$A115+1,False), "Свой ответ: ", "")</f>
        <v>-</v>
      </c>
      <c r="O115" s="12" t="str">
        <f>SUBSTITUTE(hlookup(O$2,inf_raw!$A$1:$AAA$967,$A115+1,False), "Свой ответ: ", "")</f>
        <v>-</v>
      </c>
      <c r="P115" s="12" t="str">
        <f>SUBSTITUTE(hlookup(P$2,inf_raw!$A$1:$AAA$967,$A115+1,False), "Свой ответ: ", "")</f>
        <v>6606</v>
      </c>
      <c r="Q115" s="12" t="str">
        <f>SUBSTITUTE(hlookup(Q$2,inf_raw!$A$1:$AAA$967,$A115+1,False), "Свой ответ: ", "")</f>
        <v>552222552222</v>
      </c>
      <c r="R115" s="12" t="str">
        <f>SUBSTITUTE(hlookup(R$2,inf_raw!$A$1:$AAA$967,$A115+1,False), "Свой ответ: ", "")</f>
        <v>10</v>
      </c>
      <c r="S115" s="12" t="str">
        <f>SUBSTITUTE(hlookup(S$2,inf_raw!$A$1:$AAA$967,$A115+1,False), "Свой ответ: ", "")</f>
        <v>47</v>
      </c>
      <c r="T115" s="12" t="str">
        <f>SUBSTITUTE(hlookup(T$2,inf_raw!$A$1:$AAA$967,$A115+1,False), "Свой ответ: ", "")</f>
        <v>46</v>
      </c>
      <c r="U115" s="12" t="str">
        <f>SUBSTITUTE(hlookup(U$2,inf_raw!$A$1:$AAA$967,$A115+1,False), "Свой ответ: ", "")</f>
        <v>2788319814</v>
      </c>
      <c r="V115" s="12" t="str">
        <f>SUBSTITUTE(hlookup(V$2,inf_raw!$A$1:$AAA$967,$A115+1,False), "Свой ответ: ", "")</f>
        <v>685 -963270</v>
      </c>
      <c r="W115" s="12" t="str">
        <f>SUBSTITUTE(hlookup(W$2,inf_raw!$A$1:$AAA$967,$A115+1,False), "Свой ответ: ", "")</f>
        <v>-</v>
      </c>
      <c r="X115" s="12" t="str">
        <f>SUBSTITUTE(hlookup(X$2,inf_raw!$A$1:$AAA$967,$A115+1,False), "Свой ответ: ", "")</f>
        <v>9</v>
      </c>
      <c r="Y115" s="12" t="str">
        <f>SUBSTITUTE(hlookup(Y$2,inf_raw!$A$1:$AAA$967,$A115+1,False), "Свой ответ: ", "")</f>
        <v>2</v>
      </c>
      <c r="Z115" s="12" t="str">
        <f>SUBSTITUTE(hlookup(Z$2,inf_raw!$A$1:$AAA$967,$A115+1,False), "Свой ответ: ", "")</f>
        <v>-</v>
      </c>
      <c r="AA115" s="12" t="str">
        <f>SUBSTITUTE(hlookup(AA$2,inf_raw!$A$1:$AAA$967,$A115+1,False), "Свой ответ: ", "")</f>
        <v>-</v>
      </c>
      <c r="AB115" s="12" t="str">
        <f>SUBSTITUTE(hlookup(AB$2,inf_raw!$A$1:$AAA$967,$A115+1,False), "Свой ответ: ", "")</f>
        <v>-</v>
      </c>
      <c r="AC115" s="12" t="str">
        <f>SUBSTITUTE(hlookup(AC$2,inf_raw!$A$1:$AAA$967,$A115+1,False), "Свой ответ: ", "")</f>
        <v>11</v>
      </c>
      <c r="AD115" s="12" t="str">
        <f>SUBSTITUTE(hlookup(AD$2,inf_raw!$A$1:$AAA$967,$A115+1,False), "Свой ответ: ", "")</f>
        <v>8 2110386</v>
      </c>
      <c r="AE115" s="12" t="str">
        <f>SUBSTITUTE(hlookup(AE$2,inf_raw!$A$1:$AAA$967,$A115+1,False), "Свой ответ: ", "")</f>
        <v>-</v>
      </c>
      <c r="AF115" s="12" t="str">
        <f>SUBSTITUTE(hlookup(AF$2,inf_raw!$A$1:$AAA$967,$A115+1,False), "Свой ответ: ", "")</f>
        <v>-</v>
      </c>
      <c r="AG115" s="12" t="str">
        <f>SUBSTITUTE(hlookup(AG$2,inf_raw!$A$1:$AAA$967,$A115+1,False), "Свой ответ: ", "")</f>
        <v>-</v>
      </c>
      <c r="AH115" s="12" t="str">
        <f>SUBSTITUTE(hlookup(AH$2,inf_raw!$A$1:$AAA$967,$A115+1,False), "Свой ответ: ", "")</f>
        <v>-</v>
      </c>
      <c r="AI115" s="14">
        <f>hlookup(AI$2,inf_raw!$A$1:$AAA$967,$A115+1,False)</f>
        <v>0.1784837963</v>
      </c>
      <c r="AJ115" s="12">
        <f>hlookup(AJ$2,inf_raw!$A$1:$AAA$967,$A115+1,False)</f>
        <v>14</v>
      </c>
    </row>
    <row r="116">
      <c r="A116" s="11">
        <v>114.0</v>
      </c>
      <c r="B116" s="12" t="str">
        <f>hlookup(B$2,inf_raw!$A$1:$AAA$967,$A116+1,False)</f>
        <v>Софья</v>
      </c>
      <c r="C116" s="12" t="str">
        <f>hlookup(C$2,inf_raw!$A$1:$AAA$967,$A116+1,False)</f>
        <v>Горбунова</v>
      </c>
      <c r="D116" s="12" t="str">
        <f>hlookup(D$2,inf_raw!$A$1:$AAA$967,$A116+1,False)</f>
        <v>konfetka2005@yandex.ru</v>
      </c>
      <c r="E116" s="13">
        <f>hlookup(E$2,inf_raw!$A$1:$AAA$967,$A116+1,False)</f>
        <v>44859</v>
      </c>
      <c r="F116" s="12" t="str">
        <f>SUBSTITUTE(hlookup(F$2,inf_raw!$A$1:$AAA$967,$A116+1,False), "Свой ответ: ", "")</f>
        <v>33</v>
      </c>
      <c r="G116" s="12" t="str">
        <f>SUBSTITUTE(hlookup(G$2,inf_raw!$A$1:$AAA$967,$A116+1,False), "Свой ответ: ", "")</f>
        <v>bdca</v>
      </c>
      <c r="H116" s="12" t="str">
        <f>SUBSTITUTE(hlookup(H$2,inf_raw!$A$1:$AAA$967,$A116+1,False), "Свой ответ: ", "")</f>
        <v>14</v>
      </c>
      <c r="I116" s="12" t="str">
        <f>SUBSTITUTE(hlookup(I$2,inf_raw!$A$1:$AAA$967,$A116+1,False), "Свой ответ: ", "")</f>
        <v>.</v>
      </c>
      <c r="J116" s="12" t="str">
        <f>SUBSTITUTE(hlookup(J$2,inf_raw!$A$1:$AAA$967,$A116+1,False), "Свой ответ: ", "")</f>
        <v>864</v>
      </c>
      <c r="K116" s="12" t="str">
        <f>SUBSTITUTE(hlookup(K$2,inf_raw!$A$1:$AAA$967,$A116+1,False), "Свой ответ: ", "")</f>
        <v>.</v>
      </c>
      <c r="L116" s="12" t="str">
        <f>SUBSTITUTE(hlookup(L$2,inf_raw!$A$1:$AAA$967,$A116+1,False), "Свой ответ: ", "")</f>
        <v>120</v>
      </c>
      <c r="M116" s="12" t="str">
        <f>SUBSTITUTE(hlookup(M$2,inf_raw!$A$1:$AAA$967,$A116+1,False), "Свой ответ: ", "")</f>
        <v>8108</v>
      </c>
      <c r="N116" s="12" t="str">
        <f>SUBSTITUTE(hlookup(N$2,inf_raw!$A$1:$AAA$967,$A116+1,False), "Свой ответ: ", "")</f>
        <v>.</v>
      </c>
      <c r="O116" s="12" t="str">
        <f>SUBSTITUTE(hlookup(O$2,inf_raw!$A$1:$AAA$967,$A116+1,False), "Свой ответ: ", "")</f>
        <v>.</v>
      </c>
      <c r="P116" s="12" t="str">
        <f>SUBSTITUTE(hlookup(P$2,inf_raw!$A$1:$AAA$967,$A116+1,False), "Свой ответ: ", "")</f>
        <v>6606</v>
      </c>
      <c r="Q116" s="12" t="str">
        <f>SUBSTITUTE(hlookup(Q$2,inf_raw!$A$1:$AAA$967,$A116+1,False), "Свой ответ: ", "")</f>
        <v>.</v>
      </c>
      <c r="R116" s="12" t="str">
        <f>SUBSTITUTE(hlookup(R$2,inf_raw!$A$1:$AAA$967,$A116+1,False), "Свой ответ: ", "")</f>
        <v>9</v>
      </c>
      <c r="S116" s="12" t="str">
        <f>SUBSTITUTE(hlookup(S$2,inf_raw!$A$1:$AAA$967,$A116+1,False), "Свой ответ: ", "")</f>
        <v>.</v>
      </c>
      <c r="T116" s="12" t="str">
        <f>SUBSTITUTE(hlookup(T$2,inf_raw!$A$1:$AAA$967,$A116+1,False), "Свой ответ: ", "")</f>
        <v>.</v>
      </c>
      <c r="U116" s="12" t="str">
        <f>SUBSTITUTE(hlookup(U$2,inf_raw!$A$1:$AAA$967,$A116+1,False), "Свой ответ: ", "")</f>
        <v>.</v>
      </c>
      <c r="V116" s="12" t="str">
        <f>SUBSTITUTE(hlookup(V$2,inf_raw!$A$1:$AAA$967,$A116+1,False), "Свой ответ: ", "")</f>
        <v>.</v>
      </c>
      <c r="W116" s="12" t="str">
        <f>SUBSTITUTE(hlookup(W$2,inf_raw!$A$1:$AAA$967,$A116+1,False), "Свой ответ: ", "")</f>
        <v>.</v>
      </c>
      <c r="X116" s="12" t="str">
        <f>SUBSTITUTE(hlookup(X$2,inf_raw!$A$1:$AAA$967,$A116+1,False), "Свой ответ: ", "")</f>
        <v>.</v>
      </c>
      <c r="Y116" s="12" t="str">
        <f>SUBSTITUTE(hlookup(Y$2,inf_raw!$A$1:$AAA$967,$A116+1,False), "Свой ответ: ", "")</f>
        <v>.</v>
      </c>
      <c r="Z116" s="12" t="str">
        <f>SUBSTITUTE(hlookup(Z$2,inf_raw!$A$1:$AAA$967,$A116+1,False), "Свой ответ: ", "")</f>
        <v>.</v>
      </c>
      <c r="AA116" s="12" t="str">
        <f>SUBSTITUTE(hlookup(AA$2,inf_raw!$A$1:$AAA$967,$A116+1,False), "Свой ответ: ", "")</f>
        <v>.</v>
      </c>
      <c r="AB116" s="12" t="str">
        <f>SUBSTITUTE(hlookup(AB$2,inf_raw!$A$1:$AAA$967,$A116+1,False), "Свой ответ: ", "")</f>
        <v>.</v>
      </c>
      <c r="AC116" s="12" t="str">
        <f>SUBSTITUTE(hlookup(AC$2,inf_raw!$A$1:$AAA$967,$A116+1,False), "Свой ответ: ", "")</f>
        <v>.</v>
      </c>
      <c r="AD116" s="12" t="str">
        <f>SUBSTITUTE(hlookup(AD$2,inf_raw!$A$1:$AAA$967,$A116+1,False), "Свой ответ: ", "")</f>
        <v>.</v>
      </c>
      <c r="AE116" s="12" t="str">
        <f>SUBSTITUTE(hlookup(AE$2,inf_raw!$A$1:$AAA$967,$A116+1,False), "Свой ответ: ", "")</f>
        <v>.</v>
      </c>
      <c r="AF116" s="12" t="str">
        <f>SUBSTITUTE(hlookup(AF$2,inf_raw!$A$1:$AAA$967,$A116+1,False), "Свой ответ: ", "")</f>
        <v>.</v>
      </c>
      <c r="AG116" s="12" t="str">
        <f>SUBSTITUTE(hlookup(AG$2,inf_raw!$A$1:$AAA$967,$A116+1,False), "Свой ответ: ", "")</f>
        <v>.</v>
      </c>
      <c r="AH116" s="12" t="str">
        <f>SUBSTITUTE(hlookup(AH$2,inf_raw!$A$1:$AAA$967,$A116+1,False), "Свой ответ: ", "")</f>
        <v>.</v>
      </c>
      <c r="AI116" s="14">
        <f>hlookup(AI$2,inf_raw!$A$1:$AAA$967,$A116+1,False)</f>
        <v>0.123275463</v>
      </c>
      <c r="AJ116" s="12">
        <f>hlookup(AJ$2,inf_raw!$A$1:$AAA$967,$A116+1,False)</f>
        <v>5</v>
      </c>
    </row>
    <row r="117">
      <c r="A117" s="11">
        <v>115.0</v>
      </c>
      <c r="B117" s="12" t="str">
        <f>hlookup(B$2,inf_raw!$A$1:$AAA$967,$A117+1,False)</f>
        <v>Максим</v>
      </c>
      <c r="C117" s="12" t="str">
        <f>hlookup(C$2,inf_raw!$A$1:$AAA$967,$A117+1,False)</f>
        <v>Антонов</v>
      </c>
      <c r="D117" s="12" t="str">
        <f>hlookup(D$2,inf_raw!$A$1:$AAA$967,$A117+1,False)</f>
        <v>kopiraprik@gmail.com</v>
      </c>
      <c r="E117" s="13">
        <f>hlookup(E$2,inf_raw!$A$1:$AAA$967,$A117+1,False)</f>
        <v>44867</v>
      </c>
      <c r="F117" s="12" t="str">
        <f>SUBSTITUTE(hlookup(F$2,inf_raw!$A$1:$AAA$967,$A117+1,False), "Свой ответ: ", "")</f>
        <v>33</v>
      </c>
      <c r="G117" s="12" t="str">
        <f>SUBSTITUTE(hlookup(G$2,inf_raw!$A$1:$AAA$967,$A117+1,False), "Свой ответ: ", "")</f>
        <v>bdca</v>
      </c>
      <c r="H117" s="12" t="str">
        <f>SUBSTITUTE(hlookup(H$2,inf_raw!$A$1:$AAA$967,$A117+1,False), "Свой ответ: ", "")</f>
        <v>14</v>
      </c>
      <c r="I117" s="12" t="str">
        <f>SUBSTITUTE(hlookup(I$2,inf_raw!$A$1:$AAA$967,$A117+1,False), "Свой ответ: ", "")</f>
        <v>13</v>
      </c>
      <c r="J117" s="12" t="str">
        <f>SUBSTITUTE(hlookup(J$2,inf_raw!$A$1:$AAA$967,$A117+1,False), "Свой ответ: ", "")</f>
        <v>216</v>
      </c>
      <c r="K117" s="12" t="str">
        <f>SUBSTITUTE(hlookup(K$2,inf_raw!$A$1:$AAA$967,$A117+1,False), "Свой ответ: ", "")</f>
        <v>42</v>
      </c>
      <c r="L117" s="12" t="str">
        <f>SUBSTITUTE(hlookup(L$2,inf_raw!$A$1:$AAA$967,$A117+1,False), "Свой ответ: ", "")</f>
        <v>130</v>
      </c>
      <c r="M117" s="12" t="str">
        <f>SUBSTITUTE(hlookup(M$2,inf_raw!$A$1:$AAA$967,$A117+1,False), "Свой ответ: ", "")</f>
        <v>8109</v>
      </c>
      <c r="N117" s="12" t="str">
        <f>SUBSTITUTE(hlookup(N$2,inf_raw!$A$1:$AAA$967,$A117+1,False), "Свой ответ: ", "")</f>
        <v>-</v>
      </c>
      <c r="O117" s="12" t="str">
        <f>SUBSTITUTE(hlookup(O$2,inf_raw!$A$1:$AAA$967,$A117+1,False), "Свой ответ: ", "")</f>
        <v>24</v>
      </c>
      <c r="P117" s="12" t="str">
        <f>SUBSTITUTE(hlookup(P$2,inf_raw!$A$1:$AAA$967,$A117+1,False), "Свой ответ: ", "")</f>
        <v>6606</v>
      </c>
      <c r="Q117" s="12" t="str">
        <f>SUBSTITUTE(hlookup(Q$2,inf_raw!$A$1:$AAA$967,$A117+1,False), "Свой ответ: ", "")</f>
        <v>2222</v>
      </c>
      <c r="R117" s="12" t="str">
        <f>SUBSTITUTE(hlookup(R$2,inf_raw!$A$1:$AAA$967,$A117+1,False), "Свой ответ: ", "")</f>
        <v>10</v>
      </c>
      <c r="S117" s="12" t="str">
        <f>SUBSTITUTE(hlookup(S$2,inf_raw!$A$1:$AAA$967,$A117+1,False), "Свой ответ: ", "")</f>
        <v>47</v>
      </c>
      <c r="T117" s="12" t="str">
        <f>SUBSTITUTE(hlookup(T$2,inf_raw!$A$1:$AAA$967,$A117+1,False), "Свой ответ: ", "")</f>
        <v>-</v>
      </c>
      <c r="U117" s="12" t="str">
        <f>SUBSTITUTE(hlookup(U$2,inf_raw!$A$1:$AAA$967,$A117+1,False), "Свой ответ: ", "")</f>
        <v>2788319814</v>
      </c>
      <c r="V117" s="12" t="str">
        <f>SUBSTITUTE(hlookup(V$2,inf_raw!$A$1:$AAA$967,$A117+1,False), "Свой ответ: ", "")</f>
        <v>-</v>
      </c>
      <c r="W117" s="12" t="str">
        <f>SUBSTITUTE(hlookup(W$2,inf_raw!$A$1:$AAA$967,$A117+1,False), "Свой ответ: ", "")</f>
        <v>1643</v>
      </c>
      <c r="X117" s="12" t="str">
        <f>SUBSTITUTE(hlookup(X$2,inf_raw!$A$1:$AAA$967,$A117+1,False), "Свой ответ: ", "")</f>
        <v>-</v>
      </c>
      <c r="Y117" s="12" t="str">
        <f>SUBSTITUTE(hlookup(Y$2,inf_raw!$A$1:$AAA$967,$A117+1,False), "Свой ответ: ", "")</f>
        <v>-</v>
      </c>
      <c r="Z117" s="12" t="str">
        <f>SUBSTITUTE(hlookup(Z$2,inf_raw!$A$1:$AAA$967,$A117+1,False), "Свой ответ: ", "")</f>
        <v>-</v>
      </c>
      <c r="AA117" s="12" t="str">
        <f>SUBSTITUTE(hlookup(AA$2,inf_raw!$A$1:$AAA$967,$A117+1,False), "Свой ответ: ", "")</f>
        <v>-</v>
      </c>
      <c r="AB117" s="12" t="str">
        <f>SUBSTITUTE(hlookup(AB$2,inf_raw!$A$1:$AAA$967,$A117+1,False), "Свой ответ: ", "")</f>
        <v>-</v>
      </c>
      <c r="AC117" s="12" t="str">
        <f>SUBSTITUTE(hlookup(AC$2,inf_raw!$A$1:$AAA$967,$A117+1,False), "Свой ответ: ", "")</f>
        <v>-</v>
      </c>
      <c r="AD117" s="12" t="str">
        <f>SUBSTITUTE(hlookup(AD$2,inf_raw!$A$1:$AAA$967,$A117+1,False), "Свой ответ: ", "")</f>
        <v>-</v>
      </c>
      <c r="AE117" s="12" t="str">
        <f>SUBSTITUTE(hlookup(AE$2,inf_raw!$A$1:$AAA$967,$A117+1,False), "Свой ответ: ", "")</f>
        <v>-</v>
      </c>
      <c r="AF117" s="12" t="str">
        <f>SUBSTITUTE(hlookup(AF$2,inf_raw!$A$1:$AAA$967,$A117+1,False), "Свой ответ: ", "")</f>
        <v>-</v>
      </c>
      <c r="AG117" s="12" t="str">
        <f>SUBSTITUTE(hlookup(AG$2,inf_raw!$A$1:$AAA$967,$A117+1,False), "Свой ответ: ", "")</f>
        <v>-</v>
      </c>
      <c r="AH117" s="12" t="str">
        <f>SUBSTITUTE(hlookup(AH$2,inf_raw!$A$1:$AAA$967,$A117+1,False), "Свой ответ: ", "")</f>
        <v>-</v>
      </c>
      <c r="AI117" s="14">
        <f>hlookup(AI$2,inf_raw!$A$1:$AAA$967,$A117+1,False)</f>
        <v>0.1581365741</v>
      </c>
      <c r="AJ117" s="12">
        <f>hlookup(AJ$2,inf_raw!$A$1:$AAA$967,$A117+1,False)</f>
        <v>11</v>
      </c>
    </row>
    <row r="118">
      <c r="A118" s="11">
        <v>116.0</v>
      </c>
      <c r="B118" s="12" t="str">
        <f>hlookup(B$2,inf_raw!$A$1:$AAA$967,$A118+1,False)</f>
        <v>Константин</v>
      </c>
      <c r="C118" s="12" t="str">
        <f>hlookup(C$2,inf_raw!$A$1:$AAA$967,$A118+1,False)</f>
        <v>Кузмичев</v>
      </c>
      <c r="D118" s="12" t="str">
        <f>hlookup(D$2,inf_raw!$A$1:$AAA$967,$A118+1,False)</f>
        <v>kostya.kirillkuz@gmail.com</v>
      </c>
      <c r="E118" s="13">
        <f>hlookup(E$2,inf_raw!$A$1:$AAA$967,$A118+1,False)</f>
        <v>44858</v>
      </c>
      <c r="F118" s="12" t="str">
        <f>SUBSTITUTE(hlookup(F$2,inf_raw!$A$1:$AAA$967,$A118+1,False), "Свой ответ: ", "")</f>
        <v>33</v>
      </c>
      <c r="G118" s="12" t="str">
        <f>SUBSTITUTE(hlookup(G$2,inf_raw!$A$1:$AAA$967,$A118+1,False), "Свой ответ: ", "")</f>
        <v>bdca</v>
      </c>
      <c r="H118" s="12" t="str">
        <f>SUBSTITUTE(hlookup(H$2,inf_raw!$A$1:$AAA$967,$A118+1,False), "Свой ответ: ", "")</f>
        <v>12</v>
      </c>
      <c r="I118" s="12" t="str">
        <f>SUBSTITUTE(hlookup(I$2,inf_raw!$A$1:$AAA$967,$A118+1,False), "Свой ответ: ", "")</f>
        <v>11</v>
      </c>
      <c r="J118" s="12" t="str">
        <f>SUBSTITUTE(hlookup(J$2,inf_raw!$A$1:$AAA$967,$A118+1,False), "Свой ответ: ", "")</f>
        <v>216</v>
      </c>
      <c r="K118" s="12" t="str">
        <f>SUBSTITUTE(hlookup(K$2,inf_raw!$A$1:$AAA$967,$A118+1,False), "Свой ответ: ", "")</f>
        <v>36</v>
      </c>
      <c r="L118" s="12" t="str">
        <f>SUBSTITUTE(hlookup(L$2,inf_raw!$A$1:$AAA$967,$A118+1,False), "Свой ответ: ", "")</f>
        <v>28215</v>
      </c>
      <c r="M118" s="12" t="str">
        <f>SUBSTITUTE(hlookup(M$2,inf_raw!$A$1:$AAA$967,$A118+1,False), "Свой ответ: ", "")</f>
        <v>8109</v>
      </c>
      <c r="N118" s="12" t="str">
        <f>SUBSTITUTE(hlookup(N$2,inf_raw!$A$1:$AAA$967,$A118+1,False), "Свой ответ: ", "")</f>
        <v>-</v>
      </c>
      <c r="O118" s="12" t="str">
        <f>SUBSTITUTE(hlookup(O$2,inf_raw!$A$1:$AAA$967,$A118+1,False), "Свой ответ: ", "")</f>
        <v>24</v>
      </c>
      <c r="P118" s="12" t="str">
        <f>SUBSTITUTE(hlookup(P$2,inf_raw!$A$1:$AAA$967,$A118+1,False), "Свой ответ: ", "")</f>
        <v>551</v>
      </c>
      <c r="Q118" s="12" t="str">
        <f>SUBSTITUTE(hlookup(Q$2,inf_raw!$A$1:$AAA$967,$A118+1,False), "Свой ответ: ", "")</f>
        <v>222</v>
      </c>
      <c r="R118" s="12" t="str">
        <f>SUBSTITUTE(hlookup(R$2,inf_raw!$A$1:$AAA$967,$A118+1,False), "Свой ответ: ", "")</f>
        <v>10</v>
      </c>
      <c r="S118" s="12" t="str">
        <f>SUBSTITUTE(hlookup(S$2,inf_raw!$A$1:$AAA$967,$A118+1,False), "Свой ответ: ", "")</f>
        <v>47</v>
      </c>
      <c r="T118" s="12" t="str">
        <f>SUBSTITUTE(hlookup(T$2,inf_raw!$A$1:$AAA$967,$A118+1,False), "Свой ответ: ", "")</f>
        <v>-</v>
      </c>
      <c r="U118" s="12" t="str">
        <f>SUBSTITUTE(hlookup(U$2,inf_raw!$A$1:$AAA$967,$A118+1,False), "Свой ответ: ", "")</f>
        <v>-</v>
      </c>
      <c r="V118" s="12" t="str">
        <f>SUBSTITUTE(hlookup(V$2,inf_raw!$A$1:$AAA$967,$A118+1,False), "Свой ответ: ", "")</f>
        <v>626 -943680</v>
      </c>
      <c r="W118" s="12" t="str">
        <f>SUBSTITUTE(hlookup(W$2,inf_raw!$A$1:$AAA$967,$A118+1,False), "Свой ответ: ", "")</f>
        <v>-</v>
      </c>
      <c r="X118" s="12" t="str">
        <f>SUBSTITUTE(hlookup(X$2,inf_raw!$A$1:$AAA$967,$A118+1,False), "Свой ответ: ", "")</f>
        <v>9</v>
      </c>
      <c r="Y118" s="12" t="str">
        <f>SUBSTITUTE(hlookup(Y$2,inf_raw!$A$1:$AAA$967,$A118+1,False), "Свой ответ: ", "")</f>
        <v>3</v>
      </c>
      <c r="Z118" s="12" t="str">
        <f>SUBSTITUTE(hlookup(Z$2,inf_raw!$A$1:$AAA$967,$A118+1,False), "Свой ответ: ", "")</f>
        <v>-</v>
      </c>
      <c r="AA118" s="12" t="str">
        <f>SUBSTITUTE(hlookup(AA$2,inf_raw!$A$1:$AAA$967,$A118+1,False), "Свой ответ: ", "")</f>
        <v>-</v>
      </c>
      <c r="AB118" s="12" t="str">
        <f>SUBSTITUTE(hlookup(AB$2,inf_raw!$A$1:$AAA$967,$A118+1,False), "Свой ответ: ", "")</f>
        <v>19</v>
      </c>
      <c r="AC118" s="12" t="str">
        <f>SUBSTITUTE(hlookup(AC$2,inf_raw!$A$1:$AAA$967,$A118+1,False), "Свой ответ: ", "")</f>
        <v>-</v>
      </c>
      <c r="AD118" s="12" t="str">
        <f>SUBSTITUTE(hlookup(AD$2,inf_raw!$A$1:$AAA$967,$A118+1,False), "Свой ответ: ", "")</f>
        <v>я как бы сделал) на маленьких промежутках работает, а 50к 100 лет считать будет</v>
      </c>
      <c r="AE118" s="12" t="str">
        <f>SUBSTITUTE(hlookup(AE$2,inf_raw!$A$1:$AAA$967,$A118+1,False), "Свой ответ: ", "")</f>
        <v>-</v>
      </c>
      <c r="AF118" s="12" t="str">
        <f>SUBSTITUTE(hlookup(AF$2,inf_raw!$A$1:$AAA$967,$A118+1,False), "Свой ответ: ", "")</f>
        <v>-</v>
      </c>
      <c r="AG118" s="12" t="str">
        <f>SUBSTITUTE(hlookup(AG$2,inf_raw!$A$1:$AAA$967,$A118+1,False), "Свой ответ: ", "")</f>
        <v>-</v>
      </c>
      <c r="AH118" s="12" t="str">
        <f>SUBSTITUTE(hlookup(AH$2,inf_raw!$A$1:$AAA$967,$A118+1,False), "Свой ответ: ", "")</f>
        <v>-</v>
      </c>
      <c r="AI118" s="14">
        <f>hlookup(AI$2,inf_raw!$A$1:$AAA$967,$A118+1,False)</f>
        <v>0.1261342593</v>
      </c>
      <c r="AJ118" s="12">
        <f>hlookup(AJ$2,inf_raw!$A$1:$AAA$967,$A118+1,False)</f>
        <v>9</v>
      </c>
    </row>
    <row r="119">
      <c r="A119" s="11">
        <v>117.0</v>
      </c>
      <c r="B119" s="12" t="str">
        <f>hlookup(B$2,inf_raw!$A$1:$AAA$967,$A119+1,False)</f>
        <v>Кристина</v>
      </c>
      <c r="C119" s="12" t="str">
        <f>hlookup(C$2,inf_raw!$A$1:$AAA$967,$A119+1,False)</f>
        <v>Нилова</v>
      </c>
      <c r="D119" s="12" t="str">
        <f>hlookup(D$2,inf_raw!$A$1:$AAA$967,$A119+1,False)</f>
        <v>krisnilova615@gmail.com</v>
      </c>
      <c r="E119" s="13">
        <f>hlookup(E$2,inf_raw!$A$1:$AAA$967,$A119+1,False)</f>
        <v>44862</v>
      </c>
      <c r="F119" s="12" t="str">
        <f>SUBSTITUTE(hlookup(F$2,inf_raw!$A$1:$AAA$967,$A119+1,False), "Свой ответ: ", "")</f>
        <v>33</v>
      </c>
      <c r="G119" s="12" t="str">
        <f>SUBSTITUTE(hlookup(G$2,inf_raw!$A$1:$AAA$967,$A119+1,False), "Свой ответ: ", "")</f>
        <v>bdca</v>
      </c>
      <c r="H119" s="12" t="str">
        <f>SUBSTITUTE(hlookup(H$2,inf_raw!$A$1:$AAA$967,$A119+1,False), "Свой ответ: ", "")</f>
        <v>18</v>
      </c>
      <c r="I119" s="12" t="str">
        <f>SUBSTITUTE(hlookup(I$2,inf_raw!$A$1:$AAA$967,$A119+1,False), "Свой ответ: ", "")</f>
        <v>13</v>
      </c>
      <c r="J119" s="12" t="str">
        <f>SUBSTITUTE(hlookup(J$2,inf_raw!$A$1:$AAA$967,$A119+1,False), "Свой ответ: ", "")</f>
        <v>216</v>
      </c>
      <c r="K119" s="12" t="str">
        <f>SUBSTITUTE(hlookup(K$2,inf_raw!$A$1:$AAA$967,$A119+1,False), "Свой ответ: ", "")</f>
        <v>36</v>
      </c>
      <c r="L119" s="12" t="str">
        <f>SUBSTITUTE(hlookup(L$2,inf_raw!$A$1:$AAA$967,$A119+1,False), "Свой ответ: ", "")</f>
        <v>120</v>
      </c>
      <c r="M119" s="12" t="str">
        <f>SUBSTITUTE(hlookup(M$2,inf_raw!$A$1:$AAA$967,$A119+1,False), "Свой ответ: ", "")</f>
        <v>7444</v>
      </c>
      <c r="N119" s="12" t="str">
        <f>SUBSTITUTE(hlookup(N$2,inf_raw!$A$1:$AAA$967,$A119+1,False), "Свой ответ: ", "")</f>
        <v>-</v>
      </c>
      <c r="O119" s="12" t="str">
        <f>SUBSTITUTE(hlookup(O$2,inf_raw!$A$1:$AAA$967,$A119+1,False), "Свой ответ: ", "")</f>
        <v>24</v>
      </c>
      <c r="P119" s="12" t="str">
        <f>SUBSTITUTE(hlookup(P$2,inf_raw!$A$1:$AAA$967,$A119+1,False), "Свой ответ: ", "")</f>
        <v>6606</v>
      </c>
      <c r="Q119" s="12" t="str">
        <f>SUBSTITUTE(hlookup(Q$2,inf_raw!$A$1:$AAA$967,$A119+1,False), "Свой ответ: ", "")</f>
        <v>55222552222</v>
      </c>
      <c r="R119" s="12" t="str">
        <f>SUBSTITUTE(hlookup(R$2,inf_raw!$A$1:$AAA$967,$A119+1,False), "Свой ответ: ", "")</f>
        <v>10</v>
      </c>
      <c r="S119" s="12" t="str">
        <f>SUBSTITUTE(hlookup(S$2,inf_raw!$A$1:$AAA$967,$A119+1,False), "Свой ответ: ", "")</f>
        <v>47</v>
      </c>
      <c r="T119" s="12" t="str">
        <f>SUBSTITUTE(hlookup(T$2,inf_raw!$A$1:$AAA$967,$A119+1,False), "Свой ответ: ", "")</f>
        <v>-</v>
      </c>
      <c r="U119" s="12" t="str">
        <f>SUBSTITUTE(hlookup(U$2,inf_raw!$A$1:$AAA$967,$A119+1,False), "Свой ответ: ", "")</f>
        <v>278819814</v>
      </c>
      <c r="V119" s="12" t="str">
        <f>SUBSTITUTE(hlookup(V$2,inf_raw!$A$1:$AAA$967,$A119+1,False), "Свой ответ: ", "")</f>
        <v>-</v>
      </c>
      <c r="W119" s="12" t="str">
        <f>SUBSTITUTE(hlookup(W$2,inf_raw!$A$1:$AAA$967,$A119+1,False), "Свой ответ: ", "")</f>
        <v>-</v>
      </c>
      <c r="X119" s="12" t="str">
        <f>SUBSTITUTE(hlookup(X$2,inf_raw!$A$1:$AAA$967,$A119+1,False), "Свой ответ: ", "")</f>
        <v>-</v>
      </c>
      <c r="Y119" s="12" t="str">
        <f>SUBSTITUTE(hlookup(Y$2,inf_raw!$A$1:$AAA$967,$A119+1,False), "Свой ответ: ", "")</f>
        <v>-</v>
      </c>
      <c r="Z119" s="12" t="str">
        <f>SUBSTITUTE(hlookup(Z$2,inf_raw!$A$1:$AAA$967,$A119+1,False), "Свой ответ: ", "")</f>
        <v>-</v>
      </c>
      <c r="AA119" s="12" t="str">
        <f>SUBSTITUTE(hlookup(AA$2,inf_raw!$A$1:$AAA$967,$A119+1,False), "Свой ответ: ", "")</f>
        <v>-</v>
      </c>
      <c r="AB119" s="12" t="str">
        <f>SUBSTITUTE(hlookup(AB$2,inf_raw!$A$1:$AAA$967,$A119+1,False), "Свой ответ: ", "")</f>
        <v>-</v>
      </c>
      <c r="AC119" s="12" t="str">
        <f>SUBSTITUTE(hlookup(AC$2,inf_raw!$A$1:$AAA$967,$A119+1,False), "Свой ответ: ", "")</f>
        <v>-</v>
      </c>
      <c r="AD119" s="12" t="str">
        <f>SUBSTITUTE(hlookup(AD$2,inf_raw!$A$1:$AAA$967,$A119+1,False), "Свой ответ: ", "")</f>
        <v>-</v>
      </c>
      <c r="AE119" s="12" t="str">
        <f>SUBSTITUTE(hlookup(AE$2,inf_raw!$A$1:$AAA$967,$A119+1,False), "Свой ответ: ", "")</f>
        <v>-</v>
      </c>
      <c r="AF119" s="12" t="str">
        <f>SUBSTITUTE(hlookup(AF$2,inf_raw!$A$1:$AAA$967,$A119+1,False), "Свой ответ: ", "")</f>
        <v>-</v>
      </c>
      <c r="AG119" s="12" t="str">
        <f>SUBSTITUTE(hlookup(AG$2,inf_raw!$A$1:$AAA$967,$A119+1,False), "Свой ответ: ", "")</f>
        <v>1</v>
      </c>
      <c r="AH119" s="12" t="str">
        <f>SUBSTITUTE(hlookup(AH$2,inf_raw!$A$1:$AAA$967,$A119+1,False), "Свой ответ: ", "")</f>
        <v>E</v>
      </c>
      <c r="AI119" s="14">
        <f>hlookup(AI$2,inf_raw!$A$1:$AAA$967,$A119+1,False)</f>
        <v>0.03701388889</v>
      </c>
      <c r="AJ119" s="12">
        <f>hlookup(AJ$2,inf_raw!$A$1:$AAA$967,$A119+1,False)</f>
        <v>10</v>
      </c>
    </row>
    <row r="120">
      <c r="A120" s="11">
        <v>118.0</v>
      </c>
      <c r="B120" s="12" t="str">
        <f>hlookup(B$2,inf_raw!$A$1:$AAA$967,$A120+1,False)</f>
        <v>Ксения</v>
      </c>
      <c r="C120" s="12" t="str">
        <f>hlookup(C$2,inf_raw!$A$1:$AAA$967,$A120+1,False)</f>
        <v>Чечулина</v>
      </c>
      <c r="D120" s="12" t="str">
        <f>hlookup(D$2,inf_raw!$A$1:$AAA$967,$A120+1,False)</f>
        <v>ksenya.chechulina@gmail.com</v>
      </c>
      <c r="E120" s="13">
        <f>hlookup(E$2,inf_raw!$A$1:$AAA$967,$A120+1,False)</f>
        <v>44862</v>
      </c>
      <c r="F120" s="12" t="str">
        <f>SUBSTITUTE(hlookup(F$2,inf_raw!$A$1:$AAA$967,$A120+1,False), "Свой ответ: ", "")</f>
        <v>33</v>
      </c>
      <c r="G120" s="12" t="str">
        <f>SUBSTITUTE(hlookup(G$2,inf_raw!$A$1:$AAA$967,$A120+1,False), "Свой ответ: ", "")</f>
        <v>bdca</v>
      </c>
      <c r="H120" s="12" t="str">
        <f>SUBSTITUTE(hlookup(H$2,inf_raw!$A$1:$AAA$967,$A120+1,False), "Свой ответ: ", "")</f>
        <v>14</v>
      </c>
      <c r="I120" s="12" t="str">
        <f>SUBSTITUTE(hlookup(I$2,inf_raw!$A$1:$AAA$967,$A120+1,False), "Свой ответ: ", "")</f>
        <v>13</v>
      </c>
      <c r="J120" s="12" t="str">
        <f>SUBSTITUTE(hlookup(J$2,inf_raw!$A$1:$AAA$967,$A120+1,False), "Свой ответ: ", "")</f>
        <v>216</v>
      </c>
      <c r="K120" s="12" t="str">
        <f>SUBSTITUTE(hlookup(K$2,inf_raw!$A$1:$AAA$967,$A120+1,False), "Свой ответ: ", "")</f>
        <v>-</v>
      </c>
      <c r="L120" s="12" t="str">
        <f>SUBSTITUTE(hlookup(L$2,inf_raw!$A$1:$AAA$967,$A120+1,False), "Свой ответ: ", "")</f>
        <v>120</v>
      </c>
      <c r="M120" s="12" t="str">
        <f>SUBSTITUTE(hlookup(M$2,inf_raw!$A$1:$AAA$967,$A120+1,False), "Свой ответ: ", "")</f>
        <v>8108</v>
      </c>
      <c r="N120" s="12" t="str">
        <f>SUBSTITUTE(hlookup(N$2,inf_raw!$A$1:$AAA$967,$A120+1,False), "Свой ответ: ", "")</f>
        <v>-</v>
      </c>
      <c r="O120" s="12" t="str">
        <f>SUBSTITUTE(hlookup(O$2,inf_raw!$A$1:$AAA$967,$A120+1,False), "Свой ответ: ", "")</f>
        <v>82</v>
      </c>
      <c r="P120" s="12" t="str">
        <f>SUBSTITUTE(hlookup(P$2,inf_raw!$A$1:$AAA$967,$A120+1,False), "Свой ответ: ", "")</f>
        <v>5872</v>
      </c>
      <c r="Q120" s="12" t="str">
        <f>SUBSTITUTE(hlookup(Q$2,inf_raw!$A$1:$AAA$967,$A120+1,False), "Свой ответ: ", "")</f>
        <v>-</v>
      </c>
      <c r="R120" s="12" t="str">
        <f>SUBSTITUTE(hlookup(R$2,inf_raw!$A$1:$AAA$967,$A120+1,False), "Свой ответ: ", "")</f>
        <v>10</v>
      </c>
      <c r="S120" s="12" t="str">
        <f>SUBSTITUTE(hlookup(S$2,inf_raw!$A$1:$AAA$967,$A120+1,False), "Свой ответ: ", "")</f>
        <v>47</v>
      </c>
      <c r="T120" s="12" t="str">
        <f>SUBSTITUTE(hlookup(T$2,inf_raw!$A$1:$AAA$967,$A120+1,False), "Свой ответ: ", "")</f>
        <v>-</v>
      </c>
      <c r="U120" s="12" t="str">
        <f>SUBSTITUTE(hlookup(U$2,inf_raw!$A$1:$AAA$967,$A120+1,False), "Свой ответ: ", "")</f>
        <v>-</v>
      </c>
      <c r="V120" s="12" t="str">
        <f>SUBSTITUTE(hlookup(V$2,inf_raw!$A$1:$AAA$967,$A120+1,False), "Свой ответ: ", "")</f>
        <v>-</v>
      </c>
      <c r="W120" s="12" t="str">
        <f>SUBSTITUTE(hlookup(W$2,inf_raw!$A$1:$AAA$967,$A120+1,False), "Свой ответ: ", "")</f>
        <v>-</v>
      </c>
      <c r="X120" s="12" t="str">
        <f>SUBSTITUTE(hlookup(X$2,inf_raw!$A$1:$AAA$967,$A120+1,False), "Свой ответ: ", "")</f>
        <v>9</v>
      </c>
      <c r="Y120" s="12" t="str">
        <f>SUBSTITUTE(hlookup(Y$2,inf_raw!$A$1:$AAA$967,$A120+1,False), "Свой ответ: ", "")</f>
        <v>4</v>
      </c>
      <c r="Z120" s="12" t="str">
        <f>SUBSTITUTE(hlookup(Z$2,inf_raw!$A$1:$AAA$967,$A120+1,False), "Свой ответ: ", "")</f>
        <v>34567</v>
      </c>
      <c r="AA120" s="12" t="str">
        <f>SUBSTITUTE(hlookup(AA$2,inf_raw!$A$1:$AAA$967,$A120+1,False), "Свой ответ: ", "")</f>
        <v>-</v>
      </c>
      <c r="AB120" s="12" t="str">
        <f>SUBSTITUTE(hlookup(AB$2,inf_raw!$A$1:$AAA$967,$A120+1,False), "Свой ответ: ", "")</f>
        <v>-</v>
      </c>
      <c r="AC120" s="12" t="str">
        <f>SUBSTITUTE(hlookup(AC$2,inf_raw!$A$1:$AAA$967,$A120+1,False), "Свой ответ: ", "")</f>
        <v>-</v>
      </c>
      <c r="AD120" s="12" t="str">
        <f>SUBSTITUTE(hlookup(AD$2,inf_raw!$A$1:$AAA$967,$A120+1,False), "Свой ответ: ", "")</f>
        <v>-</v>
      </c>
      <c r="AE120" s="12" t="str">
        <f>SUBSTITUTE(hlookup(AE$2,inf_raw!$A$1:$AAA$967,$A120+1,False), "Свой ответ: ", "")</f>
        <v>-</v>
      </c>
      <c r="AF120" s="12" t="str">
        <f>SUBSTITUTE(hlookup(AF$2,inf_raw!$A$1:$AAA$967,$A120+1,False), "Свой ответ: ", "")</f>
        <v>-</v>
      </c>
      <c r="AG120" s="12" t="str">
        <f>SUBSTITUTE(hlookup(AG$2,inf_raw!$A$1:$AAA$967,$A120+1,False), "Свой ответ: ", "")</f>
        <v>-</v>
      </c>
      <c r="AH120" s="12" t="str">
        <f>SUBSTITUTE(hlookup(AH$2,inf_raw!$A$1:$AAA$967,$A120+1,False), "Свой ответ: ", "")</f>
        <v>-</v>
      </c>
      <c r="AI120" s="14">
        <f>hlookup(AI$2,inf_raw!$A$1:$AAA$967,$A120+1,False)</f>
        <v>0.085</v>
      </c>
      <c r="AJ120" s="12">
        <f>hlookup(AJ$2,inf_raw!$A$1:$AAA$967,$A120+1,False)</f>
        <v>9</v>
      </c>
    </row>
    <row r="121">
      <c r="A121" s="11">
        <v>119.0</v>
      </c>
      <c r="B121" s="12" t="str">
        <f>hlookup(B$2,inf_raw!$A$1:$AAA$967,$A121+1,False)</f>
        <v>Tolik</v>
      </c>
      <c r="C121" s="12" t="str">
        <f>hlookup(C$2,inf_raw!$A$1:$AAA$967,$A121+1,False)</f>
        <v>Kulabuchov</v>
      </c>
      <c r="D121" s="12" t="str">
        <f>hlookup(D$2,inf_raw!$A$1:$AAA$967,$A121+1,False)</f>
        <v>kulabuchov@bk.ru</v>
      </c>
      <c r="E121" s="13">
        <f>hlookup(E$2,inf_raw!$A$1:$AAA$967,$A121+1,False)</f>
        <v>44860</v>
      </c>
      <c r="F121" s="12" t="str">
        <f>SUBSTITUTE(hlookup(F$2,inf_raw!$A$1:$AAA$967,$A121+1,False), "Свой ответ: ", "")</f>
        <v>33</v>
      </c>
      <c r="G121" s="12" t="str">
        <f>SUBSTITUTE(hlookup(G$2,inf_raw!$A$1:$AAA$967,$A121+1,False), "Свой ответ: ", "")</f>
        <v>bdca</v>
      </c>
      <c r="H121" s="12" t="str">
        <f>SUBSTITUTE(hlookup(H$2,inf_raw!$A$1:$AAA$967,$A121+1,False), "Свой ответ: ", "")</f>
        <v>14</v>
      </c>
      <c r="I121" s="12" t="str">
        <f>SUBSTITUTE(hlookup(I$2,inf_raw!$A$1:$AAA$967,$A121+1,False), "Свой ответ: ", "")</f>
        <v>13</v>
      </c>
      <c r="J121" s="12" t="str">
        <f>SUBSTITUTE(hlookup(J$2,inf_raw!$A$1:$AAA$967,$A121+1,False), "Свой ответ: ", "")</f>
        <v>215</v>
      </c>
      <c r="K121" s="12" t="str">
        <f>SUBSTITUTE(hlookup(K$2,inf_raw!$A$1:$AAA$967,$A121+1,False), "Свой ответ: ", "")</f>
        <v>36</v>
      </c>
      <c r="L121" s="12" t="str">
        <f>SUBSTITUTE(hlookup(L$2,inf_raw!$A$1:$AAA$967,$A121+1,False), "Свой ответ: ", "")</f>
        <v>4</v>
      </c>
      <c r="M121" s="12" t="str">
        <f>SUBSTITUTE(hlookup(M$2,inf_raw!$A$1:$AAA$967,$A121+1,False), "Свой ответ: ", "")</f>
        <v>7443</v>
      </c>
      <c r="N121" s="12" t="str">
        <f>SUBSTITUTE(hlookup(N$2,inf_raw!$A$1:$AAA$967,$A121+1,False), "Свой ответ: ", "")</f>
        <v>-</v>
      </c>
      <c r="O121" s="12" t="str">
        <f>SUBSTITUTE(hlookup(O$2,inf_raw!$A$1:$AAA$967,$A121+1,False), "Свой ответ: ", "")</f>
        <v>41</v>
      </c>
      <c r="P121" s="12" t="str">
        <f>SUBSTITUTE(hlookup(P$2,inf_raw!$A$1:$AAA$967,$A121+1,False), "Свой ответ: ", "")</f>
        <v>7</v>
      </c>
      <c r="Q121" s="12" t="str">
        <f>SUBSTITUTE(hlookup(Q$2,inf_raw!$A$1:$AAA$967,$A121+1,False), "Свой ответ: ", "")</f>
        <v>2222</v>
      </c>
      <c r="R121" s="12" t="str">
        <f>SUBSTITUTE(hlookup(R$2,inf_raw!$A$1:$AAA$967,$A121+1,False), "Свой ответ: ", "")</f>
        <v>10</v>
      </c>
      <c r="S121" s="12" t="str">
        <f>SUBSTITUTE(hlookup(S$2,inf_raw!$A$1:$AAA$967,$A121+1,False), "Свой ответ: ", "")</f>
        <v>47</v>
      </c>
      <c r="T121" s="12" t="str">
        <f>SUBSTITUTE(hlookup(T$2,inf_raw!$A$1:$AAA$967,$A121+1,False), "Свой ответ: ", "")</f>
        <v>54</v>
      </c>
      <c r="U121" s="12" t="str">
        <f>SUBSTITUTE(hlookup(U$2,inf_raw!$A$1:$AAA$967,$A121+1,False), "Свой ответ: ", "")</f>
        <v>-</v>
      </c>
      <c r="V121" s="12" t="str">
        <f>SUBSTITUTE(hlookup(V$2,inf_raw!$A$1:$AAA$967,$A121+1,False), "Свой ответ: ", "")</f>
        <v>-</v>
      </c>
      <c r="W121" s="12" t="str">
        <f>SUBSTITUTE(hlookup(W$2,inf_raw!$A$1:$AAA$967,$A121+1,False), "Свой ответ: ", "")</f>
        <v>-</v>
      </c>
      <c r="X121" s="12" t="str">
        <f>SUBSTITUTE(hlookup(X$2,inf_raw!$A$1:$AAA$967,$A121+1,False), "Свой ответ: ", "")</f>
        <v>-</v>
      </c>
      <c r="Y121" s="12" t="str">
        <f>SUBSTITUTE(hlookup(Y$2,inf_raw!$A$1:$AAA$967,$A121+1,False), "Свой ответ: ", "")</f>
        <v>-</v>
      </c>
      <c r="Z121" s="12" t="str">
        <f>SUBSTITUTE(hlookup(Z$2,inf_raw!$A$1:$AAA$967,$A121+1,False), "Свой ответ: ", "")</f>
        <v>-</v>
      </c>
      <c r="AA121" s="12" t="str">
        <f>SUBSTITUTE(hlookup(AA$2,inf_raw!$A$1:$AAA$967,$A121+1,False), "Свой ответ: ", "")</f>
        <v>-</v>
      </c>
      <c r="AB121" s="12" t="str">
        <f>SUBSTITUTE(hlookup(AB$2,inf_raw!$A$1:$AAA$967,$A121+1,False), "Свой ответ: ", "")</f>
        <v>-</v>
      </c>
      <c r="AC121" s="12" t="str">
        <f>SUBSTITUTE(hlookup(AC$2,inf_raw!$A$1:$AAA$967,$A121+1,False), "Свой ответ: ", "")</f>
        <v>-</v>
      </c>
      <c r="AD121" s="12" t="str">
        <f>SUBSTITUTE(hlookup(AD$2,inf_raw!$A$1:$AAA$967,$A121+1,False), "Свой ответ: ", "")</f>
        <v>7 4035</v>
      </c>
      <c r="AE121" s="12" t="str">
        <f>SUBSTITUTE(hlookup(AE$2,inf_raw!$A$1:$AAA$967,$A121+1,False), "Свой ответ: ", "")</f>
        <v>-</v>
      </c>
      <c r="AF121" s="12" t="str">
        <f>SUBSTITUTE(hlookup(AF$2,inf_raw!$A$1:$AAA$967,$A121+1,False), "Свой ответ: ", "")</f>
        <v>-</v>
      </c>
      <c r="AG121" s="12" t="str">
        <f>SUBSTITUTE(hlookup(AG$2,inf_raw!$A$1:$AAA$967,$A121+1,False), "Свой ответ: ", "")</f>
        <v>-</v>
      </c>
      <c r="AH121" s="12" t="str">
        <f>SUBSTITUTE(hlookup(AH$2,inf_raw!$A$1:$AAA$967,$A121+1,False), "Свой ответ: ", "")</f>
        <v>-</v>
      </c>
      <c r="AI121" s="14">
        <f>hlookup(AI$2,inf_raw!$A$1:$AAA$967,$A121+1,False)</f>
        <v>0.07792824074</v>
      </c>
      <c r="AJ121" s="12">
        <f>hlookup(AJ$2,inf_raw!$A$1:$AAA$967,$A121+1,False)</f>
        <v>7</v>
      </c>
    </row>
    <row r="122">
      <c r="A122" s="11">
        <v>120.0</v>
      </c>
      <c r="B122" s="12" t="str">
        <f>hlookup(B$2,inf_raw!$A$1:$AAA$967,$A122+1,False)</f>
        <v>Александр</v>
      </c>
      <c r="C122" s="12" t="str">
        <f>hlookup(C$2,inf_raw!$A$1:$AAA$967,$A122+1,False)</f>
        <v>Кулямин</v>
      </c>
      <c r="D122" s="12" t="str">
        <f>hlookup(D$2,inf_raw!$A$1:$AAA$967,$A122+1,False)</f>
        <v>kulyamin_00@mail.ru</v>
      </c>
      <c r="E122" s="13">
        <f>hlookup(E$2,inf_raw!$A$1:$AAA$967,$A122+1,False)</f>
        <v>44867</v>
      </c>
      <c r="F122" s="12" t="str">
        <f>SUBSTITUTE(hlookup(F$2,inf_raw!$A$1:$AAA$967,$A122+1,False), "Свой ответ: ", "")</f>
        <v>33</v>
      </c>
      <c r="G122" s="12" t="str">
        <f>SUBSTITUTE(hlookup(G$2,inf_raw!$A$1:$AAA$967,$A122+1,False), "Свой ответ: ", "")</f>
        <v>bdca</v>
      </c>
      <c r="H122" s="12" t="str">
        <f>SUBSTITUTE(hlookup(H$2,inf_raw!$A$1:$AAA$967,$A122+1,False), "Свой ответ: ", "")</f>
        <v>14</v>
      </c>
      <c r="I122" s="12" t="str">
        <f>SUBSTITUTE(hlookup(I$2,inf_raw!$A$1:$AAA$967,$A122+1,False), "Свой ответ: ", "")</f>
        <v>13</v>
      </c>
      <c r="J122" s="12" t="str">
        <f>SUBSTITUTE(hlookup(J$2,inf_raw!$A$1:$AAA$967,$A122+1,False), "Свой ответ: ", "")</f>
        <v>216</v>
      </c>
      <c r="K122" s="12" t="str">
        <f>SUBSTITUTE(hlookup(K$2,inf_raw!$A$1:$AAA$967,$A122+1,False), "Свой ответ: ", "")</f>
        <v>36</v>
      </c>
      <c r="L122" s="12" t="str">
        <f>SUBSTITUTE(hlookup(L$2,inf_raw!$A$1:$AAA$967,$A122+1,False), "Свой ответ: ", "")</f>
        <v>120</v>
      </c>
      <c r="M122" s="12" t="str">
        <f>SUBSTITUTE(hlookup(M$2,inf_raw!$A$1:$AAA$967,$A122+1,False), "Свой ответ: ", "")</f>
        <v>8109</v>
      </c>
      <c r="N122" s="12" t="str">
        <f>SUBSTITUTE(hlookup(N$2,inf_raw!$A$1:$AAA$967,$A122+1,False), "Свой ответ: ", "")</f>
        <v>-</v>
      </c>
      <c r="O122" s="12" t="str">
        <f>SUBSTITUTE(hlookup(O$2,inf_raw!$A$1:$AAA$967,$A122+1,False), "Свой ответ: ", "")</f>
        <v>24</v>
      </c>
      <c r="P122" s="12" t="str">
        <f>SUBSTITUTE(hlookup(P$2,inf_raw!$A$1:$AAA$967,$A122+1,False), "Свой ответ: ", "")</f>
        <v>6606</v>
      </c>
      <c r="Q122" s="12" t="str">
        <f>SUBSTITUTE(hlookup(Q$2,inf_raw!$A$1:$AAA$967,$A122+1,False), "Свой ответ: ", "")</f>
        <v>-</v>
      </c>
      <c r="R122" s="12" t="str">
        <f>SUBSTITUTE(hlookup(R$2,inf_raw!$A$1:$AAA$967,$A122+1,False), "Свой ответ: ", "")</f>
        <v>10</v>
      </c>
      <c r="S122" s="12" t="str">
        <f>SUBSTITUTE(hlookup(S$2,inf_raw!$A$1:$AAA$967,$A122+1,False), "Свой ответ: ", "")</f>
        <v>47</v>
      </c>
      <c r="T122" s="12" t="str">
        <f>SUBSTITUTE(hlookup(T$2,inf_raw!$A$1:$AAA$967,$A122+1,False), "Свой ответ: ", "")</f>
        <v>47</v>
      </c>
      <c r="U122" s="12" t="str">
        <f>SUBSTITUTE(hlookup(U$2,inf_raw!$A$1:$AAA$967,$A122+1,False), "Свой ответ: ", "")</f>
        <v>2788319814</v>
      </c>
      <c r="V122" s="12" t="str">
        <f>SUBSTITUTE(hlookup(V$2,inf_raw!$A$1:$AAA$967,$A122+1,False), "Свой ответ: ", "")</f>
        <v>-</v>
      </c>
      <c r="W122" s="12" t="str">
        <f>SUBSTITUTE(hlookup(W$2,inf_raw!$A$1:$AAA$967,$A122+1,False), "Свой ответ: ", "")</f>
        <v>1643 798</v>
      </c>
      <c r="X122" s="12" t="str">
        <f>SUBSTITUTE(hlookup(X$2,inf_raw!$A$1:$AAA$967,$A122+1,False), "Свой ответ: ", "")</f>
        <v>9</v>
      </c>
      <c r="Y122" s="12" t="str">
        <f>SUBSTITUTE(hlookup(Y$2,inf_raw!$A$1:$AAA$967,$A122+1,False), "Свой ответ: ", "")</f>
        <v>5</v>
      </c>
      <c r="Z122" s="12" t="str">
        <f>SUBSTITUTE(hlookup(Z$2,inf_raw!$A$1:$AAA$967,$A122+1,False), "Свой ответ: ", "")</f>
        <v>19</v>
      </c>
      <c r="AA122" s="12" t="str">
        <f>SUBSTITUTE(hlookup(AA$2,inf_raw!$A$1:$AAA$967,$A122+1,False), "Свой ответ: ", "")</f>
        <v>24</v>
      </c>
      <c r="AB122" s="12" t="str">
        <f>SUBSTITUTE(hlookup(AB$2,inf_raw!$A$1:$AAA$967,$A122+1,False), "Свой ответ: ", "")</f>
        <v>44</v>
      </c>
      <c r="AC122" s="12" t="str">
        <f>SUBSTITUTE(hlookup(AC$2,inf_raw!$A$1:$AAA$967,$A122+1,False), "Свой ответ: ", "")</f>
        <v>-</v>
      </c>
      <c r="AD122" s="12" t="str">
        <f>SUBSTITUTE(hlookup(AD$2,inf_raw!$A$1:$AAA$967,$A122+1,False), "Свой ответ: ", "")</f>
        <v>-</v>
      </c>
      <c r="AE122" s="12" t="str">
        <f>SUBSTITUTE(hlookup(AE$2,inf_raw!$A$1:$AAA$967,$A122+1,False), "Свой ответ: ", "")</f>
        <v>-</v>
      </c>
      <c r="AF122" s="12" t="str">
        <f>SUBSTITUTE(hlookup(AF$2,inf_raw!$A$1:$AAA$967,$A122+1,False), "Свой ответ: ", "")</f>
        <v>-</v>
      </c>
      <c r="AG122" s="12" t="str">
        <f>SUBSTITUTE(hlookup(AG$2,inf_raw!$A$1:$AAA$967,$A122+1,False), "Свой ответ: ", "")</f>
        <v>-</v>
      </c>
      <c r="AH122" s="12" t="str">
        <f>SUBSTITUTE(hlookup(AH$2,inf_raw!$A$1:$AAA$967,$A122+1,False), "Свой ответ: ", "")</f>
        <v>-</v>
      </c>
      <c r="AI122" s="14">
        <f>hlookup(AI$2,inf_raw!$A$1:$AAA$967,$A122+1,False)</f>
        <v>0.1619791667</v>
      </c>
      <c r="AJ122" s="12">
        <f>hlookup(AJ$2,inf_raw!$A$1:$AAA$967,$A122+1,False)</f>
        <v>20</v>
      </c>
    </row>
    <row r="123">
      <c r="A123" s="11">
        <v>121.0</v>
      </c>
      <c r="B123" s="12" t="str">
        <f>hlookup(B$2,inf_raw!$A$1:$AAA$967,$A123+1,False)</f>
        <v>Ангелина</v>
      </c>
      <c r="C123" s="12" t="str">
        <f>hlookup(C$2,inf_raw!$A$1:$AAA$967,$A123+1,False)</f>
        <v>Лекомцева</v>
      </c>
      <c r="D123" s="12" t="str">
        <f>hlookup(D$2,inf_raw!$A$1:$AAA$967,$A123+1,False)</f>
        <v>lekomceva703@gmail.com</v>
      </c>
      <c r="E123" s="13">
        <f>hlookup(E$2,inf_raw!$A$1:$AAA$967,$A123+1,False)</f>
        <v>44860</v>
      </c>
      <c r="F123" s="12" t="str">
        <f>SUBSTITUTE(hlookup(F$2,inf_raw!$A$1:$AAA$967,$A123+1,False), "Свой ответ: ", "")</f>
        <v>33</v>
      </c>
      <c r="G123" s="12" t="str">
        <f>SUBSTITUTE(hlookup(G$2,inf_raw!$A$1:$AAA$967,$A123+1,False), "Свой ответ: ", "")</f>
        <v>bdca</v>
      </c>
      <c r="H123" s="12" t="str">
        <f>SUBSTITUTE(hlookup(H$2,inf_raw!$A$1:$AAA$967,$A123+1,False), "Свой ответ: ", "")</f>
        <v>14</v>
      </c>
      <c r="I123" s="12" t="str">
        <f>SUBSTITUTE(hlookup(I$2,inf_raw!$A$1:$AAA$967,$A123+1,False), "Свой ответ: ", "")</f>
        <v>13</v>
      </c>
      <c r="J123" s="12" t="str">
        <f>SUBSTITUTE(hlookup(J$2,inf_raw!$A$1:$AAA$967,$A123+1,False), "Свой ответ: ", "")</f>
        <v>216</v>
      </c>
      <c r="K123" s="12" t="str">
        <f>SUBSTITUTE(hlookup(K$2,inf_raw!$A$1:$AAA$967,$A123+1,False), "Свой ответ: ", "")</f>
        <v>-</v>
      </c>
      <c r="L123" s="12" t="str">
        <f>SUBSTITUTE(hlookup(L$2,inf_raw!$A$1:$AAA$967,$A123+1,False), "Свой ответ: ", "")</f>
        <v>120</v>
      </c>
      <c r="M123" s="12" t="str">
        <f>SUBSTITUTE(hlookup(M$2,inf_raw!$A$1:$AAA$967,$A123+1,False), "Свой ответ: ", "")</f>
        <v>8134</v>
      </c>
      <c r="N123" s="12" t="str">
        <f>SUBSTITUTE(hlookup(N$2,inf_raw!$A$1:$AAA$967,$A123+1,False), "Свой ответ: ", "")</f>
        <v>-</v>
      </c>
      <c r="O123" s="12" t="str">
        <f>SUBSTITUTE(hlookup(O$2,inf_raw!$A$1:$AAA$967,$A123+1,False), "Свой ответ: ", "")</f>
        <v>24</v>
      </c>
      <c r="P123" s="12" t="str">
        <f>SUBSTITUTE(hlookup(P$2,inf_raw!$A$1:$AAA$967,$A123+1,False), "Свой ответ: ", "")</f>
        <v>6606</v>
      </c>
      <c r="Q123" s="12" t="str">
        <f>SUBSTITUTE(hlookup(Q$2,inf_raw!$A$1:$AAA$967,$A123+1,False), "Свой ответ: ", "")</f>
        <v>-</v>
      </c>
      <c r="R123" s="12" t="str">
        <f>SUBSTITUTE(hlookup(R$2,inf_raw!$A$1:$AAA$967,$A123+1,False), "Свой ответ: ", "")</f>
        <v>10</v>
      </c>
      <c r="S123" s="12" t="str">
        <f>SUBSTITUTE(hlookup(S$2,inf_raw!$A$1:$AAA$967,$A123+1,False), "Свой ответ: ", "")</f>
        <v>47</v>
      </c>
      <c r="T123" s="12" t="str">
        <f>SUBSTITUTE(hlookup(T$2,inf_raw!$A$1:$AAA$967,$A123+1,False), "Свой ответ: ", "")</f>
        <v>-</v>
      </c>
      <c r="U123" s="12" t="str">
        <f>SUBSTITUTE(hlookup(U$2,inf_raw!$A$1:$AAA$967,$A123+1,False), "Свой ответ: ", "")</f>
        <v>4252</v>
      </c>
      <c r="V123" s="12" t="str">
        <f>SUBSTITUTE(hlookup(V$2,inf_raw!$A$1:$AAA$967,$A123+1,False), "Свой ответ: ", "")</f>
        <v>-</v>
      </c>
      <c r="W123" s="12" t="str">
        <f>SUBSTITUTE(hlookup(W$2,inf_raw!$A$1:$AAA$967,$A123+1,False), "Свой ответ: ", "")</f>
        <v>-</v>
      </c>
      <c r="X123" s="12" t="str">
        <f>SUBSTITUTE(hlookup(X$2,inf_raw!$A$1:$AAA$967,$A123+1,False), "Свой ответ: ", "")</f>
        <v>9</v>
      </c>
      <c r="Y123" s="12" t="str">
        <f>SUBSTITUTE(hlookup(Y$2,inf_raw!$A$1:$AAA$967,$A123+1,False), "Свой ответ: ", "")</f>
        <v>-</v>
      </c>
      <c r="Z123" s="12" t="str">
        <f>SUBSTITUTE(hlookup(Z$2,inf_raw!$A$1:$AAA$967,$A123+1,False), "Свой ответ: ", "")</f>
        <v>-</v>
      </c>
      <c r="AA123" s="12" t="str">
        <f>SUBSTITUTE(hlookup(AA$2,inf_raw!$A$1:$AAA$967,$A123+1,False), "Свой ответ: ", "")</f>
        <v>-</v>
      </c>
      <c r="AB123" s="12" t="str">
        <f>SUBSTITUTE(hlookup(AB$2,inf_raw!$A$1:$AAA$967,$A123+1,False), "Свой ответ: ", "")</f>
        <v>-</v>
      </c>
      <c r="AC123" s="12" t="str">
        <f>SUBSTITUTE(hlookup(AC$2,inf_raw!$A$1:$AAA$967,$A123+1,False), "Свой ответ: ", "")</f>
        <v>-</v>
      </c>
      <c r="AD123" s="12" t="str">
        <f>SUBSTITUTE(hlookup(AD$2,inf_raw!$A$1:$AAA$967,$A123+1,False), "Свой ответ: ", "")</f>
        <v>-</v>
      </c>
      <c r="AE123" s="12" t="str">
        <f>SUBSTITUTE(hlookup(AE$2,inf_raw!$A$1:$AAA$967,$A123+1,False), "Свой ответ: ", "")</f>
        <v>-</v>
      </c>
      <c r="AF123" s="12" t="str">
        <f>SUBSTITUTE(hlookup(AF$2,inf_raw!$A$1:$AAA$967,$A123+1,False), "Свой ответ: ", "")</f>
        <v>-</v>
      </c>
      <c r="AG123" s="12" t="str">
        <f>SUBSTITUTE(hlookup(AG$2,inf_raw!$A$1:$AAA$967,$A123+1,False), "Свой ответ: ", "")</f>
        <v>-</v>
      </c>
      <c r="AH123" s="12" t="str">
        <f>SUBSTITUTE(hlookup(AH$2,inf_raw!$A$1:$AAA$967,$A123+1,False), "Свой ответ: ", "")</f>
        <v>-</v>
      </c>
      <c r="AI123" s="14">
        <f>hlookup(AI$2,inf_raw!$A$1:$AAA$967,$A123+1,False)</f>
        <v>0.1075</v>
      </c>
      <c r="AJ123" s="12">
        <f>hlookup(AJ$2,inf_raw!$A$1:$AAA$967,$A123+1,False)</f>
        <v>11</v>
      </c>
    </row>
    <row r="124">
      <c r="A124" s="11">
        <v>122.0</v>
      </c>
      <c r="B124" s="12" t="str">
        <f>hlookup(B$2,inf_raw!$A$1:$AAA$967,$A124+1,False)</f>
        <v>Елена</v>
      </c>
      <c r="C124" s="12" t="str">
        <f>hlookup(C$2,inf_raw!$A$1:$AAA$967,$A124+1,False)</f>
        <v>Черевкова</v>
      </c>
      <c r="D124" s="12" t="str">
        <f>hlookup(D$2,inf_raw!$A$1:$AAA$967,$A124+1,False)</f>
        <v>lena10cher05@yandex.ru</v>
      </c>
      <c r="E124" s="13">
        <f>hlookup(E$2,inf_raw!$A$1:$AAA$967,$A124+1,False)</f>
        <v>44860</v>
      </c>
      <c r="F124" s="12" t="str">
        <f>SUBSTITUTE(hlookup(F$2,inf_raw!$A$1:$AAA$967,$A124+1,False), "Свой ответ: ", "")</f>
        <v>33</v>
      </c>
      <c r="G124" s="12" t="str">
        <f>SUBSTITUTE(hlookup(G$2,inf_raw!$A$1:$AAA$967,$A124+1,False), "Свой ответ: ", "")</f>
        <v>bdca</v>
      </c>
      <c r="H124" s="12" t="str">
        <f>SUBSTITUTE(hlookup(H$2,inf_raw!$A$1:$AAA$967,$A124+1,False), "Свой ответ: ", "")</f>
        <v>14</v>
      </c>
      <c r="I124" s="12" t="str">
        <f>SUBSTITUTE(hlookup(I$2,inf_raw!$A$1:$AAA$967,$A124+1,False), "Свой ответ: ", "")</f>
        <v>13</v>
      </c>
      <c r="J124" s="12" t="str">
        <f>SUBSTITUTE(hlookup(J$2,inf_raw!$A$1:$AAA$967,$A124+1,False), "Свой ответ: ", "")</f>
        <v>862</v>
      </c>
      <c r="K124" s="12" t="str">
        <f>SUBSTITUTE(hlookup(K$2,inf_raw!$A$1:$AAA$967,$A124+1,False), "Свой ответ: ", "")</f>
        <v>0</v>
      </c>
      <c r="L124" s="12" t="str">
        <f>SUBSTITUTE(hlookup(L$2,inf_raw!$A$1:$AAA$967,$A124+1,False), "Свой ответ: ", "")</f>
        <v>120</v>
      </c>
      <c r="M124" s="12" t="str">
        <f>SUBSTITUTE(hlookup(M$2,inf_raw!$A$1:$AAA$967,$A124+1,False), "Свой ответ: ", "")</f>
        <v>8106</v>
      </c>
      <c r="N124" s="12" t="str">
        <f>SUBSTITUTE(hlookup(N$2,inf_raw!$A$1:$AAA$967,$A124+1,False), "Свой ответ: ", "")</f>
        <v>426</v>
      </c>
      <c r="O124" s="12" t="str">
        <f>SUBSTITUTE(hlookup(O$2,inf_raw!$A$1:$AAA$967,$A124+1,False), "Свой ответ: ", "")</f>
        <v>24</v>
      </c>
      <c r="P124" s="12" t="str">
        <f>SUBSTITUTE(hlookup(P$2,inf_raw!$A$1:$AAA$967,$A124+1,False), "Свой ответ: ", "")</f>
        <v>6606</v>
      </c>
      <c r="Q124" s="12" t="str">
        <f>SUBSTITUTE(hlookup(Q$2,inf_raw!$A$1:$AAA$967,$A124+1,False), "Свой ответ: ", "")</f>
        <v>55222</v>
      </c>
      <c r="R124" s="12" t="str">
        <f>SUBSTITUTE(hlookup(R$2,inf_raw!$A$1:$AAA$967,$A124+1,False), "Свой ответ: ", "")</f>
        <v>10</v>
      </c>
      <c r="S124" s="12" t="str">
        <f>SUBSTITUTE(hlookup(S$2,inf_raw!$A$1:$AAA$967,$A124+1,False), "Свой ответ: ", "")</f>
        <v>47</v>
      </c>
      <c r="T124" s="12" t="str">
        <f>SUBSTITUTE(hlookup(T$2,inf_raw!$A$1:$AAA$967,$A124+1,False), "Свой ответ: ", "")</f>
        <v>47</v>
      </c>
      <c r="U124" s="12" t="str">
        <f>SUBSTITUTE(hlookup(U$2,inf_raw!$A$1:$AAA$967,$A124+1,False), "Свой ответ: ", "")</f>
        <v>2492255262</v>
      </c>
      <c r="V124" s="12" t="str">
        <f>SUBSTITUTE(hlookup(V$2,inf_raw!$A$1:$AAA$967,$A124+1,False), "Свой ответ: ", "")</f>
        <v>683 -963270</v>
      </c>
      <c r="W124" s="12" t="str">
        <f>SUBSTITUTE(hlookup(W$2,inf_raw!$A$1:$AAA$967,$A124+1,False), "Свой ответ: ", "")</f>
        <v>Не прошел</v>
      </c>
      <c r="X124" s="12" t="str">
        <f>SUBSTITUTE(hlookup(X$2,inf_raw!$A$1:$AAA$967,$A124+1,False), "Свой ответ: ", "")</f>
        <v>Не прошел</v>
      </c>
      <c r="Y124" s="12" t="str">
        <f>SUBSTITUTE(hlookup(Y$2,inf_raw!$A$1:$AAA$967,$A124+1,False), "Свой ответ: ", "")</f>
        <v>Не прошел</v>
      </c>
      <c r="Z124" s="12" t="str">
        <f>SUBSTITUTE(hlookup(Z$2,inf_raw!$A$1:$AAA$967,$A124+1,False), "Свой ответ: ", "")</f>
        <v>Не прошел</v>
      </c>
      <c r="AA124" s="12" t="str">
        <f>SUBSTITUTE(hlookup(AA$2,inf_raw!$A$1:$AAA$967,$A124+1,False), "Свой ответ: ", "")</f>
        <v>Не прошел</v>
      </c>
      <c r="AB124" s="12" t="str">
        <f>SUBSTITUTE(hlookup(AB$2,inf_raw!$A$1:$AAA$967,$A124+1,False), "Свой ответ: ", "")</f>
        <v>Не прошел</v>
      </c>
      <c r="AC124" s="12" t="str">
        <f>SUBSTITUTE(hlookup(AC$2,inf_raw!$A$1:$AAA$967,$A124+1,False), "Свой ответ: ", "")</f>
        <v>Не прошел</v>
      </c>
      <c r="AD124" s="12" t="str">
        <f>SUBSTITUTE(hlookup(AD$2,inf_raw!$A$1:$AAA$967,$A124+1,False), "Свой ответ: ", "")</f>
        <v>Не прошел</v>
      </c>
      <c r="AE124" s="12" t="str">
        <f>SUBSTITUTE(hlookup(AE$2,inf_raw!$A$1:$AAA$967,$A124+1,False), "Свой ответ: ", "")</f>
        <v>Не прошел</v>
      </c>
      <c r="AF124" s="12" t="str">
        <f>SUBSTITUTE(hlookup(AF$2,inf_raw!$A$1:$AAA$967,$A124+1,False), "Свой ответ: ", "")</f>
        <v>Не прошел</v>
      </c>
      <c r="AG124" s="12" t="str">
        <f>SUBSTITUTE(hlookup(AG$2,inf_raw!$A$1:$AAA$967,$A124+1,False), "Свой ответ: ", "")</f>
        <v>Не прошел</v>
      </c>
      <c r="AH124" s="12" t="str">
        <f>SUBSTITUTE(hlookup(AH$2,inf_raw!$A$1:$AAA$967,$A124+1,False), "Свой ответ: ", "")</f>
        <v>Не прошел</v>
      </c>
      <c r="AI124" s="14">
        <f>hlookup(AI$2,inf_raw!$A$1:$AAA$967,$A124+1,False)</f>
        <v>0.1773958333</v>
      </c>
      <c r="AJ124" s="12">
        <f>hlookup(AJ$2,inf_raw!$A$1:$AAA$967,$A124+1,False)</f>
        <v>11</v>
      </c>
    </row>
    <row r="125">
      <c r="A125" s="11">
        <v>123.0</v>
      </c>
      <c r="B125" s="12" t="str">
        <f>hlookup(B$2,inf_raw!$A$1:$AAA$967,$A125+1,False)</f>
        <v>Леонид</v>
      </c>
      <c r="C125" s="12" t="str">
        <f>hlookup(C$2,inf_raw!$A$1:$AAA$967,$A125+1,False)</f>
        <v>Пашнин</v>
      </c>
      <c r="D125" s="12" t="str">
        <f>hlookup(D$2,inf_raw!$A$1:$AAA$967,$A125+1,False)</f>
        <v>leonidpashtet@gmail.com</v>
      </c>
      <c r="E125" s="13">
        <f>hlookup(E$2,inf_raw!$A$1:$AAA$967,$A125+1,False)</f>
        <v>44858</v>
      </c>
      <c r="F125" s="12" t="str">
        <f>SUBSTITUTE(hlookup(F$2,inf_raw!$A$1:$AAA$967,$A125+1,False), "Свой ответ: ", "")</f>
        <v>33</v>
      </c>
      <c r="G125" s="12" t="str">
        <f>SUBSTITUTE(hlookup(G$2,inf_raw!$A$1:$AAA$967,$A125+1,False), "Свой ответ: ", "")</f>
        <v>bdca</v>
      </c>
      <c r="H125" s="12" t="str">
        <f>SUBSTITUTE(hlookup(H$2,inf_raw!$A$1:$AAA$967,$A125+1,False), "Свой ответ: ", "")</f>
        <v>14</v>
      </c>
      <c r="I125" s="12" t="str">
        <f>SUBSTITUTE(hlookup(I$2,inf_raw!$A$1:$AAA$967,$A125+1,False), "Свой ответ: ", "")</f>
        <v>11</v>
      </c>
      <c r="J125" s="12" t="str">
        <f>SUBSTITUTE(hlookup(J$2,inf_raw!$A$1:$AAA$967,$A125+1,False), "Свой ответ: ", "")</f>
        <v>216</v>
      </c>
      <c r="K125" s="12" t="str">
        <f>SUBSTITUTE(hlookup(K$2,inf_raw!$A$1:$AAA$967,$A125+1,False), "Свой ответ: ", "")</f>
        <v>36</v>
      </c>
      <c r="L125" s="12" t="str">
        <f>SUBSTITUTE(hlookup(L$2,inf_raw!$A$1:$AAA$967,$A125+1,False), "Свой ответ: ", "")</f>
        <v>470</v>
      </c>
      <c r="M125" s="12" t="str">
        <f>SUBSTITUTE(hlookup(M$2,inf_raw!$A$1:$AAA$967,$A125+1,False), "Свой ответ: ", "")</f>
        <v>8109</v>
      </c>
      <c r="N125" s="12" t="str">
        <f>SUBSTITUTE(hlookup(N$2,inf_raw!$A$1:$AAA$967,$A125+1,False), "Свой ответ: ", "")</f>
        <v>426</v>
      </c>
      <c r="O125" s="12" t="str">
        <f>SUBSTITUTE(hlookup(O$2,inf_raw!$A$1:$AAA$967,$A125+1,False), "Свой ответ: ", "")</f>
        <v>24</v>
      </c>
      <c r="P125" s="12" t="str">
        <f>SUBSTITUTE(hlookup(P$2,inf_raw!$A$1:$AAA$967,$A125+1,False), "Свой ответ: ", "")</f>
        <v>6606</v>
      </c>
      <c r="Q125" s="12" t="str">
        <f>SUBSTITUTE(hlookup(Q$2,inf_raw!$A$1:$AAA$967,$A125+1,False), "Свой ответ: ", "")</f>
        <v>55255</v>
      </c>
      <c r="R125" s="12" t="str">
        <f>SUBSTITUTE(hlookup(R$2,inf_raw!$A$1:$AAA$967,$A125+1,False), "Свой ответ: ", "")</f>
        <v>10</v>
      </c>
      <c r="S125" s="12" t="str">
        <f>SUBSTITUTE(hlookup(S$2,inf_raw!$A$1:$AAA$967,$A125+1,False), "Свой ответ: ", "")</f>
        <v>47</v>
      </c>
      <c r="T125" s="12" t="str">
        <f>SUBSTITUTE(hlookup(T$2,inf_raw!$A$1:$AAA$967,$A125+1,False), "Свой ответ: ", "")</f>
        <v>47</v>
      </c>
      <c r="U125" s="12" t="str">
        <f>SUBSTITUTE(hlookup(U$2,inf_raw!$A$1:$AAA$967,$A125+1,False), "Свой ответ: ", "")</f>
        <v>2788319814</v>
      </c>
      <c r="V125" s="12" t="str">
        <f>SUBSTITUTE(hlookup(V$2,inf_raw!$A$1:$AAA$967,$A125+1,False), "Свой ответ: ", "")</f>
        <v>685 -963270</v>
      </c>
      <c r="W125" s="12" t="str">
        <f>SUBSTITUTE(hlookup(W$2,inf_raw!$A$1:$AAA$967,$A125+1,False), "Свой ответ: ", "")</f>
        <v>1643 798</v>
      </c>
      <c r="X125" s="12" t="str">
        <f>SUBSTITUTE(hlookup(X$2,inf_raw!$A$1:$AAA$967,$A125+1,False), "Свой ответ: ", "")</f>
        <v>9</v>
      </c>
      <c r="Y125" s="12" t="str">
        <f>SUBSTITUTE(hlookup(Y$2,inf_raw!$A$1:$AAA$967,$A125+1,False), "Свой ответ: ", "")</f>
        <v>0</v>
      </c>
      <c r="Z125" s="12" t="str">
        <f>SUBSTITUTE(hlookup(Z$2,inf_raw!$A$1:$AAA$967,$A125+1,False), "Свой ответ: ", "")</f>
        <v>23242526</v>
      </c>
      <c r="AA125" s="12" t="str">
        <f>SUBSTITUTE(hlookup(AA$2,inf_raw!$A$1:$AAA$967,$A125+1,False), "Свой ответ: ", "")</f>
        <v>42</v>
      </c>
      <c r="AB125" s="12" t="str">
        <f>SUBSTITUTE(hlookup(AB$2,inf_raw!$A$1:$AAA$967,$A125+1,False), "Свой ответ: ", "")</f>
        <v>34</v>
      </c>
      <c r="AC125" s="12" t="str">
        <f>SUBSTITUTE(hlookup(AC$2,inf_raw!$A$1:$AAA$967,$A125+1,False), "Свой ответ: ", "")</f>
        <v>8</v>
      </c>
      <c r="AD125" s="12" t="str">
        <f>SUBSTITUTE(hlookup(AD$2,inf_raw!$A$1:$AAA$967,$A125+1,False), "Свой ответ: ", "")</f>
        <v>2110386</v>
      </c>
      <c r="AE125" s="12" t="str">
        <f>SUBSTITUTE(hlookup(AE$2,inf_raw!$A$1:$AAA$967,$A125+1,False), "Свой ответ: ", "")</f>
        <v>1612</v>
      </c>
      <c r="AF125" s="12" t="str">
        <f>SUBSTITUTE(hlookup(AF$2,inf_raw!$A$1:$AAA$967,$A125+1,False), "Свой ответ: ", "")</f>
        <v>65</v>
      </c>
      <c r="AG125" s="12" t="str">
        <f>SUBSTITUTE(hlookup(AG$2,inf_raw!$A$1:$AAA$967,$A125+1,False), "Свой ответ: ", "")</f>
        <v>126456</v>
      </c>
      <c r="AH125" s="12" t="str">
        <f>SUBSTITUTE(hlookup(AH$2,inf_raw!$A$1:$AAA$967,$A125+1,False), "Свой ответ: ", "")</f>
        <v>729288386</v>
      </c>
      <c r="AI125" s="14">
        <f>hlookup(AI$2,inf_raw!$A$1:$AAA$967,$A125+1,False)</f>
        <v>0.177037037</v>
      </c>
      <c r="AJ125" s="12">
        <f>hlookup(AJ$2,inf_raw!$A$1:$AAA$967,$A125+1,False)</f>
        <v>17</v>
      </c>
    </row>
    <row r="126">
      <c r="A126" s="11">
        <v>124.0</v>
      </c>
      <c r="B126" s="12" t="str">
        <f>hlookup(B$2,inf_raw!$A$1:$AAA$967,$A126+1,False)</f>
        <v>Лев</v>
      </c>
      <c r="C126" s="12" t="str">
        <f>hlookup(C$2,inf_raw!$A$1:$AAA$967,$A126+1,False)</f>
        <v>Трачук</v>
      </c>
      <c r="D126" s="12" t="str">
        <f>hlookup(D$2,inf_raw!$A$1:$AAA$967,$A126+1,False)</f>
        <v>levich1578@gmail.com</v>
      </c>
      <c r="E126" s="13">
        <f>hlookup(E$2,inf_raw!$A$1:$AAA$967,$A126+1,False)</f>
        <v>44883</v>
      </c>
      <c r="F126" s="12" t="str">
        <f>SUBSTITUTE(hlookup(F$2,inf_raw!$A$1:$AAA$967,$A126+1,False), "Свой ответ: ", "")</f>
        <v>33</v>
      </c>
      <c r="G126" s="12" t="str">
        <f>SUBSTITUTE(hlookup(G$2,inf_raw!$A$1:$AAA$967,$A126+1,False), "Свой ответ: ", "")</f>
        <v>bdca</v>
      </c>
      <c r="H126" s="12" t="str">
        <f>SUBSTITUTE(hlookup(H$2,inf_raw!$A$1:$AAA$967,$A126+1,False), "Свой ответ: ", "")</f>
        <v>14</v>
      </c>
      <c r="I126" s="12" t="str">
        <f>SUBSTITUTE(hlookup(I$2,inf_raw!$A$1:$AAA$967,$A126+1,False), "Свой ответ: ", "")</f>
        <v>13</v>
      </c>
      <c r="J126" s="12" t="str">
        <f>SUBSTITUTE(hlookup(J$2,inf_raw!$A$1:$AAA$967,$A126+1,False), "Свой ответ: ", "")</f>
        <v>216</v>
      </c>
      <c r="K126" s="12" t="str">
        <f>SUBSTITUTE(hlookup(K$2,inf_raw!$A$1:$AAA$967,$A126+1,False), "Свой ответ: ", "")</f>
        <v>-</v>
      </c>
      <c r="L126" s="12" t="str">
        <f>SUBSTITUTE(hlookup(L$2,inf_raw!$A$1:$AAA$967,$A126+1,False), "Свой ответ: ", "")</f>
        <v>120</v>
      </c>
      <c r="M126" s="12" t="str">
        <f>SUBSTITUTE(hlookup(M$2,inf_raw!$A$1:$AAA$967,$A126+1,False), "Свой ответ: ", "")</f>
        <v>8109</v>
      </c>
      <c r="N126" s="12" t="str">
        <f>SUBSTITUTE(hlookup(N$2,inf_raw!$A$1:$AAA$967,$A126+1,False), "Свой ответ: ", "")</f>
        <v>-</v>
      </c>
      <c r="O126" s="12" t="str">
        <f>SUBSTITUTE(hlookup(O$2,inf_raw!$A$1:$AAA$967,$A126+1,False), "Свой ответ: ", "")</f>
        <v>-</v>
      </c>
      <c r="P126" s="12" t="str">
        <f>SUBSTITUTE(hlookup(P$2,inf_raw!$A$1:$AAA$967,$A126+1,False), "Свой ответ: ", "")</f>
        <v>6606</v>
      </c>
      <c r="Q126" s="12" t="str">
        <f>SUBSTITUTE(hlookup(Q$2,inf_raw!$A$1:$AAA$967,$A126+1,False), "Свой ответ: ", "")</f>
        <v>552222552222</v>
      </c>
      <c r="R126" s="12" t="str">
        <f>SUBSTITUTE(hlookup(R$2,inf_raw!$A$1:$AAA$967,$A126+1,False), "Свой ответ: ", "")</f>
        <v>10</v>
      </c>
      <c r="S126" s="12" t="str">
        <f>SUBSTITUTE(hlookup(S$2,inf_raw!$A$1:$AAA$967,$A126+1,False), "Свой ответ: ", "")</f>
        <v>47</v>
      </c>
      <c r="T126" s="12" t="str">
        <f>SUBSTITUTE(hlookup(T$2,inf_raw!$A$1:$AAA$967,$A126+1,False), "Свой ответ: ", "")</f>
        <v>-</v>
      </c>
      <c r="U126" s="12" t="str">
        <f>SUBSTITUTE(hlookup(U$2,inf_raw!$A$1:$AAA$967,$A126+1,False), "Свой ответ: ", "")</f>
        <v>2788319814</v>
      </c>
      <c r="V126" s="12" t="str">
        <f>SUBSTITUTE(hlookup(V$2,inf_raw!$A$1:$AAA$967,$A126+1,False), "Свой ответ: ", "")</f>
        <v>-</v>
      </c>
      <c r="W126" s="12" t="str">
        <f>SUBSTITUTE(hlookup(W$2,inf_raw!$A$1:$AAA$967,$A126+1,False), "Свой ответ: ", "")</f>
        <v>-</v>
      </c>
      <c r="X126" s="12" t="str">
        <f>SUBSTITUTE(hlookup(X$2,inf_raw!$A$1:$AAA$967,$A126+1,False), "Свой ответ: ", "")</f>
        <v>-</v>
      </c>
      <c r="Y126" s="12" t="str">
        <f>SUBSTITUTE(hlookup(Y$2,inf_raw!$A$1:$AAA$967,$A126+1,False), "Свой ответ: ", "")</f>
        <v>-</v>
      </c>
      <c r="Z126" s="12" t="str">
        <f>SUBSTITUTE(hlookup(Z$2,inf_raw!$A$1:$AAA$967,$A126+1,False), "Свой ответ: ", "")</f>
        <v>-</v>
      </c>
      <c r="AA126" s="12" t="str">
        <f>SUBSTITUTE(hlookup(AA$2,inf_raw!$A$1:$AAA$967,$A126+1,False), "Свой ответ: ", "")</f>
        <v>24</v>
      </c>
      <c r="AB126" s="12" t="str">
        <f>SUBSTITUTE(hlookup(AB$2,inf_raw!$A$1:$AAA$967,$A126+1,False), "Свой ответ: ", "")</f>
        <v>44</v>
      </c>
      <c r="AC126" s="12" t="str">
        <f>SUBSTITUTE(hlookup(AC$2,inf_raw!$A$1:$AAA$967,$A126+1,False), "Свой ответ: ", "")</f>
        <v>-</v>
      </c>
      <c r="AD126" s="12" t="str">
        <f>SUBSTITUTE(hlookup(AD$2,inf_raw!$A$1:$AAA$967,$A126+1,False), "Свой ответ: ", "")</f>
        <v>-</v>
      </c>
      <c r="AE126" s="12" t="str">
        <f>SUBSTITUTE(hlookup(AE$2,inf_raw!$A$1:$AAA$967,$A126+1,False), "Свой ответ: ", "")</f>
        <v>-</v>
      </c>
      <c r="AF126" s="12" t="str">
        <f>SUBSTITUTE(hlookup(AF$2,inf_raw!$A$1:$AAA$967,$A126+1,False), "Свой ответ: ", "")</f>
        <v>-</v>
      </c>
      <c r="AG126" s="12" t="str">
        <f>SUBSTITUTE(hlookup(AG$2,inf_raw!$A$1:$AAA$967,$A126+1,False), "Свой ответ: ", "")</f>
        <v>-</v>
      </c>
      <c r="AH126" s="12" t="str">
        <f>SUBSTITUTE(hlookup(AH$2,inf_raw!$A$1:$AAA$967,$A126+1,False), "Свой ответ: ", "")</f>
        <v>-</v>
      </c>
      <c r="AI126" s="14">
        <f>hlookup(AI$2,inf_raw!$A$1:$AAA$967,$A126+1,False)</f>
        <v>0.1039467593</v>
      </c>
      <c r="AJ126" s="12">
        <f>hlookup(AJ$2,inf_raw!$A$1:$AAA$967,$A126+1,False)</f>
        <v>14</v>
      </c>
    </row>
    <row r="127">
      <c r="A127" s="11">
        <v>125.0</v>
      </c>
      <c r="B127" s="12" t="str">
        <f>hlookup(B$2,inf_raw!$A$1:$AAA$967,$A127+1,False)</f>
        <v>Елизавета</v>
      </c>
      <c r="C127" s="12" t="str">
        <f>hlookup(C$2,inf_raw!$A$1:$AAA$967,$A127+1,False)</f>
        <v>Нечаева</v>
      </c>
      <c r="D127" s="12" t="str">
        <f>hlookup(D$2,inf_raw!$A$1:$AAA$967,$A127+1,False)</f>
        <v>lizadragonnech2014@gmail.com</v>
      </c>
      <c r="E127" s="13">
        <f>hlookup(E$2,inf_raw!$A$1:$AAA$967,$A127+1,False)</f>
        <v>44860</v>
      </c>
      <c r="F127" s="12" t="str">
        <f>SUBSTITUTE(hlookup(F$2,inf_raw!$A$1:$AAA$967,$A127+1,False), "Свой ответ: ", "")</f>
        <v>33</v>
      </c>
      <c r="G127" s="12" t="str">
        <f>SUBSTITUTE(hlookup(G$2,inf_raw!$A$1:$AAA$967,$A127+1,False), "Свой ответ: ", "")</f>
        <v>bdca</v>
      </c>
      <c r="H127" s="12" t="str">
        <f>SUBSTITUTE(hlookup(H$2,inf_raw!$A$1:$AAA$967,$A127+1,False), "Свой ответ: ", "")</f>
        <v>14</v>
      </c>
      <c r="I127" s="12" t="str">
        <f>SUBSTITUTE(hlookup(I$2,inf_raw!$A$1:$AAA$967,$A127+1,False), "Свой ответ: ", "")</f>
        <v>9</v>
      </c>
      <c r="J127" s="12" t="str">
        <f>SUBSTITUTE(hlookup(J$2,inf_raw!$A$1:$AAA$967,$A127+1,False), "Свой ответ: ", "")</f>
        <v>216</v>
      </c>
      <c r="K127" s="12" t="str">
        <f>SUBSTITUTE(hlookup(K$2,inf_raw!$A$1:$AAA$967,$A127+1,False), "Свой ответ: ", "")</f>
        <v>0</v>
      </c>
      <c r="L127" s="12" t="str">
        <f>SUBSTITUTE(hlookup(L$2,inf_raw!$A$1:$AAA$967,$A127+1,False), "Свой ответ: ", "")</f>
        <v>24</v>
      </c>
      <c r="M127" s="12" t="str">
        <f>SUBSTITUTE(hlookup(M$2,inf_raw!$A$1:$AAA$967,$A127+1,False), "Свой ответ: ", "")</f>
        <v>101313</v>
      </c>
      <c r="N127" s="12" t="str">
        <f>SUBSTITUTE(hlookup(N$2,inf_raw!$A$1:$AAA$967,$A127+1,False), "Свой ответ: ", "")</f>
        <v>-</v>
      </c>
      <c r="O127" s="12" t="str">
        <f>SUBSTITUTE(hlookup(O$2,inf_raw!$A$1:$AAA$967,$A127+1,False), "Свой ответ: ", "")</f>
        <v>24</v>
      </c>
      <c r="P127" s="12" t="str">
        <f>SUBSTITUTE(hlookup(P$2,inf_raw!$A$1:$AAA$967,$A127+1,False), "Свой ответ: ", "")</f>
        <v>6606</v>
      </c>
      <c r="Q127" s="12" t="str">
        <f>SUBSTITUTE(hlookup(Q$2,inf_raw!$A$1:$AAA$967,$A127+1,False), "Свой ответ: ", "")</f>
        <v>55255</v>
      </c>
      <c r="R127" s="12" t="str">
        <f>SUBSTITUTE(hlookup(R$2,inf_raw!$A$1:$AAA$967,$A127+1,False), "Свой ответ: ", "")</f>
        <v>10</v>
      </c>
      <c r="S127" s="12" t="str">
        <f>SUBSTITUTE(hlookup(S$2,inf_raw!$A$1:$AAA$967,$A127+1,False), "Свой ответ: ", "")</f>
        <v>-</v>
      </c>
      <c r="T127" s="12" t="str">
        <f>SUBSTITUTE(hlookup(T$2,inf_raw!$A$1:$AAA$967,$A127+1,False), "Свой ответ: ", "")</f>
        <v>-</v>
      </c>
      <c r="U127" s="12" t="str">
        <f>SUBSTITUTE(hlookup(U$2,inf_raw!$A$1:$AAA$967,$A127+1,False), "Свой ответ: ", "")</f>
        <v>-</v>
      </c>
      <c r="V127" s="12" t="str">
        <f>SUBSTITUTE(hlookup(V$2,inf_raw!$A$1:$AAA$967,$A127+1,False), "Свой ответ: ", "")</f>
        <v>-</v>
      </c>
      <c r="W127" s="12" t="str">
        <f>SUBSTITUTE(hlookup(W$2,inf_raw!$A$1:$AAA$967,$A127+1,False), "Свой ответ: ", "")</f>
        <v>-</v>
      </c>
      <c r="X127" s="12" t="str">
        <f>SUBSTITUTE(hlookup(X$2,inf_raw!$A$1:$AAA$967,$A127+1,False), "Свой ответ: ", "")</f>
        <v>-</v>
      </c>
      <c r="Y127" s="12" t="str">
        <f>SUBSTITUTE(hlookup(Y$2,inf_raw!$A$1:$AAA$967,$A127+1,False), "Свой ответ: ", "")</f>
        <v>-</v>
      </c>
      <c r="Z127" s="12" t="str">
        <f>SUBSTITUTE(hlookup(Z$2,inf_raw!$A$1:$AAA$967,$A127+1,False), "Свой ответ: ", "")</f>
        <v>-</v>
      </c>
      <c r="AA127" s="12" t="str">
        <f>SUBSTITUTE(hlookup(AA$2,inf_raw!$A$1:$AAA$967,$A127+1,False), "Свой ответ: ", "")</f>
        <v>-</v>
      </c>
      <c r="AB127" s="12" t="str">
        <f>SUBSTITUTE(hlookup(AB$2,inf_raw!$A$1:$AAA$967,$A127+1,False), "Свой ответ: ", "")</f>
        <v>-</v>
      </c>
      <c r="AC127" s="12" t="str">
        <f>SUBSTITUTE(hlookup(AC$2,inf_raw!$A$1:$AAA$967,$A127+1,False), "Свой ответ: ", "")</f>
        <v>-</v>
      </c>
      <c r="AD127" s="12" t="str">
        <f>SUBSTITUTE(hlookup(AD$2,inf_raw!$A$1:$AAA$967,$A127+1,False), "Свой ответ: ", "")</f>
        <v>-</v>
      </c>
      <c r="AE127" s="12" t="str">
        <f>SUBSTITUTE(hlookup(AE$2,inf_raw!$A$1:$AAA$967,$A127+1,False), "Свой ответ: ", "")</f>
        <v>-</v>
      </c>
      <c r="AF127" s="12" t="str">
        <f>SUBSTITUTE(hlookup(AF$2,inf_raw!$A$1:$AAA$967,$A127+1,False), "Свой ответ: ", "")</f>
        <v>-</v>
      </c>
      <c r="AG127" s="12" t="str">
        <f>SUBSTITUTE(hlookup(AG$2,inf_raw!$A$1:$AAA$967,$A127+1,False), "Свой ответ: ", "")</f>
        <v>-</v>
      </c>
      <c r="AH127" s="12" t="str">
        <f>SUBSTITUTE(hlookup(AH$2,inf_raw!$A$1:$AAA$967,$A127+1,False), "Свой ответ: ", "")</f>
        <v>-</v>
      </c>
      <c r="AI127" s="14">
        <f>hlookup(AI$2,inf_raw!$A$1:$AAA$967,$A127+1,False)</f>
        <v>0.06452546296</v>
      </c>
      <c r="AJ127" s="12">
        <f>hlookup(AJ$2,inf_raw!$A$1:$AAA$967,$A127+1,False)</f>
        <v>7</v>
      </c>
    </row>
    <row r="128">
      <c r="A128" s="11">
        <v>126.0</v>
      </c>
      <c r="B128" s="12" t="str">
        <f>hlookup(B$2,inf_raw!$A$1:$AAA$967,$A128+1,False)</f>
        <v>Артем</v>
      </c>
      <c r="C128" s="12" t="str">
        <f>hlookup(C$2,inf_raw!$A$1:$AAA$967,$A128+1,False)</f>
        <v>Брандт</v>
      </c>
      <c r="D128" s="12" t="str">
        <f>hlookup(D$2,inf_raw!$A$1:$AAA$967,$A128+1,False)</f>
        <v>lord10943@gmail.com</v>
      </c>
      <c r="E128" s="13">
        <f>hlookup(E$2,inf_raw!$A$1:$AAA$967,$A128+1,False)</f>
        <v>44859</v>
      </c>
      <c r="F128" s="12" t="str">
        <f>SUBSTITUTE(hlookup(F$2,inf_raw!$A$1:$AAA$967,$A128+1,False), "Свой ответ: ", "")</f>
        <v>33</v>
      </c>
      <c r="G128" s="12" t="str">
        <f>SUBSTITUTE(hlookup(G$2,inf_raw!$A$1:$AAA$967,$A128+1,False), "Свой ответ: ", "")</f>
        <v>bdca</v>
      </c>
      <c r="H128" s="12" t="str">
        <f>SUBSTITUTE(hlookup(H$2,inf_raw!$A$1:$AAA$967,$A128+1,False), "Свой ответ: ", "")</f>
        <v>18</v>
      </c>
      <c r="I128" s="12" t="str">
        <f>SUBSTITUTE(hlookup(I$2,inf_raw!$A$1:$AAA$967,$A128+1,False), "Свой ответ: ", "")</f>
        <v>11</v>
      </c>
      <c r="J128" s="12" t="str">
        <f>SUBSTITUTE(hlookup(J$2,inf_raw!$A$1:$AAA$967,$A128+1,False), "Свой ответ: ", "")</f>
        <v>216</v>
      </c>
      <c r="K128" s="12" t="str">
        <f>SUBSTITUTE(hlookup(K$2,inf_raw!$A$1:$AAA$967,$A128+1,False), "Свой ответ: ", "")</f>
        <v>36</v>
      </c>
      <c r="L128" s="12" t="str">
        <f>SUBSTITUTE(hlookup(L$2,inf_raw!$A$1:$AAA$967,$A128+1,False), "Свой ответ: ", "")</f>
        <v>117560</v>
      </c>
      <c r="M128" s="12" t="str">
        <f>SUBSTITUTE(hlookup(M$2,inf_raw!$A$1:$AAA$967,$A128+1,False), "Свой ответ: ", "")</f>
        <v>8110</v>
      </c>
      <c r="N128" s="12" t="str">
        <f>SUBSTITUTE(hlookup(N$2,inf_raw!$A$1:$AAA$967,$A128+1,False), "Свой ответ: ", "")</f>
        <v>56</v>
      </c>
      <c r="O128" s="12" t="str">
        <f>SUBSTITUTE(hlookup(O$2,inf_raw!$A$1:$AAA$967,$A128+1,False), "Свой ответ: ", "")</f>
        <v>39</v>
      </c>
      <c r="P128" s="12" t="str">
        <f>SUBSTITUTE(hlookup(P$2,inf_raw!$A$1:$AAA$967,$A128+1,False), "Свой ответ: ", "")</f>
        <v>6606</v>
      </c>
      <c r="Q128" s="12" t="str">
        <f>SUBSTITUTE(hlookup(Q$2,inf_raw!$A$1:$AAA$967,$A128+1,False), "Свой ответ: ", "")</f>
        <v>55255</v>
      </c>
      <c r="R128" s="12" t="str">
        <f>SUBSTITUTE(hlookup(R$2,inf_raw!$A$1:$AAA$967,$A128+1,False), "Свой ответ: ", "")</f>
        <v>10</v>
      </c>
      <c r="S128" s="12" t="str">
        <f>SUBSTITUTE(hlookup(S$2,inf_raw!$A$1:$AAA$967,$A128+1,False), "Свой ответ: ", "")</f>
        <v>5</v>
      </c>
      <c r="T128" s="12" t="str">
        <f>SUBSTITUTE(hlookup(T$2,inf_raw!$A$1:$AAA$967,$A128+1,False), "Свой ответ: ", "")</f>
        <v>75</v>
      </c>
      <c r="U128" s="12" t="str">
        <f>SUBSTITUTE(hlookup(U$2,inf_raw!$A$1:$AAA$967,$A128+1,False), "Свой ответ: ", "")</f>
        <v>48</v>
      </c>
      <c r="V128" s="12" t="str">
        <f>SUBSTITUTE(hlookup(V$2,inf_raw!$A$1:$AAA$967,$A128+1,False), "Свой ответ: ", "")</f>
        <v>543</v>
      </c>
      <c r="W128" s="12" t="str">
        <f>SUBSTITUTE(hlookup(W$2,inf_raw!$A$1:$AAA$967,$A128+1,False), "Свой ответ: ", "")</f>
        <v>1531965</v>
      </c>
      <c r="X128" s="12" t="str">
        <f>SUBSTITUTE(hlookup(X$2,inf_raw!$A$1:$AAA$967,$A128+1,False), "Свой ответ: ", "")</f>
        <v>54</v>
      </c>
      <c r="Y128" s="12" t="str">
        <f>SUBSTITUTE(hlookup(Y$2,inf_raw!$A$1:$AAA$967,$A128+1,False), "Свой ответ: ", "")</f>
        <v>15</v>
      </c>
      <c r="Z128" s="12" t="str">
        <f>SUBSTITUTE(hlookup(Z$2,inf_raw!$A$1:$AAA$967,$A128+1,False), "Свой ответ: ", "")</f>
        <v>25</v>
      </c>
      <c r="AA128" s="12" t="str">
        <f>SUBSTITUTE(hlookup(AA$2,inf_raw!$A$1:$AAA$967,$A128+1,False), "Свой ответ: ", "")</f>
        <v>88</v>
      </c>
      <c r="AB128" s="12" t="str">
        <f>SUBSTITUTE(hlookup(AB$2,inf_raw!$A$1:$AAA$967,$A128+1,False), "Свой ответ: ", "")</f>
        <v>45</v>
      </c>
      <c r="AC128" s="12" t="str">
        <f>SUBSTITUTE(hlookup(AC$2,inf_raw!$A$1:$AAA$967,$A128+1,False), "Свой ответ: ", "")</f>
        <v>12</v>
      </c>
      <c r="AD128" s="12" t="str">
        <f>SUBSTITUTE(hlookup(AD$2,inf_raw!$A$1:$AAA$967,$A128+1,False), "Свой ответ: ", "")</f>
        <v>456</v>
      </c>
      <c r="AE128" s="12" t="str">
        <f>SUBSTITUTE(hlookup(AE$2,inf_raw!$A$1:$AAA$967,$A128+1,False), "Свой ответ: ", "")</f>
        <v>596</v>
      </c>
      <c r="AF128" s="12" t="str">
        <f>SUBSTITUTE(hlookup(AF$2,inf_raw!$A$1:$AAA$967,$A128+1,False), "Свой ответ: ", "")</f>
        <v>456</v>
      </c>
      <c r="AG128" s="12" t="str">
        <f>SUBSTITUTE(hlookup(AG$2,inf_raw!$A$1:$AAA$967,$A128+1,False), "Свой ответ: ", "")</f>
        <v>45</v>
      </c>
      <c r="AH128" s="12" t="str">
        <f>SUBSTITUTE(hlookup(AH$2,inf_raw!$A$1:$AAA$967,$A128+1,False), "Свой ответ: ", "")</f>
        <v>788</v>
      </c>
      <c r="AI128" s="14">
        <f>hlookup(AI$2,inf_raw!$A$1:$AAA$967,$A128+1,False)</f>
        <v>0.09733796296</v>
      </c>
      <c r="AJ128" s="12">
        <f>hlookup(AJ$2,inf_raw!$A$1:$AAA$967,$A128+1,False)</f>
        <v>6</v>
      </c>
    </row>
    <row r="129">
      <c r="A129" s="11">
        <v>127.0</v>
      </c>
      <c r="B129" s="12" t="str">
        <f>hlookup(B$2,inf_raw!$A$1:$AAA$967,$A129+1,False)</f>
        <v>Даяна</v>
      </c>
      <c r="C129" s="12" t="str">
        <f>hlookup(C$2,inf_raw!$A$1:$AAA$967,$A129+1,False)</f>
        <v>Лукина</v>
      </c>
      <c r="D129" s="12" t="str">
        <f>hlookup(D$2,inf_raw!$A$1:$AAA$967,$A129+1,False)</f>
        <v>lukinadayana@yandex.ru</v>
      </c>
      <c r="E129" s="13">
        <f>hlookup(E$2,inf_raw!$A$1:$AAA$967,$A129+1,False)</f>
        <v>44859</v>
      </c>
      <c r="F129" s="12" t="str">
        <f>SUBSTITUTE(hlookup(F$2,inf_raw!$A$1:$AAA$967,$A129+1,False), "Свой ответ: ", "")</f>
        <v>33</v>
      </c>
      <c r="G129" s="12" t="str">
        <f>SUBSTITUTE(hlookup(G$2,inf_raw!$A$1:$AAA$967,$A129+1,False), "Свой ответ: ", "")</f>
        <v>bdca</v>
      </c>
      <c r="H129" s="12" t="str">
        <f>SUBSTITUTE(hlookup(H$2,inf_raw!$A$1:$AAA$967,$A129+1,False), "Свой ответ: ", "")</f>
        <v>-</v>
      </c>
      <c r="I129" s="12" t="str">
        <f>SUBSTITUTE(hlookup(I$2,inf_raw!$A$1:$AAA$967,$A129+1,False), "Свой ответ: ", "")</f>
        <v>11</v>
      </c>
      <c r="J129" s="12" t="str">
        <f>SUBSTITUTE(hlookup(J$2,inf_raw!$A$1:$AAA$967,$A129+1,False), "Свой ответ: ", "")</f>
        <v>216</v>
      </c>
      <c r="K129" s="12" t="str">
        <f>SUBSTITUTE(hlookup(K$2,inf_raw!$A$1:$AAA$967,$A129+1,False), "Свой ответ: ", "")</f>
        <v>0</v>
      </c>
      <c r="L129" s="12" t="str">
        <f>SUBSTITUTE(hlookup(L$2,inf_raw!$A$1:$AAA$967,$A129+1,False), "Свой ответ: ", "")</f>
        <v>1795</v>
      </c>
      <c r="M129" s="12" t="str">
        <f>SUBSTITUTE(hlookup(M$2,inf_raw!$A$1:$AAA$967,$A129+1,False), "Свой ответ: ", "")</f>
        <v>8109</v>
      </c>
      <c r="N129" s="12" t="str">
        <f>SUBSTITUTE(hlookup(N$2,inf_raw!$A$1:$AAA$967,$A129+1,False), "Свой ответ: ", "")</f>
        <v>-</v>
      </c>
      <c r="O129" s="12" t="str">
        <f>SUBSTITUTE(hlookup(O$2,inf_raw!$A$1:$AAA$967,$A129+1,False), "Свой ответ: ", "")</f>
        <v>24</v>
      </c>
      <c r="P129" s="12" t="str">
        <f>SUBSTITUTE(hlookup(P$2,inf_raw!$A$1:$AAA$967,$A129+1,False), "Свой ответ: ", "")</f>
        <v>6055.5</v>
      </c>
      <c r="Q129" s="12" t="str">
        <f>SUBSTITUTE(hlookup(Q$2,inf_raw!$A$1:$AAA$967,$A129+1,False), "Свой ответ: ", "")</f>
        <v>2222222222222222222222222</v>
      </c>
      <c r="R129" s="12" t="str">
        <f>SUBSTITUTE(hlookup(R$2,inf_raw!$A$1:$AAA$967,$A129+1,False), "Свой ответ: ", "")</f>
        <v>10</v>
      </c>
      <c r="S129" s="12" t="str">
        <f>SUBSTITUTE(hlookup(S$2,inf_raw!$A$1:$AAA$967,$A129+1,False), "Свой ответ: ", "")</f>
        <v>8</v>
      </c>
      <c r="T129" s="12" t="str">
        <f>SUBSTITUTE(hlookup(T$2,inf_raw!$A$1:$AAA$967,$A129+1,False), "Свой ответ: ", "")</f>
        <v>-</v>
      </c>
      <c r="U129" s="12" t="str">
        <f>SUBSTITUTE(hlookup(U$2,inf_raw!$A$1:$AAA$967,$A129+1,False), "Свой ответ: ", "")</f>
        <v>-</v>
      </c>
      <c r="V129" s="12" t="str">
        <f>SUBSTITUTE(hlookup(V$2,inf_raw!$A$1:$AAA$967,$A129+1,False), "Свой ответ: ", "")</f>
        <v>-</v>
      </c>
      <c r="W129" s="12" t="str">
        <f>SUBSTITUTE(hlookup(W$2,inf_raw!$A$1:$AAA$967,$A129+1,False), "Свой ответ: ", "")</f>
        <v>-</v>
      </c>
      <c r="X129" s="12" t="str">
        <f>SUBSTITUTE(hlookup(X$2,inf_raw!$A$1:$AAA$967,$A129+1,False), "Свой ответ: ", "")</f>
        <v>23</v>
      </c>
      <c r="Y129" s="12" t="str">
        <f>SUBSTITUTE(hlookup(Y$2,inf_raw!$A$1:$AAA$967,$A129+1,False), "Свой ответ: ", "")</f>
        <v>14</v>
      </c>
      <c r="Z129" s="12" t="str">
        <f>SUBSTITUTE(hlookup(Z$2,inf_raw!$A$1:$AAA$967,$A129+1,False), "Свой ответ: ", "")</f>
        <v>12</v>
      </c>
      <c r="AA129" s="12" t="str">
        <f>SUBSTITUTE(hlookup(AA$2,inf_raw!$A$1:$AAA$967,$A129+1,False), "Свой ответ: ", "")</f>
        <v>30</v>
      </c>
      <c r="AB129" s="12" t="str">
        <f>SUBSTITUTE(hlookup(AB$2,inf_raw!$A$1:$AAA$967,$A129+1,False), "Свой ответ: ", "")</f>
        <v>-</v>
      </c>
      <c r="AC129" s="12" t="str">
        <f>SUBSTITUTE(hlookup(AC$2,inf_raw!$A$1:$AAA$967,$A129+1,False), "Свой ответ: ", "")</f>
        <v>-</v>
      </c>
      <c r="AD129" s="12" t="str">
        <f>SUBSTITUTE(hlookup(AD$2,inf_raw!$A$1:$AAA$967,$A129+1,False), "Свой ответ: ", "")</f>
        <v>-</v>
      </c>
      <c r="AE129" s="12" t="str">
        <f>SUBSTITUTE(hlookup(AE$2,inf_raw!$A$1:$AAA$967,$A129+1,False), "Свой ответ: ", "")</f>
        <v>-</v>
      </c>
      <c r="AF129" s="12" t="str">
        <f>SUBSTITUTE(hlookup(AF$2,inf_raw!$A$1:$AAA$967,$A129+1,False), "Свой ответ: ", "")</f>
        <v>-</v>
      </c>
      <c r="AG129" s="12" t="str">
        <f>SUBSTITUTE(hlookup(AG$2,inf_raw!$A$1:$AAA$967,$A129+1,False), "Свой ответ: ", "")</f>
        <v>-</v>
      </c>
      <c r="AH129" s="12" t="str">
        <f>SUBSTITUTE(hlookup(AH$2,inf_raw!$A$1:$AAA$967,$A129+1,False), "Свой ответ: ", "")</f>
        <v>-</v>
      </c>
      <c r="AI129" s="14">
        <f>hlookup(AI$2,inf_raw!$A$1:$AAA$967,$A129+1,False)</f>
        <v>0.1206944444</v>
      </c>
      <c r="AJ129" s="12">
        <f>hlookup(AJ$2,inf_raw!$A$1:$AAA$967,$A129+1,False)</f>
        <v>6</v>
      </c>
    </row>
    <row r="130">
      <c r="A130" s="11">
        <v>128.0</v>
      </c>
      <c r="B130" s="12" t="str">
        <f>hlookup(B$2,inf_raw!$A$1:$AAA$967,$A130+1,False)</f>
        <v>Мария</v>
      </c>
      <c r="C130" s="12" t="str">
        <f>hlookup(C$2,inf_raw!$A$1:$AAA$967,$A130+1,False)</f>
        <v>Четырина</v>
      </c>
      <c r="D130" s="12" t="str">
        <f>hlookup(D$2,inf_raw!$A$1:$AAA$967,$A130+1,False)</f>
        <v>maria68tmb@mail.ru</v>
      </c>
      <c r="E130" s="13">
        <f>hlookup(E$2,inf_raw!$A$1:$AAA$967,$A130+1,False)</f>
        <v>44858</v>
      </c>
      <c r="F130" s="12" t="str">
        <f>SUBSTITUTE(hlookup(F$2,inf_raw!$A$1:$AAA$967,$A130+1,False), "Свой ответ: ", "")</f>
        <v>33</v>
      </c>
      <c r="G130" s="12" t="str">
        <f>SUBSTITUTE(hlookup(G$2,inf_raw!$A$1:$AAA$967,$A130+1,False), "Свой ответ: ", "")</f>
        <v>bdca</v>
      </c>
      <c r="H130" s="12" t="str">
        <f>SUBSTITUTE(hlookup(H$2,inf_raw!$A$1:$AAA$967,$A130+1,False), "Свой ответ: ", "")</f>
        <v>14</v>
      </c>
      <c r="I130" s="12" t="str">
        <f>SUBSTITUTE(hlookup(I$2,inf_raw!$A$1:$AAA$967,$A130+1,False), "Свой ответ: ", "")</f>
        <v>13</v>
      </c>
      <c r="J130" s="12" t="str">
        <f>SUBSTITUTE(hlookup(J$2,inf_raw!$A$1:$AAA$967,$A130+1,False), "Свой ответ: ", "")</f>
        <v>217</v>
      </c>
      <c r="K130" s="12" t="str">
        <f>SUBSTITUTE(hlookup(K$2,inf_raw!$A$1:$AAA$967,$A130+1,False), "Свой ответ: ", "")</f>
        <v>36</v>
      </c>
      <c r="L130" s="12" t="str">
        <f>SUBSTITUTE(hlookup(L$2,inf_raw!$A$1:$AAA$967,$A130+1,False), "Свой ответ: ", "")</f>
        <v>120</v>
      </c>
      <c r="M130" s="12" t="str">
        <f>SUBSTITUTE(hlookup(M$2,inf_raw!$A$1:$AAA$967,$A130+1,False), "Свой ответ: ", "")</f>
        <v>8109</v>
      </c>
      <c r="N130" s="12" t="str">
        <f>SUBSTITUTE(hlookup(N$2,inf_raw!$A$1:$AAA$967,$A130+1,False), "Свой ответ: ", "")</f>
        <v>-</v>
      </c>
      <c r="O130" s="12" t="str">
        <f>SUBSTITUTE(hlookup(O$2,inf_raw!$A$1:$AAA$967,$A130+1,False), "Свой ответ: ", "")</f>
        <v>23</v>
      </c>
      <c r="P130" s="12" t="str">
        <f>SUBSTITUTE(hlookup(P$2,inf_raw!$A$1:$AAA$967,$A130+1,False), "Свой ответ: ", "")</f>
        <v>6606</v>
      </c>
      <c r="Q130" s="12" t="str">
        <f>SUBSTITUTE(hlookup(Q$2,inf_raw!$A$1:$AAA$967,$A130+1,False), "Свой ответ: ", "")</f>
        <v>-</v>
      </c>
      <c r="R130" s="12" t="str">
        <f>SUBSTITUTE(hlookup(R$2,inf_raw!$A$1:$AAA$967,$A130+1,False), "Свой ответ: ", "")</f>
        <v>11</v>
      </c>
      <c r="S130" s="12" t="str">
        <f>SUBSTITUTE(hlookup(S$2,inf_raw!$A$1:$AAA$967,$A130+1,False), "Свой ответ: ", "")</f>
        <v>-</v>
      </c>
      <c r="T130" s="12" t="str">
        <f>SUBSTITUTE(hlookup(T$2,inf_raw!$A$1:$AAA$967,$A130+1,False), "Свой ответ: ", "")</f>
        <v>46.85</v>
      </c>
      <c r="U130" s="12" t="str">
        <f>SUBSTITUTE(hlookup(U$2,inf_raw!$A$1:$AAA$967,$A130+1,False), "Свой ответ: ", "")</f>
        <v>1516987416</v>
      </c>
      <c r="V130" s="12" t="str">
        <f>SUBSTITUTE(hlookup(V$2,inf_raw!$A$1:$AAA$967,$A130+1,False), "Свой ответ: ", "")</f>
        <v>-</v>
      </c>
      <c r="W130" s="12" t="str">
        <f>SUBSTITUTE(hlookup(W$2,inf_raw!$A$1:$AAA$967,$A130+1,False), "Свой ответ: ", "")</f>
        <v>1419 1042</v>
      </c>
      <c r="X130" s="12" t="str">
        <f>SUBSTITUTE(hlookup(X$2,inf_raw!$A$1:$AAA$967,$A130+1,False), "Свой ответ: ", "")</f>
        <v>-</v>
      </c>
      <c r="Y130" s="12" t="str">
        <f>SUBSTITUTE(hlookup(Y$2,inf_raw!$A$1:$AAA$967,$A130+1,False), "Свой ответ: ", "")</f>
        <v>-</v>
      </c>
      <c r="Z130" s="12" t="str">
        <f>SUBSTITUTE(hlookup(Z$2,inf_raw!$A$1:$AAA$967,$A130+1,False), "Свой ответ: ", "")</f>
        <v>-</v>
      </c>
      <c r="AA130" s="12" t="str">
        <f>SUBSTITUTE(hlookup(AA$2,inf_raw!$A$1:$AAA$967,$A130+1,False), "Свой ответ: ", "")</f>
        <v>16</v>
      </c>
      <c r="AB130" s="12" t="str">
        <f>SUBSTITUTE(hlookup(AB$2,inf_raw!$A$1:$AAA$967,$A130+1,False), "Свой ответ: ", "")</f>
        <v>-</v>
      </c>
      <c r="AC130" s="12" t="str">
        <f>SUBSTITUTE(hlookup(AC$2,inf_raw!$A$1:$AAA$967,$A130+1,False), "Свой ответ: ", "")</f>
        <v>-</v>
      </c>
      <c r="AD130" s="12" t="str">
        <f>SUBSTITUTE(hlookup(AD$2,inf_raw!$A$1:$AAA$967,$A130+1,False), "Свой ответ: ", "")</f>
        <v>-</v>
      </c>
      <c r="AE130" s="12" t="str">
        <f>SUBSTITUTE(hlookup(AE$2,inf_raw!$A$1:$AAA$967,$A130+1,False), "Свой ответ: ", "")</f>
        <v>-</v>
      </c>
      <c r="AF130" s="12" t="str">
        <f>SUBSTITUTE(hlookup(AF$2,inf_raw!$A$1:$AAA$967,$A130+1,False), "Свой ответ: ", "")</f>
        <v>-</v>
      </c>
      <c r="AG130" s="12" t="str">
        <f>SUBSTITUTE(hlookup(AG$2,inf_raw!$A$1:$AAA$967,$A130+1,False), "Свой ответ: ", "")</f>
        <v>-</v>
      </c>
      <c r="AH130" s="12" t="str">
        <f>SUBSTITUTE(hlookup(AH$2,inf_raw!$A$1:$AAA$967,$A130+1,False), "Свой ответ: ", "")</f>
        <v>-</v>
      </c>
      <c r="AI130" s="14">
        <f>hlookup(AI$2,inf_raw!$A$1:$AAA$967,$A130+1,False)</f>
        <v>0.1145833333</v>
      </c>
      <c r="AJ130" s="12">
        <f>hlookup(AJ$2,inf_raw!$A$1:$AAA$967,$A130+1,False)</f>
        <v>8</v>
      </c>
    </row>
    <row r="131">
      <c r="A131" s="11">
        <v>129.0</v>
      </c>
      <c r="B131" s="12" t="str">
        <f>hlookup(B$2,inf_raw!$A$1:$AAA$967,$A131+1,False)</f>
        <v>Мария</v>
      </c>
      <c r="C131" s="12" t="str">
        <f>hlookup(C$2,inf_raw!$A$1:$AAA$967,$A131+1,False)</f>
        <v>Болтенко</v>
      </c>
      <c r="D131" s="12" t="str">
        <f>hlookup(D$2,inf_raw!$A$1:$AAA$967,$A131+1,False)</f>
        <v>mariyab29102005@gmail.com</v>
      </c>
      <c r="E131" s="13">
        <f>hlookup(E$2,inf_raw!$A$1:$AAA$967,$A131+1,False)</f>
        <v>44859</v>
      </c>
      <c r="F131" s="12" t="str">
        <f>SUBSTITUTE(hlookup(F$2,inf_raw!$A$1:$AAA$967,$A131+1,False), "Свой ответ: ", "")</f>
        <v>33</v>
      </c>
      <c r="G131" s="12" t="str">
        <f>SUBSTITUTE(hlookup(G$2,inf_raw!$A$1:$AAA$967,$A131+1,False), "Свой ответ: ", "")</f>
        <v>bdca</v>
      </c>
      <c r="H131" s="12" t="str">
        <f>SUBSTITUTE(hlookup(H$2,inf_raw!$A$1:$AAA$967,$A131+1,False), "Свой ответ: ", "")</f>
        <v>14</v>
      </c>
      <c r="I131" s="12" t="str">
        <f>SUBSTITUTE(hlookup(I$2,inf_raw!$A$1:$AAA$967,$A131+1,False), "Свой ответ: ", "")</f>
        <v>00011110011</v>
      </c>
      <c r="J131" s="12" t="str">
        <f>SUBSTITUTE(hlookup(J$2,inf_raw!$A$1:$AAA$967,$A131+1,False), "Свой ответ: ", "")</f>
        <v>216</v>
      </c>
      <c r="K131" s="12" t="str">
        <f>SUBSTITUTE(hlookup(K$2,inf_raw!$A$1:$AAA$967,$A131+1,False), "Свой ответ: ", "")</f>
        <v>0</v>
      </c>
      <c r="L131" s="12" t="str">
        <f>SUBSTITUTE(hlookup(L$2,inf_raw!$A$1:$AAA$967,$A131+1,False), "Свой ответ: ", "")</f>
        <v>860</v>
      </c>
      <c r="M131" s="12" t="str">
        <f>SUBSTITUTE(hlookup(M$2,inf_raw!$A$1:$AAA$967,$A131+1,False), "Свой ответ: ", "")</f>
        <v>8108</v>
      </c>
      <c r="N131" s="12" t="str">
        <f>SUBSTITUTE(hlookup(N$2,inf_raw!$A$1:$AAA$967,$A131+1,False), "Свой ответ: ", "")</f>
        <v>0</v>
      </c>
      <c r="O131" s="12" t="str">
        <f>SUBSTITUTE(hlookup(O$2,inf_raw!$A$1:$AAA$967,$A131+1,False), "Свой ответ: ", "")</f>
        <v>24</v>
      </c>
      <c r="P131" s="12" t="str">
        <f>SUBSTITUTE(hlookup(P$2,inf_raw!$A$1:$AAA$967,$A131+1,False), "Свой ответ: ", "")</f>
        <v>36700</v>
      </c>
      <c r="Q131" s="12" t="str">
        <f>SUBSTITUTE(hlookup(Q$2,inf_raw!$A$1:$AAA$967,$A131+1,False), "Свой ответ: ", "")</f>
        <v>0</v>
      </c>
      <c r="R131" s="12" t="str">
        <f>SUBSTITUTE(hlookup(R$2,inf_raw!$A$1:$AAA$967,$A131+1,False), "Свой ответ: ", "")</f>
        <v>10</v>
      </c>
      <c r="S131" s="12" t="str">
        <f>SUBSTITUTE(hlookup(S$2,inf_raw!$A$1:$AAA$967,$A131+1,False), "Свой ответ: ", "")</f>
        <v>6</v>
      </c>
      <c r="T131" s="12" t="str">
        <f>SUBSTITUTE(hlookup(T$2,inf_raw!$A$1:$AAA$967,$A131+1,False), "Свой ответ: ", "")</f>
        <v>0</v>
      </c>
      <c r="U131" s="12" t="str">
        <f>SUBSTITUTE(hlookup(U$2,inf_raw!$A$1:$AAA$967,$A131+1,False), "Свой ответ: ", "")</f>
        <v>4251</v>
      </c>
      <c r="V131" s="12" t="str">
        <f>SUBSTITUTE(hlookup(V$2,inf_raw!$A$1:$AAA$967,$A131+1,False), "Свой ответ: ", "")</f>
        <v>0</v>
      </c>
      <c r="W131" s="12" t="str">
        <f>SUBSTITUTE(hlookup(W$2,inf_raw!$A$1:$AAA$967,$A131+1,False), "Свой ответ: ", "")</f>
        <v>0</v>
      </c>
      <c r="X131" s="12" t="str">
        <f>SUBSTITUTE(hlookup(X$2,inf_raw!$A$1:$AAA$967,$A131+1,False), "Свой ответ: ", "")</f>
        <v>0</v>
      </c>
      <c r="Y131" s="12" t="str">
        <f>SUBSTITUTE(hlookup(Y$2,inf_raw!$A$1:$AAA$967,$A131+1,False), "Свой ответ: ", "")</f>
        <v>0</v>
      </c>
      <c r="Z131" s="12" t="str">
        <f>SUBSTITUTE(hlookup(Z$2,inf_raw!$A$1:$AAA$967,$A131+1,False), "Свой ответ: ", "")</f>
        <v>0</v>
      </c>
      <c r="AA131" s="12" t="str">
        <f>SUBSTITUTE(hlookup(AA$2,inf_raw!$A$1:$AAA$967,$A131+1,False), "Свой ответ: ", "")</f>
        <v>0</v>
      </c>
      <c r="AB131" s="12" t="str">
        <f>SUBSTITUTE(hlookup(AB$2,inf_raw!$A$1:$AAA$967,$A131+1,False), "Свой ответ: ", "")</f>
        <v>9</v>
      </c>
      <c r="AC131" s="12" t="str">
        <f>SUBSTITUTE(hlookup(AC$2,inf_raw!$A$1:$AAA$967,$A131+1,False), "Свой ответ: ", "")</f>
        <v>0</v>
      </c>
      <c r="AD131" s="12" t="str">
        <f>SUBSTITUTE(hlookup(AD$2,inf_raw!$A$1:$AAA$967,$A131+1,False), "Свой ответ: ", "")</f>
        <v>0</v>
      </c>
      <c r="AE131" s="12" t="str">
        <f>SUBSTITUTE(hlookup(AE$2,inf_raw!$A$1:$AAA$967,$A131+1,False), "Свой ответ: ", "")</f>
        <v>0</v>
      </c>
      <c r="AF131" s="12" t="str">
        <f>SUBSTITUTE(hlookup(AF$2,inf_raw!$A$1:$AAA$967,$A131+1,False), "Свой ответ: ", "")</f>
        <v>0</v>
      </c>
      <c r="AG131" s="12" t="str">
        <f>SUBSTITUTE(hlookup(AG$2,inf_raw!$A$1:$AAA$967,$A131+1,False), "Свой ответ: ", "")</f>
        <v>0</v>
      </c>
      <c r="AH131" s="12" t="str">
        <f>SUBSTITUTE(hlookup(AH$2,inf_raw!$A$1:$AAA$967,$A131+1,False), "Свой ответ: ", "")</f>
        <v>0</v>
      </c>
      <c r="AI131" s="14">
        <f>hlookup(AI$2,inf_raw!$A$1:$AAA$967,$A131+1,False)</f>
        <v>0.0853587963</v>
      </c>
      <c r="AJ131" s="12">
        <f>hlookup(AJ$2,inf_raw!$A$1:$AAA$967,$A131+1,False)</f>
        <v>6</v>
      </c>
    </row>
    <row r="132">
      <c r="A132" s="11">
        <v>130.0</v>
      </c>
      <c r="B132" s="12" t="str">
        <f>hlookup(B$2,inf_raw!$A$1:$AAA$967,$A132+1,False)</f>
        <v>Анастасия</v>
      </c>
      <c r="C132" s="12" t="str">
        <f>hlookup(C$2,inf_raw!$A$1:$AAA$967,$A132+1,False)</f>
        <v>Маршакова</v>
      </c>
      <c r="D132" s="12" t="str">
        <f>hlookup(D$2,inf_raw!$A$1:$AAA$967,$A132+1,False)</f>
        <v>marshakovan0@yandex.ru</v>
      </c>
      <c r="E132" s="13">
        <f>hlookup(E$2,inf_raw!$A$1:$AAA$967,$A132+1,False)</f>
        <v>44870</v>
      </c>
      <c r="F132" s="12" t="str">
        <f>SUBSTITUTE(hlookup(F$2,inf_raw!$A$1:$AAA$967,$A132+1,False), "Свой ответ: ", "")</f>
        <v>33</v>
      </c>
      <c r="G132" s="12" t="str">
        <f>SUBSTITUTE(hlookup(G$2,inf_raw!$A$1:$AAA$967,$A132+1,False), "Свой ответ: ", "")</f>
        <v>bdca</v>
      </c>
      <c r="H132" s="12" t="str">
        <f>SUBSTITUTE(hlookup(H$2,inf_raw!$A$1:$AAA$967,$A132+1,False), "Свой ответ: ", "")</f>
        <v>21</v>
      </c>
      <c r="I132" s="12" t="str">
        <f>SUBSTITUTE(hlookup(I$2,inf_raw!$A$1:$AAA$967,$A132+1,False), "Свой ответ: ", "")</f>
        <v>13</v>
      </c>
      <c r="J132" s="12" t="str">
        <f>SUBSTITUTE(hlookup(J$2,inf_raw!$A$1:$AAA$967,$A132+1,False), "Свой ответ: ", "")</f>
        <v>216</v>
      </c>
      <c r="K132" s="12" t="str">
        <f>SUBSTITUTE(hlookup(K$2,inf_raw!$A$1:$AAA$967,$A132+1,False), "Свой ответ: ", "")</f>
        <v>58</v>
      </c>
      <c r="L132" s="12" t="str">
        <f>SUBSTITUTE(hlookup(L$2,inf_raw!$A$1:$AAA$967,$A132+1,False), "Свой ответ: ", "")</f>
        <v>705</v>
      </c>
      <c r="M132" s="12" t="str">
        <f>SUBSTITUTE(hlookup(M$2,inf_raw!$A$1:$AAA$967,$A132+1,False), "Свой ответ: ", "")</f>
        <v>101352</v>
      </c>
      <c r="N132" s="12" t="str">
        <f>SUBSTITUTE(hlookup(N$2,inf_raw!$A$1:$AAA$967,$A132+1,False), "Свой ответ: ", "")</f>
        <v>503</v>
      </c>
      <c r="O132" s="12" t="str">
        <f>SUBSTITUTE(hlookup(O$2,inf_raw!$A$1:$AAA$967,$A132+1,False), "Свой ответ: ", "")</f>
        <v>24</v>
      </c>
      <c r="P132" s="12" t="str">
        <f>SUBSTITUTE(hlookup(P$2,inf_raw!$A$1:$AAA$967,$A132+1,False), "Свой ответ: ", "")</f>
        <v>6606</v>
      </c>
      <c r="Q132" s="12" t="str">
        <f>SUBSTITUTE(hlookup(Q$2,inf_raw!$A$1:$AAA$967,$A132+1,False), "Свой ответ: ", "")</f>
        <v>552222552222</v>
      </c>
      <c r="R132" s="12" t="str">
        <f>SUBSTITUTE(hlookup(R$2,inf_raw!$A$1:$AAA$967,$A132+1,False), "Свой ответ: ", "")</f>
        <v>10</v>
      </c>
      <c r="S132" s="12" t="str">
        <f>SUBSTITUTE(hlookup(S$2,inf_raw!$A$1:$AAA$967,$A132+1,False), "Свой ответ: ", "")</f>
        <v>47</v>
      </c>
      <c r="T132" s="12" t="str">
        <f>SUBSTITUTE(hlookup(T$2,inf_raw!$A$1:$AAA$967,$A132+1,False), "Свой ответ: ", "")</f>
        <v>56</v>
      </c>
      <c r="U132" s="12" t="str">
        <f>SUBSTITUTE(hlookup(U$2,inf_raw!$A$1:$AAA$967,$A132+1,False), "Свой ответ: ", "")</f>
        <v>2788319814</v>
      </c>
      <c r="V132" s="12" t="str">
        <f>SUBSTITUTE(hlookup(V$2,inf_raw!$A$1:$AAA$967,$A132+1,False), "Свой ответ: ", "")</f>
        <v>35</v>
      </c>
      <c r="W132" s="12" t="str">
        <f>SUBSTITUTE(hlookup(W$2,inf_raw!$A$1:$AAA$967,$A132+1,False), "Свой ответ: ", "")</f>
        <v>36</v>
      </c>
      <c r="X132" s="12" t="str">
        <f>SUBSTITUTE(hlookup(X$2,inf_raw!$A$1:$AAA$967,$A132+1,False), "Свой ответ: ", "")</f>
        <v>36</v>
      </c>
      <c r="Y132" s="12" t="str">
        <f>SUBSTITUTE(hlookup(Y$2,inf_raw!$A$1:$AAA$967,$A132+1,False), "Свой ответ: ", "")</f>
        <v>67</v>
      </c>
      <c r="Z132" s="12" t="str">
        <f>SUBSTITUTE(hlookup(Z$2,inf_raw!$A$1:$AAA$967,$A132+1,False), "Свой ответ: ", "")</f>
        <v>5</v>
      </c>
      <c r="AA132" s="12" t="str">
        <f>SUBSTITUTE(hlookup(AA$2,inf_raw!$A$1:$AAA$967,$A132+1,False), "Свой ответ: ", "")</f>
        <v>2</v>
      </c>
      <c r="AB132" s="12" t="str">
        <f>SUBSTITUTE(hlookup(AB$2,inf_raw!$A$1:$AAA$967,$A132+1,False), "Свой ответ: ", "")</f>
        <v>4</v>
      </c>
      <c r="AC132" s="12" t="str">
        <f>SUBSTITUTE(hlookup(AC$2,inf_raw!$A$1:$AAA$967,$A132+1,False), "Свой ответ: ", "")</f>
        <v>65</v>
      </c>
      <c r="AD132" s="12" t="str">
        <f>SUBSTITUTE(hlookup(AD$2,inf_raw!$A$1:$AAA$967,$A132+1,False), "Свой ответ: ", "")</f>
        <v>54</v>
      </c>
      <c r="AE132" s="12" t="str">
        <f>SUBSTITUTE(hlookup(AE$2,inf_raw!$A$1:$AAA$967,$A132+1,False), "Свой ответ: ", "")</f>
        <v>54</v>
      </c>
      <c r="AF132" s="12" t="str">
        <f>SUBSTITUTE(hlookup(AF$2,inf_raw!$A$1:$AAA$967,$A132+1,False), "Свой ответ: ", "")</f>
        <v>65</v>
      </c>
      <c r="AG132" s="12" t="str">
        <f>SUBSTITUTE(hlookup(AG$2,inf_raw!$A$1:$AAA$967,$A132+1,False), "Свой ответ: ", "")</f>
        <v>54</v>
      </c>
      <c r="AH132" s="12" t="str">
        <f>SUBSTITUTE(hlookup(AH$2,inf_raw!$A$1:$AAA$967,$A132+1,False), "Свой ответ: ", "")</f>
        <v>43</v>
      </c>
      <c r="AI132" s="14">
        <f>hlookup(AI$2,inf_raw!$A$1:$AAA$967,$A132+1,False)</f>
        <v>0.002511574074</v>
      </c>
      <c r="AJ132" s="12">
        <f>hlookup(AJ$2,inf_raw!$A$1:$AAA$967,$A132+1,False)</f>
        <v>10</v>
      </c>
    </row>
    <row r="133">
      <c r="A133" s="11">
        <v>131.0</v>
      </c>
      <c r="B133" s="12" t="str">
        <f>hlookup(B$2,inf_raw!$A$1:$AAA$967,$A133+1,False)</f>
        <v>Макс</v>
      </c>
      <c r="C133" s="12" t="str">
        <f>hlookup(C$2,inf_raw!$A$1:$AAA$967,$A133+1,False)</f>
        <v>Марцев</v>
      </c>
      <c r="D133" s="12" t="str">
        <f>hlookup(D$2,inf_raw!$A$1:$AAA$967,$A133+1,False)</f>
        <v>martsevmaksim06@mail.ru</v>
      </c>
      <c r="E133" s="13">
        <f>hlookup(E$2,inf_raw!$A$1:$AAA$967,$A133+1,False)</f>
        <v>44859</v>
      </c>
      <c r="F133" s="12" t="str">
        <f>SUBSTITUTE(hlookup(F$2,inf_raw!$A$1:$AAA$967,$A133+1,False), "Свой ответ: ", "")</f>
        <v>33</v>
      </c>
      <c r="G133" s="12" t="str">
        <f>SUBSTITUTE(hlookup(G$2,inf_raw!$A$1:$AAA$967,$A133+1,False), "Свой ответ: ", "")</f>
        <v>bdca</v>
      </c>
      <c r="H133" s="12" t="str">
        <f>SUBSTITUTE(hlookup(H$2,inf_raw!$A$1:$AAA$967,$A133+1,False), "Свой ответ: ", "")</f>
        <v>14</v>
      </c>
      <c r="I133" s="12" t="str">
        <f>SUBSTITUTE(hlookup(I$2,inf_raw!$A$1:$AAA$967,$A133+1,False), "Свой ответ: ", "")</f>
        <v>13</v>
      </c>
      <c r="J133" s="12" t="str">
        <f>SUBSTITUTE(hlookup(J$2,inf_raw!$A$1:$AAA$967,$A133+1,False), "Свой ответ: ", "")</f>
        <v>216</v>
      </c>
      <c r="K133" s="12" t="str">
        <f>SUBSTITUTE(hlookup(K$2,inf_raw!$A$1:$AAA$967,$A133+1,False), "Свой ответ: ", "")</f>
        <v>0</v>
      </c>
      <c r="L133" s="12" t="str">
        <f>SUBSTITUTE(hlookup(L$2,inf_raw!$A$1:$AAA$967,$A133+1,False), "Свой ответ: ", "")</f>
        <v>24</v>
      </c>
      <c r="M133" s="12" t="str">
        <f>SUBSTITUTE(hlookup(M$2,inf_raw!$A$1:$AAA$967,$A133+1,False), "Свой ответ: ", "")</f>
        <v>8109</v>
      </c>
      <c r="N133" s="12" t="str">
        <f>SUBSTITUTE(hlookup(N$2,inf_raw!$A$1:$AAA$967,$A133+1,False), "Свой ответ: ", "")</f>
        <v>0</v>
      </c>
      <c r="O133" s="12" t="str">
        <f>SUBSTITUTE(hlookup(O$2,inf_raw!$A$1:$AAA$967,$A133+1,False), "Свой ответ: ", "")</f>
        <v>24</v>
      </c>
      <c r="P133" s="12" t="str">
        <f>SUBSTITUTE(hlookup(P$2,inf_raw!$A$1:$AAA$967,$A133+1,False), "Свой ответ: ", "")</f>
        <v>6606</v>
      </c>
      <c r="Q133" s="12" t="str">
        <f>SUBSTITUTE(hlookup(Q$2,inf_raw!$A$1:$AAA$967,$A133+1,False), "Свой ответ: ", "")</f>
        <v>55255</v>
      </c>
      <c r="R133" s="12" t="str">
        <f>SUBSTITUTE(hlookup(R$2,inf_raw!$A$1:$AAA$967,$A133+1,False), "Свой ответ: ", "")</f>
        <v>10</v>
      </c>
      <c r="S133" s="12" t="str">
        <f>SUBSTITUTE(hlookup(S$2,inf_raw!$A$1:$AAA$967,$A133+1,False), "Свой ответ: ", "")</f>
        <v>47</v>
      </c>
      <c r="T133" s="12" t="str">
        <f>SUBSTITUTE(hlookup(T$2,inf_raw!$A$1:$AAA$967,$A133+1,False), "Свой ответ: ", "")</f>
        <v>22</v>
      </c>
      <c r="U133" s="12" t="str">
        <f>SUBSTITUTE(hlookup(U$2,inf_raw!$A$1:$AAA$967,$A133+1,False), "Свой ответ: ", "")</f>
        <v>0</v>
      </c>
      <c r="V133" s="12" t="str">
        <f>SUBSTITUTE(hlookup(V$2,inf_raw!$A$1:$AAA$967,$A133+1,False), "Свой ответ: ", "")</f>
        <v>0</v>
      </c>
      <c r="W133" s="12" t="str">
        <f>SUBSTITUTE(hlookup(W$2,inf_raw!$A$1:$AAA$967,$A133+1,False), "Свой ответ: ", "")</f>
        <v>0</v>
      </c>
      <c r="X133" s="12" t="str">
        <f>SUBSTITUTE(hlookup(X$2,inf_raw!$A$1:$AAA$967,$A133+1,False), "Свой ответ: ", "")</f>
        <v>0</v>
      </c>
      <c r="Y133" s="12" t="str">
        <f>SUBSTITUTE(hlookup(Y$2,inf_raw!$A$1:$AAA$967,$A133+1,False), "Свой ответ: ", "")</f>
        <v>0</v>
      </c>
      <c r="Z133" s="12" t="str">
        <f>SUBSTITUTE(hlookup(Z$2,inf_raw!$A$1:$AAA$967,$A133+1,False), "Свой ответ: ", "")</f>
        <v>0</v>
      </c>
      <c r="AA133" s="12" t="str">
        <f>SUBSTITUTE(hlookup(AA$2,inf_raw!$A$1:$AAA$967,$A133+1,False), "Свой ответ: ", "")</f>
        <v>0</v>
      </c>
      <c r="AB133" s="12" t="str">
        <f>SUBSTITUTE(hlookup(AB$2,inf_raw!$A$1:$AAA$967,$A133+1,False), "Свой ответ: ", "")</f>
        <v>0</v>
      </c>
      <c r="AC133" s="12" t="str">
        <f>SUBSTITUTE(hlookup(AC$2,inf_raw!$A$1:$AAA$967,$A133+1,False), "Свой ответ: ", "")</f>
        <v>0</v>
      </c>
      <c r="AD133" s="12" t="str">
        <f>SUBSTITUTE(hlookup(AD$2,inf_raw!$A$1:$AAA$967,$A133+1,False), "Свой ответ: ", "")</f>
        <v>0</v>
      </c>
      <c r="AE133" s="12" t="str">
        <f>SUBSTITUTE(hlookup(AE$2,inf_raw!$A$1:$AAA$967,$A133+1,False), "Свой ответ: ", "")</f>
        <v>0</v>
      </c>
      <c r="AF133" s="12" t="str">
        <f>SUBSTITUTE(hlookup(AF$2,inf_raw!$A$1:$AAA$967,$A133+1,False), "Свой ответ: ", "")</f>
        <v>0</v>
      </c>
      <c r="AG133" s="12" t="str">
        <f>SUBSTITUTE(hlookup(AG$2,inf_raw!$A$1:$AAA$967,$A133+1,False), "Свой ответ: ", "")</f>
        <v>0</v>
      </c>
      <c r="AH133" s="12" t="str">
        <f>SUBSTITUTE(hlookup(AH$2,inf_raw!$A$1:$AAA$967,$A133+1,False), "Свой ответ: ", "")</f>
        <v>0</v>
      </c>
      <c r="AI133" s="14">
        <f>hlookup(AI$2,inf_raw!$A$1:$AAA$967,$A133+1,False)</f>
        <v>0.1066435185</v>
      </c>
      <c r="AJ133" s="12">
        <f>hlookup(AJ$2,inf_raw!$A$1:$AAA$967,$A133+1,False)</f>
        <v>10</v>
      </c>
    </row>
    <row r="134">
      <c r="A134" s="11">
        <v>132.0</v>
      </c>
      <c r="B134" s="12" t="str">
        <f>hlookup(B$2,inf_raw!$A$1:$AAA$967,$A134+1,False)</f>
        <v>Максим</v>
      </c>
      <c r="C134" s="12" t="str">
        <f>hlookup(C$2,inf_raw!$A$1:$AAA$967,$A134+1,False)</f>
        <v>Че</v>
      </c>
      <c r="D134" s="12" t="str">
        <f>hlookup(D$2,inf_raw!$A$1:$AAA$967,$A134+1,False)</f>
        <v>maxim.che43@icloud.com</v>
      </c>
      <c r="E134" s="13">
        <f>hlookup(E$2,inf_raw!$A$1:$AAA$967,$A134+1,False)</f>
        <v>44860</v>
      </c>
      <c r="F134" s="12" t="str">
        <f>SUBSTITUTE(hlookup(F$2,inf_raw!$A$1:$AAA$967,$A134+1,False), "Свой ответ: ", "")</f>
        <v>33</v>
      </c>
      <c r="G134" s="12" t="str">
        <f>SUBSTITUTE(hlookup(G$2,inf_raw!$A$1:$AAA$967,$A134+1,False), "Свой ответ: ", "")</f>
        <v>bdca</v>
      </c>
      <c r="H134" s="12" t="str">
        <f>SUBSTITUTE(hlookup(H$2,inf_raw!$A$1:$AAA$967,$A134+1,False), "Свой ответ: ", "")</f>
        <v>14</v>
      </c>
      <c r="I134" s="12" t="str">
        <f>SUBSTITUTE(hlookup(I$2,inf_raw!$A$1:$AAA$967,$A134+1,False), "Свой ответ: ", "")</f>
        <v>11</v>
      </c>
      <c r="J134" s="12" t="str">
        <f>SUBSTITUTE(hlookup(J$2,inf_raw!$A$1:$AAA$967,$A134+1,False), "Свой ответ: ", "")</f>
        <v>-</v>
      </c>
      <c r="K134" s="12" t="str">
        <f>SUBSTITUTE(hlookup(K$2,inf_raw!$A$1:$AAA$967,$A134+1,False), "Свой ответ: ", "")</f>
        <v>36</v>
      </c>
      <c r="L134" s="12" t="str">
        <f>SUBSTITUTE(hlookup(L$2,inf_raw!$A$1:$AAA$967,$A134+1,False), "Свой ответ: ", "")</f>
        <v>110</v>
      </c>
      <c r="M134" s="12" t="str">
        <f>SUBSTITUTE(hlookup(M$2,inf_raw!$A$1:$AAA$967,$A134+1,False), "Свой ответ: ", "")</f>
        <v>-</v>
      </c>
      <c r="N134" s="12" t="str">
        <f>SUBSTITUTE(hlookup(N$2,inf_raw!$A$1:$AAA$967,$A134+1,False), "Свой ответ: ", "")</f>
        <v>-</v>
      </c>
      <c r="O134" s="12" t="str">
        <f>SUBSTITUTE(hlookup(O$2,inf_raw!$A$1:$AAA$967,$A134+1,False), "Свой ответ: ", "")</f>
        <v>16</v>
      </c>
      <c r="P134" s="12" t="str">
        <f>SUBSTITUTE(hlookup(P$2,inf_raw!$A$1:$AAA$967,$A134+1,False), "Свой ответ: ", "")</f>
        <v>6606</v>
      </c>
      <c r="Q134" s="12" t="str">
        <f>SUBSTITUTE(hlookup(Q$2,inf_raw!$A$1:$AAA$967,$A134+1,False), "Свой ответ: ", "")</f>
        <v>-</v>
      </c>
      <c r="R134" s="12" t="str">
        <f>SUBSTITUTE(hlookup(R$2,inf_raw!$A$1:$AAA$967,$A134+1,False), "Свой ответ: ", "")</f>
        <v>10</v>
      </c>
      <c r="S134" s="12" t="str">
        <f>SUBSTITUTE(hlookup(S$2,inf_raw!$A$1:$AAA$967,$A134+1,False), "Свой ответ: ", "")</f>
        <v>47</v>
      </c>
      <c r="T134" s="12" t="str">
        <f>SUBSTITUTE(hlookup(T$2,inf_raw!$A$1:$AAA$967,$A134+1,False), "Свой ответ: ", "")</f>
        <v>-</v>
      </c>
      <c r="U134" s="12" t="str">
        <f>SUBSTITUTE(hlookup(U$2,inf_raw!$A$1:$AAA$967,$A134+1,False), "Свой ответ: ", "")</f>
        <v>-</v>
      </c>
      <c r="V134" s="12" t="str">
        <f>SUBSTITUTE(hlookup(V$2,inf_raw!$A$1:$AAA$967,$A134+1,False), "Свой ответ: ", "")</f>
        <v>-</v>
      </c>
      <c r="W134" s="12" t="str">
        <f>SUBSTITUTE(hlookup(W$2,inf_raw!$A$1:$AAA$967,$A134+1,False), "Свой ответ: ", "")</f>
        <v>1643 798</v>
      </c>
      <c r="X134" s="12" t="str">
        <f>SUBSTITUTE(hlookup(X$2,inf_raw!$A$1:$AAA$967,$A134+1,False), "Свой ответ: ", "")</f>
        <v>-</v>
      </c>
      <c r="Y134" s="12" t="str">
        <f>SUBSTITUTE(hlookup(Y$2,inf_raw!$A$1:$AAA$967,$A134+1,False), "Свой ответ: ", "")</f>
        <v>-</v>
      </c>
      <c r="Z134" s="12" t="str">
        <f>SUBSTITUTE(hlookup(Z$2,inf_raw!$A$1:$AAA$967,$A134+1,False), "Свой ответ: ", "")</f>
        <v>-</v>
      </c>
      <c r="AA134" s="12" t="str">
        <f>SUBSTITUTE(hlookup(AA$2,inf_raw!$A$1:$AAA$967,$A134+1,False), "Свой ответ: ", "")</f>
        <v>-</v>
      </c>
      <c r="AB134" s="12" t="str">
        <f>SUBSTITUTE(hlookup(AB$2,inf_raw!$A$1:$AAA$967,$A134+1,False), "Свой ответ: ", "")</f>
        <v>37</v>
      </c>
      <c r="AC134" s="12" t="str">
        <f>SUBSTITUTE(hlookup(AC$2,inf_raw!$A$1:$AAA$967,$A134+1,False), "Свой ответ: ", "")</f>
        <v>-</v>
      </c>
      <c r="AD134" s="12" t="str">
        <f>SUBSTITUTE(hlookup(AD$2,inf_raw!$A$1:$AAA$967,$A134+1,False), "Свой ответ: ", "")</f>
        <v>-</v>
      </c>
      <c r="AE134" s="12" t="str">
        <f>SUBSTITUTE(hlookup(AE$2,inf_raw!$A$1:$AAA$967,$A134+1,False), "Свой ответ: ", "")</f>
        <v>-</v>
      </c>
      <c r="AF134" s="12" t="str">
        <f>SUBSTITUTE(hlookup(AF$2,inf_raw!$A$1:$AAA$967,$A134+1,False), "Свой ответ: ", "")</f>
        <v>-</v>
      </c>
      <c r="AG134" s="12" t="str">
        <f>SUBSTITUTE(hlookup(AG$2,inf_raw!$A$1:$AAA$967,$A134+1,False), "Свой ответ: ", "")</f>
        <v>-</v>
      </c>
      <c r="AH134" s="12" t="str">
        <f>SUBSTITUTE(hlookup(AH$2,inf_raw!$A$1:$AAA$967,$A134+1,False), "Свой ответ: ", "")</f>
        <v>-</v>
      </c>
      <c r="AI134" s="14">
        <f>hlookup(AI$2,inf_raw!$A$1:$AAA$967,$A134+1,False)</f>
        <v>0.1637731481</v>
      </c>
      <c r="AJ134" s="12">
        <f>hlookup(AJ$2,inf_raw!$A$1:$AAA$967,$A134+1,False)</f>
        <v>8</v>
      </c>
    </row>
    <row r="135">
      <c r="A135" s="11">
        <v>133.0</v>
      </c>
      <c r="B135" s="12" t="str">
        <f>hlookup(B$2,inf_raw!$A$1:$AAA$967,$A135+1,False)</f>
        <v>Aртем</v>
      </c>
      <c r="C135" s="12" t="str">
        <f>hlookup(C$2,inf_raw!$A$1:$AAA$967,$A135+1,False)</f>
        <v>Максимов</v>
      </c>
      <c r="D135" s="12" t="str">
        <f>hlookup(D$2,inf_raw!$A$1:$AAA$967,$A135+1,False)</f>
        <v>maximov04@icloud.com</v>
      </c>
      <c r="E135" s="13">
        <f>hlookup(E$2,inf_raw!$A$1:$AAA$967,$A135+1,False)</f>
        <v>44864</v>
      </c>
      <c r="F135" s="12" t="str">
        <f>SUBSTITUTE(hlookup(F$2,inf_raw!$A$1:$AAA$967,$A135+1,False), "Свой ответ: ", "")</f>
        <v>33</v>
      </c>
      <c r="G135" s="12" t="str">
        <f>SUBSTITUTE(hlookup(G$2,inf_raw!$A$1:$AAA$967,$A135+1,False), "Свой ответ: ", "")</f>
        <v>bdca</v>
      </c>
      <c r="H135" s="12" t="str">
        <f>SUBSTITUTE(hlookup(H$2,inf_raw!$A$1:$AAA$967,$A135+1,False), "Свой ответ: ", "")</f>
        <v>/</v>
      </c>
      <c r="I135" s="12" t="str">
        <f>SUBSTITUTE(hlookup(I$2,inf_raw!$A$1:$AAA$967,$A135+1,False), "Свой ответ: ", "")</f>
        <v>11</v>
      </c>
      <c r="J135" s="12" t="str">
        <f>SUBSTITUTE(hlookup(J$2,inf_raw!$A$1:$AAA$967,$A135+1,False), "Свой ответ: ", "")</f>
        <v>216</v>
      </c>
      <c r="K135" s="12" t="str">
        <f>SUBSTITUTE(hlookup(K$2,inf_raw!$A$1:$AAA$967,$A135+1,False), "Свой ответ: ", "")</f>
        <v>/</v>
      </c>
      <c r="L135" s="12" t="str">
        <f>SUBSTITUTE(hlookup(L$2,inf_raw!$A$1:$AAA$967,$A135+1,False), "Свой ответ: ", "")</f>
        <v>130</v>
      </c>
      <c r="M135" s="12" t="str">
        <f>SUBSTITUTE(hlookup(M$2,inf_raw!$A$1:$AAA$967,$A135+1,False), "Свой ответ: ", "")</f>
        <v>8109</v>
      </c>
      <c r="N135" s="12" t="str">
        <f>SUBSTITUTE(hlookup(N$2,inf_raw!$A$1:$AAA$967,$A135+1,False), "Свой ответ: ", "")</f>
        <v>/</v>
      </c>
      <c r="O135" s="12" t="str">
        <f>SUBSTITUTE(hlookup(O$2,inf_raw!$A$1:$AAA$967,$A135+1,False), "Свой ответ: ", "")</f>
        <v>/</v>
      </c>
      <c r="P135" s="12" t="str">
        <f>SUBSTITUTE(hlookup(P$2,inf_raw!$A$1:$AAA$967,$A135+1,False), "Свой ответ: ", "")</f>
        <v>6606</v>
      </c>
      <c r="Q135" s="12" t="str">
        <f>SUBSTITUTE(hlookup(Q$2,inf_raw!$A$1:$AAA$967,$A135+1,False), "Свой ответ: ", "")</f>
        <v>/</v>
      </c>
      <c r="R135" s="12" t="str">
        <f>SUBSTITUTE(hlookup(R$2,inf_raw!$A$1:$AAA$967,$A135+1,False), "Свой ответ: ", "")</f>
        <v>10</v>
      </c>
      <c r="S135" s="12" t="str">
        <f>SUBSTITUTE(hlookup(S$2,inf_raw!$A$1:$AAA$967,$A135+1,False), "Свой ответ: ", "")</f>
        <v>/</v>
      </c>
      <c r="T135" s="12" t="str">
        <f>SUBSTITUTE(hlookup(T$2,inf_raw!$A$1:$AAA$967,$A135+1,False), "Свой ответ: ", "")</f>
        <v>/</v>
      </c>
      <c r="U135" s="12" t="str">
        <f>SUBSTITUTE(hlookup(U$2,inf_raw!$A$1:$AAA$967,$A135+1,False), "Свой ответ: ", "")</f>
        <v>/</v>
      </c>
      <c r="V135" s="12" t="str">
        <f>SUBSTITUTE(hlookup(V$2,inf_raw!$A$1:$AAA$967,$A135+1,False), "Свой ответ: ", "")</f>
        <v>/</v>
      </c>
      <c r="W135" s="12" t="str">
        <f>SUBSTITUTE(hlookup(W$2,inf_raw!$A$1:$AAA$967,$A135+1,False), "Свой ответ: ", "")</f>
        <v>/</v>
      </c>
      <c r="X135" s="12" t="str">
        <f>SUBSTITUTE(hlookup(X$2,inf_raw!$A$1:$AAA$967,$A135+1,False), "Свой ответ: ", "")</f>
        <v>19</v>
      </c>
      <c r="Y135" s="12" t="str">
        <f>SUBSTITUTE(hlookup(Y$2,inf_raw!$A$1:$AAA$967,$A135+1,False), "Свой ответ: ", "")</f>
        <v>/</v>
      </c>
      <c r="Z135" s="12" t="str">
        <f>SUBSTITUTE(hlookup(Z$2,inf_raw!$A$1:$AAA$967,$A135+1,False), "Свой ответ: ", "")</f>
        <v>/</v>
      </c>
      <c r="AA135" s="12" t="str">
        <f>SUBSTITUTE(hlookup(AA$2,inf_raw!$A$1:$AAA$967,$A135+1,False), "Свой ответ: ", "")</f>
        <v>/</v>
      </c>
      <c r="AB135" s="12" t="str">
        <f>SUBSTITUTE(hlookup(AB$2,inf_raw!$A$1:$AAA$967,$A135+1,False), "Свой ответ: ", "")</f>
        <v>/</v>
      </c>
      <c r="AC135" s="12" t="str">
        <f>SUBSTITUTE(hlookup(AC$2,inf_raw!$A$1:$AAA$967,$A135+1,False), "Свой ответ: ", "")</f>
        <v>/</v>
      </c>
      <c r="AD135" s="12" t="str">
        <f>SUBSTITUTE(hlookup(AD$2,inf_raw!$A$1:$AAA$967,$A135+1,False), "Свой ответ: ", "")</f>
        <v>/</v>
      </c>
      <c r="AE135" s="12" t="str">
        <f>SUBSTITUTE(hlookup(AE$2,inf_raw!$A$1:$AAA$967,$A135+1,False), "Свой ответ: ", "")</f>
        <v>/</v>
      </c>
      <c r="AF135" s="12" t="str">
        <f>SUBSTITUTE(hlookup(AF$2,inf_raw!$A$1:$AAA$967,$A135+1,False), "Свой ответ: ", "")</f>
        <v>/</v>
      </c>
      <c r="AG135" s="12" t="str">
        <f>SUBSTITUTE(hlookup(AG$2,inf_raw!$A$1:$AAA$967,$A135+1,False), "Свой ответ: ", "")</f>
        <v>/</v>
      </c>
      <c r="AH135" s="12" t="str">
        <f>SUBSTITUTE(hlookup(AH$2,inf_raw!$A$1:$AAA$967,$A135+1,False), "Свой ответ: ", "")</f>
        <v>/</v>
      </c>
      <c r="AI135" s="14">
        <f>hlookup(AI$2,inf_raw!$A$1:$AAA$967,$A135+1,False)</f>
        <v>0.0405787037</v>
      </c>
      <c r="AJ135" s="12">
        <f>hlookup(AJ$2,inf_raw!$A$1:$AAA$967,$A135+1,False)</f>
        <v>6</v>
      </c>
    </row>
    <row r="136">
      <c r="A136" s="11">
        <v>134.0</v>
      </c>
      <c r="B136" s="12" t="str">
        <f>hlookup(B$2,inf_raw!$A$1:$AAA$967,$A136+1,False)</f>
        <v>Светлана</v>
      </c>
      <c r="C136" s="12" t="str">
        <f>hlookup(C$2,inf_raw!$A$1:$AAA$967,$A136+1,False)</f>
        <v>Майборода</v>
      </c>
      <c r="D136" s="12" t="str">
        <f>hlookup(D$2,inf_raw!$A$1:$AAA$967,$A136+1,False)</f>
        <v>may2575@mail.ru</v>
      </c>
      <c r="E136" s="13">
        <f>hlookup(E$2,inf_raw!$A$1:$AAA$967,$A136+1,False)</f>
        <v>44860</v>
      </c>
      <c r="F136" s="12" t="str">
        <f>SUBSTITUTE(hlookup(F$2,inf_raw!$A$1:$AAA$967,$A136+1,False), "Свой ответ: ", "")</f>
        <v>34</v>
      </c>
      <c r="G136" s="12" t="str">
        <f>SUBSTITUTE(hlookup(G$2,inf_raw!$A$1:$AAA$967,$A136+1,False), "Свой ответ: ", "")</f>
        <v>abdc</v>
      </c>
      <c r="H136" s="12" t="str">
        <f>SUBSTITUTE(hlookup(H$2,inf_raw!$A$1:$AAA$967,$A136+1,False), "Свой ответ: ", "")</f>
        <v>12</v>
      </c>
      <c r="I136" s="12" t="str">
        <f>SUBSTITUTE(hlookup(I$2,inf_raw!$A$1:$AAA$967,$A136+1,False), "Свой ответ: ", "")</f>
        <v>110</v>
      </c>
      <c r="J136" s="12" t="str">
        <f>SUBSTITUTE(hlookup(J$2,inf_raw!$A$1:$AAA$967,$A136+1,False), "Свой ответ: ", "")</f>
        <v>1010101011</v>
      </c>
      <c r="K136" s="12" t="str">
        <f>SUBSTITUTE(hlookup(K$2,inf_raw!$A$1:$AAA$967,$A136+1,False), "Свой ответ: ", "")</f>
        <v>90</v>
      </c>
      <c r="L136" s="12" t="str">
        <f>SUBSTITUTE(hlookup(L$2,inf_raw!$A$1:$AAA$967,$A136+1,False), "Свой ответ: ", "")</f>
        <v>15</v>
      </c>
      <c r="M136" s="12" t="str">
        <f>SUBSTITUTE(hlookup(M$2,inf_raw!$A$1:$AAA$967,$A136+1,False), "Свой ответ: ", "")</f>
        <v>45</v>
      </c>
      <c r="N136" s="12" t="str">
        <f>SUBSTITUTE(hlookup(N$2,inf_raw!$A$1:$AAA$967,$A136+1,False), "Свой ответ: ", "")</f>
        <v>2</v>
      </c>
      <c r="O136" s="12" t="str">
        <f>SUBSTITUTE(hlookup(O$2,inf_raw!$A$1:$AAA$967,$A136+1,False), "Свой ответ: ", "")</f>
        <v>250</v>
      </c>
      <c r="P136" s="12" t="str">
        <f>SUBSTITUTE(hlookup(P$2,inf_raw!$A$1:$AAA$967,$A136+1,False), "Свой ответ: ", "")</f>
        <v>27502</v>
      </c>
      <c r="Q136" s="12" t="str">
        <f>SUBSTITUTE(hlookup(Q$2,inf_raw!$A$1:$AAA$967,$A136+1,False), "Свой ответ: ", "")</f>
        <v>,</v>
      </c>
      <c r="R136" s="12" t="str">
        <f>SUBSTITUTE(hlookup(R$2,inf_raw!$A$1:$AAA$967,$A136+1,False), "Свой ответ: ", "")</f>
        <v>8</v>
      </c>
      <c r="S136" s="12" t="str">
        <f>SUBSTITUTE(hlookup(S$2,inf_raw!$A$1:$AAA$967,$A136+1,False), "Свой ответ: ", "")</f>
        <v>3</v>
      </c>
      <c r="T136" s="12" t="str">
        <f>SUBSTITUTE(hlookup(T$2,inf_raw!$A$1:$AAA$967,$A136+1,False), "Свой ответ: ", "")</f>
        <v>70</v>
      </c>
      <c r="U136" s="12" t="str">
        <f>SUBSTITUTE(hlookup(U$2,inf_raw!$A$1:$AAA$967,$A136+1,False), "Свой ответ: ", "")</f>
        <v>150</v>
      </c>
      <c r="V136" s="12" t="str">
        <f>SUBSTITUTE(hlookup(V$2,inf_raw!$A$1:$AAA$967,$A136+1,False), "Свой ответ: ", "")</f>
        <v>,</v>
      </c>
      <c r="W136" s="12" t="str">
        <f>SUBSTITUTE(hlookup(W$2,inf_raw!$A$1:$AAA$967,$A136+1,False), "Свой ответ: ", "")</f>
        <v>459</v>
      </c>
      <c r="X136" s="12" t="str">
        <f>SUBSTITUTE(hlookup(X$2,inf_raw!$A$1:$AAA$967,$A136+1,False), "Свой ответ: ", "")</f>
        <v>82</v>
      </c>
      <c r="Y136" s="12" t="str">
        <f>SUBSTITUTE(hlookup(Y$2,inf_raw!$A$1:$AAA$967,$A136+1,False), "Свой ответ: ", "")</f>
        <v>15</v>
      </c>
      <c r="Z136" s="12" t="str">
        <f>SUBSTITUTE(hlookup(Z$2,inf_raw!$A$1:$AAA$967,$A136+1,False), "Свой ответ: ", "")</f>
        <v>2</v>
      </c>
      <c r="AA136" s="12" t="str">
        <f>SUBSTITUTE(hlookup(AA$2,inf_raw!$A$1:$AAA$967,$A136+1,False), "Свой ответ: ", "")</f>
        <v>5</v>
      </c>
      <c r="AB136" s="12" t="str">
        <f>SUBSTITUTE(hlookup(AB$2,inf_raw!$A$1:$AAA$967,$A136+1,False), "Свой ответ: ", "")</f>
        <v>355553</v>
      </c>
      <c r="AC136" s="12" t="str">
        <f>SUBSTITUTE(hlookup(AC$2,inf_raw!$A$1:$AAA$967,$A136+1,False), "Свой ответ: ", "")</f>
        <v>еgkkz</v>
      </c>
      <c r="AD136" s="12" t="str">
        <f>SUBSTITUTE(hlookup(AD$2,inf_raw!$A$1:$AAA$967,$A136+1,False), "Свой ответ: ", "")</f>
        <v>,</v>
      </c>
      <c r="AE136" s="12" t="str">
        <f>SUBSTITUTE(hlookup(AE$2,inf_raw!$A$1:$AAA$967,$A136+1,False), "Свой ответ: ", "")</f>
        <v>,</v>
      </c>
      <c r="AF136" s="12" t="str">
        <f>SUBSTITUTE(hlookup(AF$2,inf_raw!$A$1:$AAA$967,$A136+1,False), "Свой ответ: ", "")</f>
        <v>,</v>
      </c>
      <c r="AG136" s="12" t="str">
        <f>SUBSTITUTE(hlookup(AG$2,inf_raw!$A$1:$AAA$967,$A136+1,False), "Свой ответ: ", "")</f>
        <v>,</v>
      </c>
      <c r="AH136" s="12" t="str">
        <f>SUBSTITUTE(hlookup(AH$2,inf_raw!$A$1:$AAA$967,$A136+1,False), "Свой ответ: ", "")</f>
        <v>,</v>
      </c>
      <c r="AI136" s="14">
        <f>hlookup(AI$2,inf_raw!$A$1:$AAA$967,$A136+1,False)</f>
        <v>0.1375694444</v>
      </c>
      <c r="AJ136" s="16">
        <f>hlookup(AJ$2,inf_raw!$A$1:$AAA$967,$A136+1,False)</f>
        <v>0</v>
      </c>
    </row>
    <row r="137">
      <c r="A137" s="11">
        <v>135.0</v>
      </c>
      <c r="B137" s="12" t="str">
        <f>hlookup(B$2,inf_raw!$A$1:$AAA$967,$A137+1,False)</f>
        <v>Дарья</v>
      </c>
      <c r="C137" s="12" t="str">
        <f>hlookup(C$2,inf_raw!$A$1:$AAA$967,$A137+1,False)</f>
        <v>Ткаченко</v>
      </c>
      <c r="D137" s="12" t="str">
        <f>hlookup(D$2,inf_raw!$A$1:$AAA$967,$A137+1,False)</f>
        <v>melnik-005@mail.ru</v>
      </c>
      <c r="E137" s="13">
        <f>hlookup(E$2,inf_raw!$A$1:$AAA$967,$A137+1,False)</f>
        <v>44858</v>
      </c>
      <c r="F137" s="12" t="str">
        <f>SUBSTITUTE(hlookup(F$2,inf_raw!$A$1:$AAA$967,$A137+1,False), "Свой ответ: ", "")</f>
        <v>33</v>
      </c>
      <c r="G137" s="12" t="str">
        <f>SUBSTITUTE(hlookup(G$2,inf_raw!$A$1:$AAA$967,$A137+1,False), "Свой ответ: ", "")</f>
        <v>bdca</v>
      </c>
      <c r="H137" s="12" t="str">
        <f>SUBSTITUTE(hlookup(H$2,inf_raw!$A$1:$AAA$967,$A137+1,False), "Свой ответ: ", "")</f>
        <v>18</v>
      </c>
      <c r="I137" s="12" t="str">
        <f>SUBSTITUTE(hlookup(I$2,inf_raw!$A$1:$AAA$967,$A137+1,False), "Свой ответ: ", "")</f>
        <v>15</v>
      </c>
      <c r="J137" s="12" t="str">
        <f>SUBSTITUTE(hlookup(J$2,inf_raw!$A$1:$AAA$967,$A137+1,False), "Свой ответ: ", "")</f>
        <v>216</v>
      </c>
      <c r="K137" s="12" t="str">
        <f>SUBSTITUTE(hlookup(K$2,inf_raw!$A$1:$AAA$967,$A137+1,False), "Свой ответ: ", "")</f>
        <v>49</v>
      </c>
      <c r="L137" s="12" t="str">
        <f>SUBSTITUTE(hlookup(L$2,inf_raw!$A$1:$AAA$967,$A137+1,False), "Свой ответ: ", "")</f>
        <v>120</v>
      </c>
      <c r="M137" s="12" t="str">
        <f>SUBSTITUTE(hlookup(M$2,inf_raw!$A$1:$AAA$967,$A137+1,False), "Свой ответ: ", "")</f>
        <v>8109</v>
      </c>
      <c r="N137" s="12" t="str">
        <f>SUBSTITUTE(hlookup(N$2,inf_raw!$A$1:$AAA$967,$A137+1,False), "Свой ответ: ", "")</f>
        <v>.</v>
      </c>
      <c r="O137" s="12" t="str">
        <f>SUBSTITUTE(hlookup(O$2,inf_raw!$A$1:$AAA$967,$A137+1,False), "Свой ответ: ", "")</f>
        <v>23</v>
      </c>
      <c r="P137" s="12" t="str">
        <f>SUBSTITUTE(hlookup(P$2,inf_raw!$A$1:$AAA$967,$A137+1,False), "Свой ответ: ", "")</f>
        <v>6606</v>
      </c>
      <c r="Q137" s="12" t="str">
        <f>SUBSTITUTE(hlookup(Q$2,inf_raw!$A$1:$AAA$967,$A137+1,False), "Свой ответ: ", "")</f>
        <v>22</v>
      </c>
      <c r="R137" s="12" t="str">
        <f>SUBSTITUTE(hlookup(R$2,inf_raw!$A$1:$AAA$967,$A137+1,False), "Свой ответ: ", "")</f>
        <v>6</v>
      </c>
      <c r="S137" s="12" t="str">
        <f>SUBSTITUTE(hlookup(S$2,inf_raw!$A$1:$AAA$967,$A137+1,False), "Свой ответ: ", "")</f>
        <v>47</v>
      </c>
      <c r="T137" s="12" t="str">
        <f>SUBSTITUTE(hlookup(T$2,inf_raw!$A$1:$AAA$967,$A137+1,False), "Свой ответ: ", "")</f>
        <v>.</v>
      </c>
      <c r="U137" s="12" t="str">
        <f>SUBSTITUTE(hlookup(U$2,inf_raw!$A$1:$AAA$967,$A137+1,False), "Свой ответ: ", "")</f>
        <v>.</v>
      </c>
      <c r="V137" s="12" t="str">
        <f>SUBSTITUTE(hlookup(V$2,inf_raw!$A$1:$AAA$967,$A137+1,False), "Свой ответ: ", "")</f>
        <v>.</v>
      </c>
      <c r="W137" s="12" t="str">
        <f>SUBSTITUTE(hlookup(W$2,inf_raw!$A$1:$AAA$967,$A137+1,False), "Свой ответ: ", "")</f>
        <v>,</v>
      </c>
      <c r="X137" s="12" t="str">
        <f>SUBSTITUTE(hlookup(X$2,inf_raw!$A$1:$AAA$967,$A137+1,False), "Свой ответ: ", "")</f>
        <v>.</v>
      </c>
      <c r="Y137" s="12" t="str">
        <f>SUBSTITUTE(hlookup(Y$2,inf_raw!$A$1:$AAA$967,$A137+1,False), "Свой ответ: ", "")</f>
        <v>.</v>
      </c>
      <c r="Z137" s="12" t="str">
        <f>SUBSTITUTE(hlookup(Z$2,inf_raw!$A$1:$AAA$967,$A137+1,False), "Свой ответ: ", "")</f>
        <v>..</v>
      </c>
      <c r="AA137" s="12" t="str">
        <f>SUBSTITUTE(hlookup(AA$2,inf_raw!$A$1:$AAA$967,$A137+1,False), "Свой ответ: ", "")</f>
        <v>.</v>
      </c>
      <c r="AB137" s="12" t="str">
        <f>SUBSTITUTE(hlookup(AB$2,inf_raw!$A$1:$AAA$967,$A137+1,False), "Свой ответ: ", "")</f>
        <v>.</v>
      </c>
      <c r="AC137" s="12" t="str">
        <f>SUBSTITUTE(hlookup(AC$2,inf_raw!$A$1:$AAA$967,$A137+1,False), "Свой ответ: ", "")</f>
        <v>.</v>
      </c>
      <c r="AD137" s="12" t="str">
        <f>SUBSTITUTE(hlookup(AD$2,inf_raw!$A$1:$AAA$967,$A137+1,False), "Свой ответ: ", "")</f>
        <v>/</v>
      </c>
      <c r="AE137" s="12" t="str">
        <f>SUBSTITUTE(hlookup(AE$2,inf_raw!$A$1:$AAA$967,$A137+1,False), "Свой ответ: ", "")</f>
        <v>,</v>
      </c>
      <c r="AF137" s="12" t="str">
        <f>SUBSTITUTE(hlookup(AF$2,inf_raw!$A$1:$AAA$967,$A137+1,False), "Свой ответ: ", "")</f>
        <v>,</v>
      </c>
      <c r="AG137" s="12" t="str">
        <f>SUBSTITUTE(hlookup(AG$2,inf_raw!$A$1:$AAA$967,$A137+1,False), "Свой ответ: ", "")</f>
        <v>.</v>
      </c>
      <c r="AH137" s="12" t="str">
        <f>SUBSTITUTE(hlookup(AH$2,inf_raw!$A$1:$AAA$967,$A137+1,False), "Свой ответ: ", "")</f>
        <v>.</v>
      </c>
      <c r="AI137" s="14">
        <f>hlookup(AI$2,inf_raw!$A$1:$AAA$967,$A137+1,False)</f>
        <v>0.1217824074</v>
      </c>
      <c r="AJ137" s="12">
        <f>hlookup(AJ$2,inf_raw!$A$1:$AAA$967,$A137+1,False)</f>
        <v>7</v>
      </c>
    </row>
    <row r="138">
      <c r="A138" s="11">
        <v>136.0</v>
      </c>
      <c r="B138" s="12" t="str">
        <f>hlookup(B$2,inf_raw!$A$1:$AAA$967,$A138+1,False)</f>
        <v>Victor</v>
      </c>
      <c r="C138" s="12" t="str">
        <f>hlookup(C$2,inf_raw!$A$1:$AAA$967,$A138+1,False)</f>
        <v>Syrov</v>
      </c>
      <c r="D138" s="12" t="str">
        <f>hlookup(D$2,inf_raw!$A$1:$AAA$967,$A138+1,False)</f>
        <v>metroexodus3@yandex.ru</v>
      </c>
      <c r="E138" s="13">
        <f>hlookup(E$2,inf_raw!$A$1:$AAA$967,$A138+1,False)</f>
        <v>44858</v>
      </c>
      <c r="F138" s="12" t="str">
        <f>SUBSTITUTE(hlookup(F$2,inf_raw!$A$1:$AAA$967,$A138+1,False), "Свой ответ: ", "")</f>
        <v>33</v>
      </c>
      <c r="G138" s="12" t="str">
        <f>SUBSTITUTE(hlookup(G$2,inf_raw!$A$1:$AAA$967,$A138+1,False), "Свой ответ: ", "")</f>
        <v>bdca</v>
      </c>
      <c r="H138" s="12" t="str">
        <f>SUBSTITUTE(hlookup(H$2,inf_raw!$A$1:$AAA$967,$A138+1,False), "Свой ответ: ", "")</f>
        <v>18</v>
      </c>
      <c r="I138" s="12" t="str">
        <f>SUBSTITUTE(hlookup(I$2,inf_raw!$A$1:$AAA$967,$A138+1,False), "Свой ответ: ", "")</f>
        <v>13</v>
      </c>
      <c r="J138" s="12" t="str">
        <f>SUBSTITUTE(hlookup(J$2,inf_raw!$A$1:$AAA$967,$A138+1,False), "Свой ответ: ", "")</f>
        <v>216</v>
      </c>
      <c r="K138" s="12" t="str">
        <f>SUBSTITUTE(hlookup(K$2,inf_raw!$A$1:$AAA$967,$A138+1,False), "Свой ответ: ", "")</f>
        <v>не разбирал</v>
      </c>
      <c r="L138" s="12" t="str">
        <f>SUBSTITUTE(hlookup(L$2,inf_raw!$A$1:$AAA$967,$A138+1,False), "Свой ответ: ", "")</f>
        <v>85</v>
      </c>
      <c r="M138" s="12" t="str">
        <f>SUBSTITUTE(hlookup(M$2,inf_raw!$A$1:$AAA$967,$A138+1,False), "Свой ответ: ", "")</f>
        <v>23661</v>
      </c>
      <c r="N138" s="12" t="str">
        <f>SUBSTITUTE(hlookup(N$2,inf_raw!$A$1:$AAA$967,$A138+1,False), "Свой ответ: ", "")</f>
        <v>70</v>
      </c>
      <c r="O138" s="12" t="str">
        <f>SUBSTITUTE(hlookup(O$2,inf_raw!$A$1:$AAA$967,$A138+1,False), "Свой ответ: ", "")</f>
        <v>24</v>
      </c>
      <c r="P138" s="12" t="str">
        <f>SUBSTITUTE(hlookup(P$2,inf_raw!$A$1:$AAA$967,$A138+1,False), "Свой ответ: ", "")</f>
        <v>6606</v>
      </c>
      <c r="Q138" s="12" t="str">
        <f>SUBSTITUTE(hlookup(Q$2,inf_raw!$A$1:$AAA$967,$A138+1,False), "Свой ответ: ", "")</f>
        <v>55255</v>
      </c>
      <c r="R138" s="12" t="str">
        <f>SUBSTITUTE(hlookup(R$2,inf_raw!$A$1:$AAA$967,$A138+1,False), "Свой ответ: ", "")</f>
        <v>10</v>
      </c>
      <c r="S138" s="12" t="str">
        <f>SUBSTITUTE(hlookup(S$2,inf_raw!$A$1:$AAA$967,$A138+1,False), "Свой ответ: ", "")</f>
        <v>47</v>
      </c>
      <c r="T138" s="12" t="str">
        <f>SUBSTITUTE(hlookup(T$2,inf_raw!$A$1:$AAA$967,$A138+1,False), "Свой ответ: ", "")</f>
        <v>no</v>
      </c>
      <c r="U138" s="12" t="str">
        <f>SUBSTITUTE(hlookup(U$2,inf_raw!$A$1:$AAA$967,$A138+1,False), "Свой ответ: ", "")</f>
        <v>2788319814</v>
      </c>
      <c r="V138" s="12" t="str">
        <f>SUBSTITUTE(hlookup(V$2,inf_raw!$A$1:$AAA$967,$A138+1,False), "Свой ответ: ", "")</f>
        <v>683 -963270</v>
      </c>
      <c r="W138" s="12" t="str">
        <f>SUBSTITUTE(hlookup(W$2,inf_raw!$A$1:$AAA$967,$A138+1,False), "Свой ответ: ", "")</f>
        <v>1643 691</v>
      </c>
      <c r="X138" s="12" t="str">
        <f>SUBSTITUTE(hlookup(X$2,inf_raw!$A$1:$AAA$967,$A138+1,False), "Свой ответ: ", "")</f>
        <v>24</v>
      </c>
      <c r="Y138" s="12" t="str">
        <f>SUBSTITUTE(hlookup(Y$2,inf_raw!$A$1:$AAA$967,$A138+1,False), "Свой ответ: ", "")</f>
        <v>5</v>
      </c>
      <c r="Z138" s="12" t="str">
        <f>SUBSTITUTE(hlookup(Z$2,inf_raw!$A$1:$AAA$967,$A138+1,False), "Свой ответ: ", "")</f>
        <v>161819</v>
      </c>
      <c r="AA138" s="12" t="str">
        <f>SUBSTITUTE(hlookup(AA$2,inf_raw!$A$1:$AAA$967,$A138+1,False), "Свой ответ: ", "")</f>
        <v>не получилось</v>
      </c>
      <c r="AB138" s="12" t="str">
        <f>SUBSTITUTE(hlookup(AB$2,inf_raw!$A$1:$AAA$967,$A138+1,False), "Свой ответ: ", "")</f>
        <v>44</v>
      </c>
      <c r="AC138" s="12" t="str">
        <f>SUBSTITUTE(hlookup(AC$2,inf_raw!$A$1:$AAA$967,$A138+1,False), "Свой ответ: ", "")</f>
        <v>1000001</v>
      </c>
      <c r="AD138" s="12" t="str">
        <f>SUBSTITUTE(hlookup(AD$2,inf_raw!$A$1:$AAA$967,$A138+1,False), "Свой ответ: ", "")</f>
        <v>не знаю</v>
      </c>
      <c r="AE138" s="12" t="str">
        <f>SUBSTITUTE(hlookup(AE$2,inf_raw!$A$1:$AAA$967,$A138+1,False), "Свой ответ: ", "")</f>
        <v>файл</v>
      </c>
      <c r="AF138" s="12" t="str">
        <f>SUBSTITUTE(hlookup(AF$2,inf_raw!$A$1:$AAA$967,$A138+1,False), "Свой ответ: ", "")</f>
        <v>там я чет понаписал. И мне сервак дает срок выполнения 2 дня. Ну немного )</v>
      </c>
      <c r="AG138" s="12" t="str">
        <f>SUBSTITUTE(hlookup(AG$2,inf_raw!$A$1:$AAA$967,$A138+1,False), "Свой ответ: ", "")</f>
        <v>17944</v>
      </c>
      <c r="AH138" s="12" t="str">
        <f>SUBSTITUTE(hlookup(AH$2,inf_raw!$A$1:$AAA$967,$A138+1,False), "Свой ответ: ", "")</f>
        <v>752439</v>
      </c>
      <c r="AI138" s="14">
        <f>hlookup(AI$2,inf_raw!$A$1:$AAA$967,$A138+1,False)</f>
        <v>0.1583101852</v>
      </c>
      <c r="AJ138" s="12">
        <f>hlookup(AJ$2,inf_raw!$A$1:$AAA$967,$A138+1,False)</f>
        <v>11</v>
      </c>
    </row>
    <row r="139">
      <c r="A139" s="11">
        <v>137.0</v>
      </c>
      <c r="B139" s="12" t="str">
        <f>hlookup(B$2,inf_raw!$A$1:$AAA$967,$A139+1,False)</f>
        <v>Михаил</v>
      </c>
      <c r="C139" s="12" t="str">
        <f>hlookup(C$2,inf_raw!$A$1:$AAA$967,$A139+1,False)</f>
        <v>Чудаков</v>
      </c>
      <c r="D139" s="12" t="str">
        <f>hlookup(D$2,inf_raw!$A$1:$AAA$967,$A139+1,False)</f>
        <v>michail.chudakov@icloud.com</v>
      </c>
      <c r="E139" s="13">
        <f>hlookup(E$2,inf_raw!$A$1:$AAA$967,$A139+1,False)</f>
        <v>44860</v>
      </c>
      <c r="F139" s="12" t="str">
        <f>SUBSTITUTE(hlookup(F$2,inf_raw!$A$1:$AAA$967,$A139+1,False), "Свой ответ: ", "")</f>
        <v>33</v>
      </c>
      <c r="G139" s="12" t="str">
        <f>SUBSTITUTE(hlookup(G$2,inf_raw!$A$1:$AAA$967,$A139+1,False), "Свой ответ: ", "")</f>
        <v>cabd</v>
      </c>
      <c r="H139" s="12" t="str">
        <f>SUBSTITUTE(hlookup(H$2,inf_raw!$A$1:$AAA$967,$A139+1,False), "Свой ответ: ", "")</f>
        <v>14</v>
      </c>
      <c r="I139" s="12" t="str">
        <f>SUBSTITUTE(hlookup(I$2,inf_raw!$A$1:$AAA$967,$A139+1,False), "Свой ответ: ", "")</f>
        <v>11</v>
      </c>
      <c r="J139" s="12" t="str">
        <f>SUBSTITUTE(hlookup(J$2,inf_raw!$A$1:$AAA$967,$A139+1,False), "Свой ответ: ", "")</f>
        <v>216</v>
      </c>
      <c r="K139" s="12" t="str">
        <f>SUBSTITUTE(hlookup(K$2,inf_raw!$A$1:$AAA$967,$A139+1,False), "Свой ответ: ", "")</f>
        <v>36</v>
      </c>
      <c r="L139" s="12" t="str">
        <f>SUBSTITUTE(hlookup(L$2,inf_raw!$A$1:$AAA$967,$A139+1,False), "Свой ответ: ", "")</f>
        <v>115</v>
      </c>
      <c r="M139" s="12" t="str">
        <f>SUBSTITUTE(hlookup(M$2,inf_raw!$A$1:$AAA$967,$A139+1,False), "Свой ответ: ", "")</f>
        <v>8109</v>
      </c>
      <c r="N139" s="12" t="str">
        <f>SUBSTITUTE(hlookup(N$2,inf_raw!$A$1:$AAA$967,$A139+1,False), "Свой ответ: ", "")</f>
        <v>1424</v>
      </c>
      <c r="O139" s="12" t="str">
        <f>SUBSTITUTE(hlookup(O$2,inf_raw!$A$1:$AAA$967,$A139+1,False), "Свой ответ: ", "")</f>
        <v>24</v>
      </c>
      <c r="P139" s="12" t="str">
        <f>SUBSTITUTE(hlookup(P$2,inf_raw!$A$1:$AAA$967,$A139+1,False), "Свой ответ: ", "")</f>
        <v>6606</v>
      </c>
      <c r="Q139" s="12" t="str">
        <f>SUBSTITUTE(hlookup(Q$2,inf_raw!$A$1:$AAA$967,$A139+1,False), "Свой ответ: ", "")</f>
        <v>552222552222</v>
      </c>
      <c r="R139" s="12" t="str">
        <f>SUBSTITUTE(hlookup(R$2,inf_raw!$A$1:$AAA$967,$A139+1,False), "Свой ответ: ", "")</f>
        <v>10</v>
      </c>
      <c r="S139" s="12" t="str">
        <f>SUBSTITUTE(hlookup(S$2,inf_raw!$A$1:$AAA$967,$A139+1,False), "Свой ответ: ", "")</f>
        <v>-</v>
      </c>
      <c r="T139" s="12" t="str">
        <f>SUBSTITUTE(hlookup(T$2,inf_raw!$A$1:$AAA$967,$A139+1,False), "Свой ответ: ", "")</f>
        <v>47</v>
      </c>
      <c r="U139" s="12" t="str">
        <f>SUBSTITUTE(hlookup(U$2,inf_raw!$A$1:$AAA$967,$A139+1,False), "Свой ответ: ", "")</f>
        <v>-</v>
      </c>
      <c r="V139" s="12" t="str">
        <f>SUBSTITUTE(hlookup(V$2,inf_raw!$A$1:$AAA$967,$A139+1,False), "Свой ответ: ", "")</f>
        <v>-</v>
      </c>
      <c r="W139" s="12" t="str">
        <f>SUBSTITUTE(hlookup(W$2,inf_raw!$A$1:$AAA$967,$A139+1,False), "Свой ответ: ", "")</f>
        <v>1350 804</v>
      </c>
      <c r="X139" s="12" t="str">
        <f>SUBSTITUTE(hlookup(X$2,inf_raw!$A$1:$AAA$967,$A139+1,False), "Свой ответ: ", "")</f>
        <v>9</v>
      </c>
      <c r="Y139" s="12" t="str">
        <f>SUBSTITUTE(hlookup(Y$2,inf_raw!$A$1:$AAA$967,$A139+1,False), "Свой ответ: ", "")</f>
        <v>1</v>
      </c>
      <c r="Z139" s="12" t="str">
        <f>SUBSTITUTE(hlookup(Z$2,inf_raw!$A$1:$AAA$967,$A139+1,False), "Свой ответ: ", "")</f>
        <v>-</v>
      </c>
      <c r="AA139" s="12" t="str">
        <f>SUBSTITUTE(hlookup(AA$2,inf_raw!$A$1:$AAA$967,$A139+1,False), "Свой ответ: ", "")</f>
        <v>32</v>
      </c>
      <c r="AB139" s="12" t="str">
        <f>SUBSTITUTE(hlookup(AB$2,inf_raw!$A$1:$AAA$967,$A139+1,False), "Свой ответ: ", "")</f>
        <v>44</v>
      </c>
      <c r="AC139" s="12" t="str">
        <f>SUBSTITUTE(hlookup(AC$2,inf_raw!$A$1:$AAA$967,$A139+1,False), "Свой ответ: ", "")</f>
        <v>-</v>
      </c>
      <c r="AD139" s="12" t="str">
        <f>SUBSTITUTE(hlookup(AD$2,inf_raw!$A$1:$AAA$967,$A139+1,False), "Свой ответ: ", "")</f>
        <v>-</v>
      </c>
      <c r="AE139" s="12" t="str">
        <f>SUBSTITUTE(hlookup(AE$2,inf_raw!$A$1:$AAA$967,$A139+1,False), "Свой ответ: ", "")</f>
        <v>-</v>
      </c>
      <c r="AF139" s="12" t="str">
        <f>SUBSTITUTE(hlookup(AF$2,inf_raw!$A$1:$AAA$967,$A139+1,False), "Свой ответ: ", "")</f>
        <v>-</v>
      </c>
      <c r="AG139" s="12" t="str">
        <f>SUBSTITUTE(hlookup(AG$2,inf_raw!$A$1:$AAA$967,$A139+1,False), "Свой ответ: ", "")</f>
        <v>-</v>
      </c>
      <c r="AH139" s="12" t="str">
        <f>SUBSTITUTE(hlookup(AH$2,inf_raw!$A$1:$AAA$967,$A139+1,False), "Свой ответ: ", "")</f>
        <v>-</v>
      </c>
      <c r="AI139" s="14">
        <f>hlookup(AI$2,inf_raw!$A$1:$AAA$967,$A139+1,False)</f>
        <v>0.1379050926</v>
      </c>
      <c r="AJ139" s="12">
        <f>hlookup(AJ$2,inf_raw!$A$1:$AAA$967,$A139+1,False)</f>
        <v>12</v>
      </c>
    </row>
    <row r="140">
      <c r="A140" s="11">
        <v>138.0</v>
      </c>
      <c r="B140" s="12" t="str">
        <f>hlookup(B$2,inf_raw!$A$1:$AAA$967,$A140+1,False)</f>
        <v>Михаил</v>
      </c>
      <c r="C140" s="12" t="str">
        <f>hlookup(C$2,inf_raw!$A$1:$AAA$967,$A140+1,False)</f>
        <v>Петряшов</v>
      </c>
      <c r="D140" s="12" t="str">
        <f>hlookup(D$2,inf_raw!$A$1:$AAA$967,$A140+1,False)</f>
        <v>mihaill_mihalych@mail.ru</v>
      </c>
      <c r="E140" s="13">
        <f>hlookup(E$2,inf_raw!$A$1:$AAA$967,$A140+1,False)</f>
        <v>44859</v>
      </c>
      <c r="F140" s="12" t="str">
        <f>SUBSTITUTE(hlookup(F$2,inf_raw!$A$1:$AAA$967,$A140+1,False), "Свой ответ: ", "")</f>
        <v>33</v>
      </c>
      <c r="G140" s="12" t="str">
        <f>SUBSTITUTE(hlookup(G$2,inf_raw!$A$1:$AAA$967,$A140+1,False), "Свой ответ: ", "")</f>
        <v>bdca</v>
      </c>
      <c r="H140" s="12" t="str">
        <f>SUBSTITUTE(hlookup(H$2,inf_raw!$A$1:$AAA$967,$A140+1,False), "Свой ответ: ", "")</f>
        <v>14</v>
      </c>
      <c r="I140" s="12" t="str">
        <f>SUBSTITUTE(hlookup(I$2,inf_raw!$A$1:$AAA$967,$A140+1,False), "Свой ответ: ", "")</f>
        <v>13</v>
      </c>
      <c r="J140" s="12" t="str">
        <f>SUBSTITUTE(hlookup(J$2,inf_raw!$A$1:$AAA$967,$A140+1,False), "Свой ответ: ", "")</f>
        <v>216</v>
      </c>
      <c r="K140" s="12" t="str">
        <f>SUBSTITUTE(hlookup(K$2,inf_raw!$A$1:$AAA$967,$A140+1,False), "Свой ответ: ", "")</f>
        <v>36</v>
      </c>
      <c r="L140" s="12" t="str">
        <f>SUBSTITUTE(hlookup(L$2,inf_raw!$A$1:$AAA$967,$A140+1,False), "Свой ответ: ", "")</f>
        <v>235</v>
      </c>
      <c r="M140" s="12" t="str">
        <f>SUBSTITUTE(hlookup(M$2,inf_raw!$A$1:$AAA$967,$A140+1,False), "Свой ответ: ", "")</f>
        <v>101353</v>
      </c>
      <c r="N140" s="12" t="str">
        <f>SUBSTITUTE(hlookup(N$2,inf_raw!$A$1:$AAA$967,$A140+1,False), "Свой ответ: ", "")</f>
        <v>426</v>
      </c>
      <c r="O140" s="12" t="str">
        <f>SUBSTITUTE(hlookup(O$2,inf_raw!$A$1:$AAA$967,$A140+1,False), "Свой ответ: ", "")</f>
        <v>41</v>
      </c>
      <c r="P140" s="12" t="str">
        <f>SUBSTITUTE(hlookup(P$2,inf_raw!$A$1:$AAA$967,$A140+1,False), "Свой ответ: ", "")</f>
        <v>6606</v>
      </c>
      <c r="Q140" s="12" t="str">
        <f>SUBSTITUTE(hlookup(Q$2,inf_raw!$A$1:$AAA$967,$A140+1,False), "Свой ответ: ", "")</f>
        <v>2222</v>
      </c>
      <c r="R140" s="12" t="str">
        <f>SUBSTITUTE(hlookup(R$2,inf_raw!$A$1:$AAA$967,$A140+1,False), "Свой ответ: ", "")</f>
        <v>10</v>
      </c>
      <c r="S140" s="12" t="str">
        <f>SUBSTITUTE(hlookup(S$2,inf_raw!$A$1:$AAA$967,$A140+1,False), "Свой ответ: ", "")</f>
        <v>31</v>
      </c>
      <c r="T140" s="12" t="str">
        <f>SUBSTITUTE(hlookup(T$2,inf_raw!$A$1:$AAA$967,$A140+1,False), "Свой ответ: ", "")</f>
        <v>46</v>
      </c>
      <c r="U140" s="12" t="str">
        <f>SUBSTITUTE(hlookup(U$2,inf_raw!$A$1:$AAA$967,$A140+1,False), "Свой ответ: ", "")</f>
        <v>2788319814</v>
      </c>
      <c r="V140" s="12" t="str">
        <f>SUBSTITUTE(hlookup(V$2,inf_raw!$A$1:$AAA$967,$A140+1,False), "Свой ответ: ", "")</f>
        <v>-пайтон не скачен на компе, а в реплите документ не хочет открываться</v>
      </c>
      <c r="W140" s="12" t="str">
        <f>SUBSTITUTE(hlookup(W$2,inf_raw!$A$1:$AAA$967,$A140+1,False), "Свой ответ: ", "")</f>
        <v>1643 798</v>
      </c>
      <c r="X140" s="12" t="str">
        <f>SUBSTITUTE(hlookup(X$2,inf_raw!$A$1:$AAA$967,$A140+1,False), "Свой ответ: ", "")</f>
        <v>23</v>
      </c>
      <c r="Y140" s="12" t="str">
        <f>SUBSTITUTE(hlookup(Y$2,inf_raw!$A$1:$AAA$967,$A140+1,False), "Свой ответ: ", "")</f>
        <v>-</v>
      </c>
      <c r="Z140" s="12" t="str">
        <f>SUBSTITUTE(hlookup(Z$2,inf_raw!$A$1:$AAA$967,$A140+1,False), "Свой ответ: ", "")</f>
        <v>-</v>
      </c>
      <c r="AA140" s="12" t="str">
        <f>SUBSTITUTE(hlookup(AA$2,inf_raw!$A$1:$AAA$967,$A140+1,False), "Свой ответ: ", "")</f>
        <v>24</v>
      </c>
      <c r="AB140" s="12" t="str">
        <f>SUBSTITUTE(hlookup(AB$2,inf_raw!$A$1:$AAA$967,$A140+1,False), "Свой ответ: ", "")</f>
        <v>не знаю как решать</v>
      </c>
      <c r="AC140" s="12" t="str">
        <f>SUBSTITUTE(hlookup(AC$2,inf_raw!$A$1:$AAA$967,$A140+1,False), "Свой ответ: ", "")</f>
        <v>-</v>
      </c>
      <c r="AD140" s="12" t="str">
        <f>SUBSTITUTE(hlookup(AD$2,inf_raw!$A$1:$AAA$967,$A140+1,False), "Свой ответ: ", "")</f>
        <v>- не успел</v>
      </c>
      <c r="AE140" s="12" t="str">
        <f>SUBSTITUTE(hlookup(AE$2,inf_raw!$A$1:$AAA$967,$A140+1,False), "Свой ответ: ", "")</f>
        <v>не успел, не совсем знаю как решать</v>
      </c>
      <c r="AF140" s="12" t="str">
        <f>SUBSTITUTE(hlookup(AF$2,inf_raw!$A$1:$AAA$967,$A140+1,False), "Свой ответ: ", "")</f>
        <v>не успел, не совсем знаю как решать</v>
      </c>
      <c r="AG140" s="12" t="str">
        <f>SUBSTITUTE(hlookup(AG$2,inf_raw!$A$1:$AAA$967,$A140+1,False), "Свой ответ: ", "")</f>
        <v>не успел, не совсем знаю как решать</v>
      </c>
      <c r="AH140" s="12" t="str">
        <f>SUBSTITUTE(hlookup(AH$2,inf_raw!$A$1:$AAA$967,$A140+1,False), "Свой ответ: ", "")</f>
        <v>Б</v>
      </c>
      <c r="AI140" s="14">
        <f>hlookup(AI$2,inf_raw!$A$1:$AAA$967,$A140+1,False)</f>
        <v>0.1788425926</v>
      </c>
      <c r="AJ140" s="12">
        <f>hlookup(AJ$2,inf_raw!$A$1:$AAA$967,$A140+1,False)</f>
        <v>11</v>
      </c>
    </row>
    <row r="141">
      <c r="A141" s="11">
        <v>139.0</v>
      </c>
      <c r="B141" s="12" t="str">
        <f>hlookup(B$2,inf_raw!$A$1:$AAA$967,$A141+1,False)</f>
        <v>Михаил</v>
      </c>
      <c r="C141" s="12" t="str">
        <f>hlookup(C$2,inf_raw!$A$1:$AAA$967,$A141+1,False)</f>
        <v>Чередниченко</v>
      </c>
      <c r="D141" s="12" t="str">
        <f>hlookup(D$2,inf_raw!$A$1:$AAA$967,$A141+1,False)</f>
        <v>mishachered.ru@gmail.com</v>
      </c>
      <c r="E141" s="13">
        <f>hlookup(E$2,inf_raw!$A$1:$AAA$967,$A141+1,False)</f>
        <v>44860</v>
      </c>
      <c r="F141" s="12" t="str">
        <f>SUBSTITUTE(hlookup(F$2,inf_raw!$A$1:$AAA$967,$A141+1,False), "Свой ответ: ", "")</f>
        <v>25</v>
      </c>
      <c r="G141" s="12" t="str">
        <f>SUBSTITUTE(hlookup(G$2,inf_raw!$A$1:$AAA$967,$A141+1,False), "Свой ответ: ", "")</f>
        <v>bdca</v>
      </c>
      <c r="H141" s="12" t="str">
        <f>SUBSTITUTE(hlookup(H$2,inf_raw!$A$1:$AAA$967,$A141+1,False), "Свой ответ: ", "")</f>
        <v>21</v>
      </c>
      <c r="I141" s="12" t="str">
        <f>SUBSTITUTE(hlookup(I$2,inf_raw!$A$1:$AAA$967,$A141+1,False), "Свой ответ: ", "")</f>
        <v>13</v>
      </c>
      <c r="J141" s="12" t="str">
        <f>SUBSTITUTE(hlookup(J$2,inf_raw!$A$1:$AAA$967,$A141+1,False), "Свой ответ: ", "")</f>
        <v>216</v>
      </c>
      <c r="K141" s="12" t="str">
        <f>SUBSTITUTE(hlookup(K$2,inf_raw!$A$1:$AAA$967,$A141+1,False), "Свой ответ: ", "")</f>
        <v>534</v>
      </c>
      <c r="L141" s="12" t="str">
        <f>SUBSTITUTE(hlookup(L$2,inf_raw!$A$1:$AAA$967,$A141+1,False), "Свой ответ: ", "")</f>
        <v>7055</v>
      </c>
      <c r="M141" s="12" t="str">
        <f>SUBSTITUTE(hlookup(M$2,inf_raw!$A$1:$AAA$967,$A141+1,False), "Свой ответ: ", "")</f>
        <v>8109</v>
      </c>
      <c r="N141" s="12" t="str">
        <f>SUBSTITUTE(hlookup(N$2,inf_raw!$A$1:$AAA$967,$A141+1,False), "Свой ответ: ", "")</f>
        <v>47</v>
      </c>
      <c r="O141" s="12" t="str">
        <f>SUBSTITUTE(hlookup(O$2,inf_raw!$A$1:$AAA$967,$A141+1,False), "Свой ответ: ", "")</f>
        <v>41</v>
      </c>
      <c r="P141" s="12" t="str">
        <f>SUBSTITUTE(hlookup(P$2,inf_raw!$A$1:$AAA$967,$A141+1,False), "Свой ответ: ", "")</f>
        <v>6056</v>
      </c>
      <c r="Q141" s="12" t="str">
        <f>SUBSTITUTE(hlookup(Q$2,inf_raw!$A$1:$AAA$967,$A141+1,False), "Свой ответ: ", "")</f>
        <v>522555</v>
      </c>
      <c r="R141" s="12" t="str">
        <f>SUBSTITUTE(hlookup(R$2,inf_raw!$A$1:$AAA$967,$A141+1,False), "Свой ответ: ", "")</f>
        <v>10</v>
      </c>
      <c r="S141" s="12" t="str">
        <f>SUBSTITUTE(hlookup(S$2,inf_raw!$A$1:$AAA$967,$A141+1,False), "Свой ответ: ", "")</f>
        <v>5</v>
      </c>
      <c r="T141" s="12" t="str">
        <f>SUBSTITUTE(hlookup(T$2,inf_raw!$A$1:$AAA$967,$A141+1,False), "Свой ответ: ", "")</f>
        <v>4</v>
      </c>
      <c r="U141" s="12" t="str">
        <f>SUBSTITUTE(hlookup(U$2,inf_raw!$A$1:$AAA$967,$A141+1,False), "Свой ответ: ", "")</f>
        <v>1788319814</v>
      </c>
      <c r="V141" s="12" t="str">
        <f>SUBSTITUTE(hlookup(V$2,inf_raw!$A$1:$AAA$967,$A141+1,False), "Свой ответ: ", "")</f>
        <v>3 5327</v>
      </c>
      <c r="W141" s="12" t="str">
        <f>SUBSTITUTE(hlookup(W$2,inf_raw!$A$1:$AAA$967,$A141+1,False), "Свой ответ: ", "")</f>
        <v>7529 1146</v>
      </c>
      <c r="X141" s="12" t="str">
        <f>SUBSTITUTE(hlookup(X$2,inf_raw!$A$1:$AAA$967,$A141+1,False), "Свой ответ: ", "")</f>
        <v>2</v>
      </c>
      <c r="Y141" s="12" t="str">
        <f>SUBSTITUTE(hlookup(Y$2,inf_raw!$A$1:$AAA$967,$A141+1,False), "Свой ответ: ", "")</f>
        <v>23</v>
      </c>
      <c r="Z141" s="12" t="str">
        <f>SUBSTITUTE(hlookup(Z$2,inf_raw!$A$1:$AAA$967,$A141+1,False), "Свой ответ: ", "")</f>
        <v>6789</v>
      </c>
      <c r="AA141" s="12" t="str">
        <f>SUBSTITUTE(hlookup(AA$2,inf_raw!$A$1:$AAA$967,$A141+1,False), "Свой ответ: ", "")</f>
        <v>23</v>
      </c>
      <c r="AB141" s="12" t="str">
        <f>SUBSTITUTE(hlookup(AB$2,inf_raw!$A$1:$AAA$967,$A141+1,False), "Свой ответ: ", "")</f>
        <v>5</v>
      </c>
      <c r="AC141" s="12" t="str">
        <f>SUBSTITUTE(hlookup(AC$2,inf_raw!$A$1:$AAA$967,$A141+1,False), "Свой ответ: ", "")</f>
        <v>8</v>
      </c>
      <c r="AD141" s="12" t="str">
        <f>SUBSTITUTE(hlookup(AD$2,inf_raw!$A$1:$AAA$967,$A141+1,False), "Свой ответ: ", "")</f>
        <v>4 527</v>
      </c>
      <c r="AE141" s="12" t="str">
        <f>SUBSTITUTE(hlookup(AE$2,inf_raw!$A$1:$AAA$967,$A141+1,False), "Свой ответ: ", "")</f>
        <v>4 67</v>
      </c>
      <c r="AF141" s="12" t="str">
        <f>SUBSTITUTE(hlookup(AF$2,inf_raw!$A$1:$AAA$967,$A141+1,False), "Свой ответ: ", "")</f>
        <v>4 70</v>
      </c>
      <c r="AG141" s="12" t="str">
        <f>SUBSTITUTE(hlookup(AG$2,inf_raw!$A$1:$AAA$967,$A141+1,False), "Свой ответ: ", "")</f>
        <v>:(</v>
      </c>
      <c r="AH141" s="12" t="str">
        <f>SUBSTITUTE(hlookup(AH$2,inf_raw!$A$1:$AAA$967,$A141+1,False), "Свой ответ: ", "")</f>
        <v>-_________________-</v>
      </c>
      <c r="AI141" s="14">
        <f>hlookup(AI$2,inf_raw!$A$1:$AAA$967,$A141+1,False)</f>
        <v>0.1084027778</v>
      </c>
      <c r="AJ141" s="12">
        <f>hlookup(AJ$2,inf_raw!$A$1:$AAA$967,$A141+1,False)</f>
        <v>5</v>
      </c>
    </row>
    <row r="142">
      <c r="A142" s="11">
        <v>140.0</v>
      </c>
      <c r="B142" s="12" t="str">
        <f>hlookup(B$2,inf_raw!$A$1:$AAA$967,$A142+1,False)</f>
        <v>Антон</v>
      </c>
      <c r="C142" s="12" t="str">
        <f>hlookup(C$2,inf_raw!$A$1:$AAA$967,$A142+1,False)</f>
        <v>Мелехов</v>
      </c>
      <c r="D142" s="12" t="str">
        <f>hlookup(D$2,inf_raw!$A$1:$AAA$967,$A142+1,False)</f>
        <v>mortaltube855@mail.ru</v>
      </c>
      <c r="E142" s="13">
        <f>hlookup(E$2,inf_raw!$A$1:$AAA$967,$A142+1,False)</f>
        <v>44862</v>
      </c>
      <c r="F142" s="12" t="str">
        <f>SUBSTITUTE(hlookup(F$2,inf_raw!$A$1:$AAA$967,$A142+1,False), "Свой ответ: ", "")</f>
        <v>33</v>
      </c>
      <c r="G142" s="12" t="str">
        <f>SUBSTITUTE(hlookup(G$2,inf_raw!$A$1:$AAA$967,$A142+1,False), "Свой ответ: ", "")</f>
        <v>dabc</v>
      </c>
      <c r="H142" s="12" t="str">
        <f>SUBSTITUTE(hlookup(H$2,inf_raw!$A$1:$AAA$967,$A142+1,False), "Свой ответ: ", "")</f>
        <v>3</v>
      </c>
      <c r="I142" s="12" t="str">
        <f>SUBSTITUTE(hlookup(I$2,inf_raw!$A$1:$AAA$967,$A142+1,False), "Свой ответ: ", "")</f>
        <v>7</v>
      </c>
      <c r="J142" s="12" t="str">
        <f>SUBSTITUTE(hlookup(J$2,inf_raw!$A$1:$AAA$967,$A142+1,False), "Свой ответ: ", "")</f>
        <v>Не прошел</v>
      </c>
      <c r="K142" s="12" t="str">
        <f>SUBSTITUTE(hlookup(K$2,inf_raw!$A$1:$AAA$967,$A142+1,False), "Свой ответ: ", "")</f>
        <v>Не прошел</v>
      </c>
      <c r="L142" s="12" t="str">
        <f>SUBSTITUTE(hlookup(L$2,inf_raw!$A$1:$AAA$967,$A142+1,False), "Свой ответ: ", "")</f>
        <v>Не прошел</v>
      </c>
      <c r="M142" s="12" t="str">
        <f>SUBSTITUTE(hlookup(M$2,inf_raw!$A$1:$AAA$967,$A142+1,False), "Свой ответ: ", "")</f>
        <v>Не прошел</v>
      </c>
      <c r="N142" s="12" t="str">
        <f>SUBSTITUTE(hlookup(N$2,inf_raw!$A$1:$AAA$967,$A142+1,False), "Свой ответ: ", "")</f>
        <v>Не прошел</v>
      </c>
      <c r="O142" s="12" t="str">
        <f>SUBSTITUTE(hlookup(O$2,inf_raw!$A$1:$AAA$967,$A142+1,False), "Свой ответ: ", "")</f>
        <v>Не прошел</v>
      </c>
      <c r="P142" s="12" t="str">
        <f>SUBSTITUTE(hlookup(P$2,inf_raw!$A$1:$AAA$967,$A142+1,False), "Свой ответ: ", "")</f>
        <v>Не прошел</v>
      </c>
      <c r="Q142" s="12" t="str">
        <f>SUBSTITUTE(hlookup(Q$2,inf_raw!$A$1:$AAA$967,$A142+1,False), "Свой ответ: ", "")</f>
        <v>Не прошел</v>
      </c>
      <c r="R142" s="12" t="str">
        <f>SUBSTITUTE(hlookup(R$2,inf_raw!$A$1:$AAA$967,$A142+1,False), "Свой ответ: ", "")</f>
        <v>Не прошел</v>
      </c>
      <c r="S142" s="12" t="str">
        <f>SUBSTITUTE(hlookup(S$2,inf_raw!$A$1:$AAA$967,$A142+1,False), "Свой ответ: ", "")</f>
        <v>Не прошел</v>
      </c>
      <c r="T142" s="12" t="str">
        <f>SUBSTITUTE(hlookup(T$2,inf_raw!$A$1:$AAA$967,$A142+1,False), "Свой ответ: ", "")</f>
        <v>Не прошел</v>
      </c>
      <c r="U142" s="12" t="str">
        <f>SUBSTITUTE(hlookup(U$2,inf_raw!$A$1:$AAA$967,$A142+1,False), "Свой ответ: ", "")</f>
        <v>Не прошел</v>
      </c>
      <c r="V142" s="12" t="str">
        <f>SUBSTITUTE(hlookup(V$2,inf_raw!$A$1:$AAA$967,$A142+1,False), "Свой ответ: ", "")</f>
        <v>Не прошел</v>
      </c>
      <c r="W142" s="12" t="str">
        <f>SUBSTITUTE(hlookup(W$2,inf_raw!$A$1:$AAA$967,$A142+1,False), "Свой ответ: ", "")</f>
        <v>Не прошел</v>
      </c>
      <c r="X142" s="12" t="str">
        <f>SUBSTITUTE(hlookup(X$2,inf_raw!$A$1:$AAA$967,$A142+1,False), "Свой ответ: ", "")</f>
        <v>Не прошел</v>
      </c>
      <c r="Y142" s="12" t="str">
        <f>SUBSTITUTE(hlookup(Y$2,inf_raw!$A$1:$AAA$967,$A142+1,False), "Свой ответ: ", "")</f>
        <v>Не прошел</v>
      </c>
      <c r="Z142" s="12" t="str">
        <f>SUBSTITUTE(hlookup(Z$2,inf_raw!$A$1:$AAA$967,$A142+1,False), "Свой ответ: ", "")</f>
        <v>Не прошел</v>
      </c>
      <c r="AA142" s="12" t="str">
        <f>SUBSTITUTE(hlookup(AA$2,inf_raw!$A$1:$AAA$967,$A142+1,False), "Свой ответ: ", "")</f>
        <v>Не прошел</v>
      </c>
      <c r="AB142" s="12" t="str">
        <f>SUBSTITUTE(hlookup(AB$2,inf_raw!$A$1:$AAA$967,$A142+1,False), "Свой ответ: ", "")</f>
        <v>Не прошел</v>
      </c>
      <c r="AC142" s="12" t="str">
        <f>SUBSTITUTE(hlookup(AC$2,inf_raw!$A$1:$AAA$967,$A142+1,False), "Свой ответ: ", "")</f>
        <v>Не прошел</v>
      </c>
      <c r="AD142" s="12" t="str">
        <f>SUBSTITUTE(hlookup(AD$2,inf_raw!$A$1:$AAA$967,$A142+1,False), "Свой ответ: ", "")</f>
        <v>Не прошел</v>
      </c>
      <c r="AE142" s="12" t="str">
        <f>SUBSTITUTE(hlookup(AE$2,inf_raw!$A$1:$AAA$967,$A142+1,False), "Свой ответ: ", "")</f>
        <v>Не прошел</v>
      </c>
      <c r="AF142" s="12" t="str">
        <f>SUBSTITUTE(hlookup(AF$2,inf_raw!$A$1:$AAA$967,$A142+1,False), "Свой ответ: ", "")</f>
        <v>Не прошел</v>
      </c>
      <c r="AG142" s="12" t="str">
        <f>SUBSTITUTE(hlookup(AG$2,inf_raw!$A$1:$AAA$967,$A142+1,False), "Свой ответ: ", "")</f>
        <v>Не прошел</v>
      </c>
      <c r="AH142" s="12" t="str">
        <f>SUBSTITUTE(hlookup(AH$2,inf_raw!$A$1:$AAA$967,$A142+1,False), "Свой ответ: ", "")</f>
        <v>Не прошел</v>
      </c>
      <c r="AI142" s="14">
        <f>hlookup(AI$2,inf_raw!$A$1:$AAA$967,$A142+1,False)</f>
        <v>0.1788657407</v>
      </c>
      <c r="AJ142" s="12">
        <f>hlookup(AJ$2,inf_raw!$A$1:$AAA$967,$A142+1,False)</f>
        <v>1</v>
      </c>
    </row>
    <row r="143">
      <c r="A143" s="11">
        <v>141.0</v>
      </c>
      <c r="B143" s="12" t="str">
        <f>hlookup(B$2,inf_raw!$A$1:$AAA$967,$A143+1,False)</f>
        <v>Саша</v>
      </c>
      <c r="C143" s="12" t="str">
        <f>hlookup(C$2,inf_raw!$A$1:$AAA$967,$A143+1,False)</f>
        <v>Гелей</v>
      </c>
      <c r="D143" s="12" t="str">
        <f>hlookup(D$2,inf_raw!$A$1:$AAA$967,$A143+1,False)</f>
        <v>mr.geley@mail.ru</v>
      </c>
      <c r="E143" s="13">
        <f>hlookup(E$2,inf_raw!$A$1:$AAA$967,$A143+1,False)</f>
        <v>44859</v>
      </c>
      <c r="F143" s="12" t="str">
        <f>SUBSTITUTE(hlookup(F$2,inf_raw!$A$1:$AAA$967,$A143+1,False), "Свой ответ: ", "")</f>
        <v>33</v>
      </c>
      <c r="G143" s="12" t="str">
        <f>SUBSTITUTE(hlookup(G$2,inf_raw!$A$1:$AAA$967,$A143+1,False), "Свой ответ: ", "")</f>
        <v>bdca</v>
      </c>
      <c r="H143" s="12" t="str">
        <f>SUBSTITUTE(hlookup(H$2,inf_raw!$A$1:$AAA$967,$A143+1,False), "Свой ответ: ", "")</f>
        <v>14</v>
      </c>
      <c r="I143" s="12" t="str">
        <f>SUBSTITUTE(hlookup(I$2,inf_raw!$A$1:$AAA$967,$A143+1,False), "Свой ответ: ", "")</f>
        <v>9</v>
      </c>
      <c r="J143" s="12" t="str">
        <f>SUBSTITUTE(hlookup(J$2,inf_raw!$A$1:$AAA$967,$A143+1,False), "Свой ответ: ", "")</f>
        <v>216</v>
      </c>
      <c r="K143" s="12" t="str">
        <f>SUBSTITUTE(hlookup(K$2,inf_raw!$A$1:$AAA$967,$A143+1,False), "Свой ответ: ", "")</f>
        <v>-</v>
      </c>
      <c r="L143" s="12" t="str">
        <f>SUBSTITUTE(hlookup(L$2,inf_raw!$A$1:$AAA$967,$A143+1,False), "Свой ответ: ", "")</f>
        <v>120</v>
      </c>
      <c r="M143" s="12" t="str">
        <f>SUBSTITUTE(hlookup(M$2,inf_raw!$A$1:$AAA$967,$A143+1,False), "Свой ответ: ", "")</f>
        <v>8116</v>
      </c>
      <c r="N143" s="12" t="str">
        <f>SUBSTITUTE(hlookup(N$2,inf_raw!$A$1:$AAA$967,$A143+1,False), "Свой ответ: ", "")</f>
        <v>-</v>
      </c>
      <c r="O143" s="12" t="str">
        <f>SUBSTITUTE(hlookup(O$2,inf_raw!$A$1:$AAA$967,$A143+1,False), "Свой ответ: ", "")</f>
        <v>24</v>
      </c>
      <c r="P143" s="12" t="str">
        <f>SUBSTITUTE(hlookup(P$2,inf_raw!$A$1:$AAA$967,$A143+1,False), "Свой ответ: ", "")</f>
        <v>6606</v>
      </c>
      <c r="Q143" s="12" t="str">
        <f>SUBSTITUTE(hlookup(Q$2,inf_raw!$A$1:$AAA$967,$A143+1,False), "Свой ответ: ", "")</f>
        <v>552222552222</v>
      </c>
      <c r="R143" s="12" t="str">
        <f>SUBSTITUTE(hlookup(R$2,inf_raw!$A$1:$AAA$967,$A143+1,False), "Свой ответ: ", "")</f>
        <v>10</v>
      </c>
      <c r="S143" s="12" t="str">
        <f>SUBSTITUTE(hlookup(S$2,inf_raw!$A$1:$AAA$967,$A143+1,False), "Свой ответ: ", "")</f>
        <v>47</v>
      </c>
      <c r="T143" s="12" t="str">
        <f>SUBSTITUTE(hlookup(T$2,inf_raw!$A$1:$AAA$967,$A143+1,False), "Свой ответ: ", "")</f>
        <v>46</v>
      </c>
      <c r="U143" s="12" t="str">
        <f>SUBSTITUTE(hlookup(U$2,inf_raw!$A$1:$AAA$967,$A143+1,False), "Свой ответ: ", "")</f>
        <v>2788319814</v>
      </c>
      <c r="V143" s="12" t="str">
        <f>SUBSTITUTE(hlookup(V$2,inf_raw!$A$1:$AAA$967,$A143+1,False), "Свой ответ: ", "")</f>
        <v>685 -963270</v>
      </c>
      <c r="W143" s="12" t="str">
        <f>SUBSTITUTE(hlookup(W$2,inf_raw!$A$1:$AAA$967,$A143+1,False), "Свой ответ: ", "")</f>
        <v>-</v>
      </c>
      <c r="X143" s="12" t="str">
        <f>SUBSTITUTE(hlookup(X$2,inf_raw!$A$1:$AAA$967,$A143+1,False), "Свой ответ: ", "")</f>
        <v>-</v>
      </c>
      <c r="Y143" s="12" t="str">
        <f>SUBSTITUTE(hlookup(Y$2,inf_raw!$A$1:$AAA$967,$A143+1,False), "Свой ответ: ", "")</f>
        <v>-</v>
      </c>
      <c r="Z143" s="12" t="str">
        <f>SUBSTITUTE(hlookup(Z$2,inf_raw!$A$1:$AAA$967,$A143+1,False), "Свой ответ: ", "")</f>
        <v>-</v>
      </c>
      <c r="AA143" s="12" t="str">
        <f>SUBSTITUTE(hlookup(AA$2,inf_raw!$A$1:$AAA$967,$A143+1,False), "Свой ответ: ", "")</f>
        <v>16</v>
      </c>
      <c r="AB143" s="12" t="str">
        <f>SUBSTITUTE(hlookup(AB$2,inf_raw!$A$1:$AAA$967,$A143+1,False), "Свой ответ: ", "")</f>
        <v>44</v>
      </c>
      <c r="AC143" s="12" t="str">
        <f>SUBSTITUTE(hlookup(AC$2,inf_raw!$A$1:$AAA$967,$A143+1,False), "Свой ответ: ", "")</f>
        <v>-</v>
      </c>
      <c r="AD143" s="12" t="str">
        <f>SUBSTITUTE(hlookup(AD$2,inf_raw!$A$1:$AAA$967,$A143+1,False), "Свой ответ: ", "")</f>
        <v>89 48</v>
      </c>
      <c r="AE143" s="12" t="str">
        <f>SUBSTITUTE(hlookup(AE$2,inf_raw!$A$1:$AAA$967,$A143+1,False), "Свой ответ: ", "")</f>
        <v>1612 90</v>
      </c>
      <c r="AF143" s="12" t="str">
        <f>SUBSTITUTE(hlookup(AF$2,inf_raw!$A$1:$AAA$967,$A143+1,False), "Свой ответ: ", "")</f>
        <v>50</v>
      </c>
      <c r="AG143" s="12" t="str">
        <f>SUBSTITUTE(hlookup(AG$2,inf_raw!$A$1:$AAA$967,$A143+1,False), "Свой ответ: ", "")</f>
        <v>-</v>
      </c>
      <c r="AH143" s="12" t="str">
        <f>SUBSTITUTE(hlookup(AH$2,inf_raw!$A$1:$AAA$967,$A143+1,False), "Свой ответ: ", "")</f>
        <v>-</v>
      </c>
      <c r="AI143" s="14">
        <f>hlookup(AI$2,inf_raw!$A$1:$AAA$967,$A143+1,False)</f>
        <v>0.1440046296</v>
      </c>
      <c r="AJ143" s="12">
        <f>hlookup(AJ$2,inf_raw!$A$1:$AAA$967,$A143+1,False)</f>
        <v>13</v>
      </c>
    </row>
    <row r="144">
      <c r="A144" s="11">
        <v>142.0</v>
      </c>
      <c r="B144" s="12" t="str">
        <f>hlookup(B$2,inf_raw!$A$1:$AAA$967,$A144+1,False)</f>
        <v>Илья</v>
      </c>
      <c r="C144" s="12" t="str">
        <f>hlookup(C$2,inf_raw!$A$1:$AAA$967,$A144+1,False)</f>
        <v>Данильченко</v>
      </c>
      <c r="D144" s="12" t="str">
        <f>hlookup(D$2,inf_raw!$A$1:$AAA$967,$A144+1,False)</f>
        <v>mr.ilya05@inbox.ru</v>
      </c>
      <c r="E144" s="13">
        <f>hlookup(E$2,inf_raw!$A$1:$AAA$967,$A144+1,False)</f>
        <v>44859</v>
      </c>
      <c r="F144" s="12" t="str">
        <f>SUBSTITUTE(hlookup(F$2,inf_raw!$A$1:$AAA$967,$A144+1,False), "Свой ответ: ", "")</f>
        <v>33</v>
      </c>
      <c r="G144" s="12" t="str">
        <f>SUBSTITUTE(hlookup(G$2,inf_raw!$A$1:$AAA$967,$A144+1,False), "Свой ответ: ", "")</f>
        <v>bdca</v>
      </c>
      <c r="H144" s="12" t="str">
        <f>SUBSTITUTE(hlookup(H$2,inf_raw!$A$1:$AAA$967,$A144+1,False), "Свой ответ: ", "")</f>
        <v>18</v>
      </c>
      <c r="I144" s="12" t="str">
        <f>SUBSTITUTE(hlookup(I$2,inf_raw!$A$1:$AAA$967,$A144+1,False), "Свой ответ: ", "")</f>
        <v>11</v>
      </c>
      <c r="J144" s="12" t="str">
        <f>SUBSTITUTE(hlookup(J$2,inf_raw!$A$1:$AAA$967,$A144+1,False), "Свой ответ: ", "")</f>
        <v>864</v>
      </c>
      <c r="K144" s="12" t="str">
        <f>SUBSTITUTE(hlookup(K$2,inf_raw!$A$1:$AAA$967,$A144+1,False), "Свой ответ: ", "")</f>
        <v>49</v>
      </c>
      <c r="L144" s="12" t="str">
        <f>SUBSTITUTE(hlookup(L$2,inf_raw!$A$1:$AAA$967,$A144+1,False), "Свой ответ: ", "")</f>
        <v>120</v>
      </c>
      <c r="M144" s="12" t="str">
        <f>SUBSTITUTE(hlookup(M$2,inf_raw!$A$1:$AAA$967,$A144+1,False), "Свой ответ: ", "")</f>
        <v>8109</v>
      </c>
      <c r="N144" s="12" t="str">
        <f>SUBSTITUTE(hlookup(N$2,inf_raw!$A$1:$AAA$967,$A144+1,False), "Свой ответ: ", "")</f>
        <v>-</v>
      </c>
      <c r="O144" s="12" t="str">
        <f>SUBSTITUTE(hlookup(O$2,inf_raw!$A$1:$AAA$967,$A144+1,False), "Свой ответ: ", "")</f>
        <v>24</v>
      </c>
      <c r="P144" s="12" t="str">
        <f>SUBSTITUTE(hlookup(P$2,inf_raw!$A$1:$AAA$967,$A144+1,False), "Свой ответ: ", "")</f>
        <v>5138</v>
      </c>
      <c r="Q144" s="12" t="str">
        <f>SUBSTITUTE(hlookup(Q$2,inf_raw!$A$1:$AAA$967,$A144+1,False), "Свой ответ: ", "")</f>
        <v>55255</v>
      </c>
      <c r="R144" s="12" t="str">
        <f>SUBSTITUTE(hlookup(R$2,inf_raw!$A$1:$AAA$967,$A144+1,False), "Свой ответ: ", "")</f>
        <v>10</v>
      </c>
      <c r="S144" s="12" t="str">
        <f>SUBSTITUTE(hlookup(S$2,inf_raw!$A$1:$AAA$967,$A144+1,False), "Свой ответ: ", "")</f>
        <v>47</v>
      </c>
      <c r="T144" s="12" t="str">
        <f>SUBSTITUTE(hlookup(T$2,inf_raw!$A$1:$AAA$967,$A144+1,False), "Свой ответ: ", "")</f>
        <v>-</v>
      </c>
      <c r="U144" s="12" t="str">
        <f>SUBSTITUTE(hlookup(U$2,inf_raw!$A$1:$AAA$967,$A144+1,False), "Свой ответ: ", "")</f>
        <v>-</v>
      </c>
      <c r="V144" s="12" t="str">
        <f>SUBSTITUTE(hlookup(V$2,inf_raw!$A$1:$AAA$967,$A144+1,False), "Свой ответ: ", "")</f>
        <v>-</v>
      </c>
      <c r="W144" s="12" t="str">
        <f>SUBSTITUTE(hlookup(W$2,inf_raw!$A$1:$AAA$967,$A144+1,False), "Свой ответ: ", "")</f>
        <v>-</v>
      </c>
      <c r="X144" s="12" t="str">
        <f>SUBSTITUTE(hlookup(X$2,inf_raw!$A$1:$AAA$967,$A144+1,False), "Свой ответ: ", "")</f>
        <v>-</v>
      </c>
      <c r="Y144" s="12" t="str">
        <f>SUBSTITUTE(hlookup(Y$2,inf_raw!$A$1:$AAA$967,$A144+1,False), "Свой ответ: ", "")</f>
        <v>-</v>
      </c>
      <c r="Z144" s="12" t="str">
        <f>SUBSTITUTE(hlookup(Z$2,inf_raw!$A$1:$AAA$967,$A144+1,False), "Свой ответ: ", "")</f>
        <v>-</v>
      </c>
      <c r="AA144" s="12" t="str">
        <f>SUBSTITUTE(hlookup(AA$2,inf_raw!$A$1:$AAA$967,$A144+1,False), "Свой ответ: ", "")</f>
        <v>-</v>
      </c>
      <c r="AB144" s="12" t="str">
        <f>SUBSTITUTE(hlookup(AB$2,inf_raw!$A$1:$AAA$967,$A144+1,False), "Свой ответ: ", "")</f>
        <v>-</v>
      </c>
      <c r="AC144" s="12" t="str">
        <f>SUBSTITUTE(hlookup(AC$2,inf_raw!$A$1:$AAA$967,$A144+1,False), "Свой ответ: ", "")</f>
        <v>-</v>
      </c>
      <c r="AD144" s="12" t="str">
        <f>SUBSTITUTE(hlookup(AD$2,inf_raw!$A$1:$AAA$967,$A144+1,False), "Свой ответ: ", "")</f>
        <v>-</v>
      </c>
      <c r="AE144" s="12" t="str">
        <f>SUBSTITUTE(hlookup(AE$2,inf_raw!$A$1:$AAA$967,$A144+1,False), "Свой ответ: ", "")</f>
        <v>-</v>
      </c>
      <c r="AF144" s="12" t="str">
        <f>SUBSTITUTE(hlookup(AF$2,inf_raw!$A$1:$AAA$967,$A144+1,False), "Свой ответ: ", "")</f>
        <v>-</v>
      </c>
      <c r="AG144" s="12" t="str">
        <f>SUBSTITUTE(hlookup(AG$2,inf_raw!$A$1:$AAA$967,$A144+1,False), "Свой ответ: ", "")</f>
        <v>-</v>
      </c>
      <c r="AH144" s="12" t="str">
        <f>SUBSTITUTE(hlookup(AH$2,inf_raw!$A$1:$AAA$967,$A144+1,False), "Свой ответ: ", "")</f>
        <v>-</v>
      </c>
      <c r="AI144" s="14">
        <f>hlookup(AI$2,inf_raw!$A$1:$AAA$967,$A144+1,False)</f>
        <v>0.09393518519</v>
      </c>
      <c r="AJ144" s="12">
        <f>hlookup(AJ$2,inf_raw!$A$1:$AAA$967,$A144+1,False)</f>
        <v>7</v>
      </c>
    </row>
    <row r="145">
      <c r="A145" s="11">
        <v>143.0</v>
      </c>
      <c r="B145" s="12" t="str">
        <f>hlookup(B$2,inf_raw!$A$1:$AAA$967,$A145+1,False)</f>
        <v>Виктор</v>
      </c>
      <c r="C145" s="12" t="str">
        <f>hlookup(C$2,inf_raw!$A$1:$AAA$967,$A145+1,False)</f>
        <v>Соболев</v>
      </c>
      <c r="D145" s="12" t="str">
        <f>hlookup(D$2,inf_raw!$A$1:$AAA$967,$A145+1,False)</f>
        <v>mr.svgames@mail.ru</v>
      </c>
      <c r="E145" s="13">
        <f>hlookup(E$2,inf_raw!$A$1:$AAA$967,$A145+1,False)</f>
        <v>44860</v>
      </c>
      <c r="F145" s="12" t="str">
        <f>SUBSTITUTE(hlookup(F$2,inf_raw!$A$1:$AAA$967,$A145+1,False), "Свой ответ: ", "")</f>
        <v>33</v>
      </c>
      <c r="G145" s="12" t="str">
        <f>SUBSTITUTE(hlookup(G$2,inf_raw!$A$1:$AAA$967,$A145+1,False), "Свой ответ: ", "")</f>
        <v>bdca</v>
      </c>
      <c r="H145" s="12" t="str">
        <f>SUBSTITUTE(hlookup(H$2,inf_raw!$A$1:$AAA$967,$A145+1,False), "Свой ответ: ", "")</f>
        <v>14</v>
      </c>
      <c r="I145" s="12" t="str">
        <f>SUBSTITUTE(hlookup(I$2,inf_raw!$A$1:$AAA$967,$A145+1,False), "Свой ответ: ", "")</f>
        <v>13</v>
      </c>
      <c r="J145" s="12" t="str">
        <f>SUBSTITUTE(hlookup(J$2,inf_raw!$A$1:$AAA$967,$A145+1,False), "Свой ответ: ", "")</f>
        <v>216</v>
      </c>
      <c r="K145" s="12" t="str">
        <f>SUBSTITUTE(hlookup(K$2,inf_raw!$A$1:$AAA$967,$A145+1,False), "Свой ответ: ", "")</f>
        <v>36</v>
      </c>
      <c r="L145" s="12" t="str">
        <f>SUBSTITUTE(hlookup(L$2,inf_raw!$A$1:$AAA$967,$A145+1,False), "Свой ответ: ", "")</f>
        <v>120</v>
      </c>
      <c r="M145" s="12" t="str">
        <f>SUBSTITUTE(hlookup(M$2,inf_raw!$A$1:$AAA$967,$A145+1,False), "Свой ответ: ", "")</f>
        <v>8109</v>
      </c>
      <c r="N145" s="12" t="str">
        <f>SUBSTITUTE(hlookup(N$2,inf_raw!$A$1:$AAA$967,$A145+1,False), "Свой ответ: ", "")</f>
        <v>0</v>
      </c>
      <c r="O145" s="12" t="str">
        <f>SUBSTITUTE(hlookup(O$2,inf_raw!$A$1:$AAA$967,$A145+1,False), "Свой ответ: ", "")</f>
        <v>23</v>
      </c>
      <c r="P145" s="12" t="str">
        <f>SUBSTITUTE(hlookup(P$2,inf_raw!$A$1:$AAA$967,$A145+1,False), "Свой ответ: ", "")</f>
        <v>6606</v>
      </c>
      <c r="Q145" s="12" t="str">
        <f>SUBSTITUTE(hlookup(Q$2,inf_raw!$A$1:$AAA$967,$A145+1,False), "Свой ответ: ", "")</f>
        <v>22222222222222222222222222222222222222222222222222222222222222222222222222</v>
      </c>
      <c r="R145" s="12" t="str">
        <f>SUBSTITUTE(hlookup(R$2,inf_raw!$A$1:$AAA$967,$A145+1,False), "Свой ответ: ", "")</f>
        <v>8</v>
      </c>
      <c r="S145" s="12" t="str">
        <f>SUBSTITUTE(hlookup(S$2,inf_raw!$A$1:$AAA$967,$A145+1,False), "Свой ответ: ", "")</f>
        <v>0</v>
      </c>
      <c r="T145" s="12" t="str">
        <f>SUBSTITUTE(hlookup(T$2,inf_raw!$A$1:$AAA$967,$A145+1,False), "Свой ответ: ", "")</f>
        <v>0</v>
      </c>
      <c r="U145" s="12" t="str">
        <f>SUBSTITUTE(hlookup(U$2,inf_raw!$A$1:$AAA$967,$A145+1,False), "Свой ответ: ", "")</f>
        <v>0</v>
      </c>
      <c r="V145" s="12" t="str">
        <f>SUBSTITUTE(hlookup(V$2,inf_raw!$A$1:$AAA$967,$A145+1,False), "Свой ответ: ", "")</f>
        <v>0</v>
      </c>
      <c r="W145" s="12" t="str">
        <f>SUBSTITUTE(hlookup(W$2,inf_raw!$A$1:$AAA$967,$A145+1,False), "Свой ответ: ", "")</f>
        <v>1643 798</v>
      </c>
      <c r="X145" s="12" t="str">
        <f>SUBSTITUTE(hlookup(X$2,inf_raw!$A$1:$AAA$967,$A145+1,False), "Свой ответ: ", "")</f>
        <v>0</v>
      </c>
      <c r="Y145" s="12" t="str">
        <f>SUBSTITUTE(hlookup(Y$2,inf_raw!$A$1:$AAA$967,$A145+1,False), "Свой ответ: ", "")</f>
        <v>0</v>
      </c>
      <c r="Z145" s="12" t="str">
        <f>SUBSTITUTE(hlookup(Z$2,inf_raw!$A$1:$AAA$967,$A145+1,False), "Свой ответ: ", "")</f>
        <v>0</v>
      </c>
      <c r="AA145" s="12" t="str">
        <f>SUBSTITUTE(hlookup(AA$2,inf_raw!$A$1:$AAA$967,$A145+1,False), "Свой ответ: ", "")</f>
        <v>58</v>
      </c>
      <c r="AB145" s="12" t="str">
        <f>SUBSTITUTE(hlookup(AB$2,inf_raw!$A$1:$AAA$967,$A145+1,False), "Свой ответ: ", "")</f>
        <v>0</v>
      </c>
      <c r="AC145" s="12" t="str">
        <f>SUBSTITUTE(hlookup(AC$2,inf_raw!$A$1:$AAA$967,$A145+1,False), "Свой ответ: ", "")</f>
        <v>0</v>
      </c>
      <c r="AD145" s="12" t="str">
        <f>SUBSTITUTE(hlookup(AD$2,inf_raw!$A$1:$AAA$967,$A145+1,False), "Свой ответ: ", "")</f>
        <v>0</v>
      </c>
      <c r="AE145" s="12" t="str">
        <f>SUBSTITUTE(hlookup(AE$2,inf_raw!$A$1:$AAA$967,$A145+1,False), "Свой ответ: ", "")</f>
        <v>0</v>
      </c>
      <c r="AF145" s="12" t="str">
        <f>SUBSTITUTE(hlookup(AF$2,inf_raw!$A$1:$AAA$967,$A145+1,False), "Свой ответ: ", "")</f>
        <v>0</v>
      </c>
      <c r="AG145" s="12" t="str">
        <f>SUBSTITUTE(hlookup(AG$2,inf_raw!$A$1:$AAA$967,$A145+1,False), "Свой ответ: ", "")</f>
        <v>0</v>
      </c>
      <c r="AH145" s="12" t="str">
        <f>SUBSTITUTE(hlookup(AH$2,inf_raw!$A$1:$AAA$967,$A145+1,False), "Свой ответ: ", "")</f>
        <v>0</v>
      </c>
      <c r="AI145" s="14">
        <f>hlookup(AI$2,inf_raw!$A$1:$AAA$967,$A145+1,False)</f>
        <v>0.1270601852</v>
      </c>
      <c r="AJ145" s="12">
        <f>hlookup(AJ$2,inf_raw!$A$1:$AAA$967,$A145+1,False)</f>
        <v>10</v>
      </c>
    </row>
    <row r="146">
      <c r="A146" s="11">
        <v>144.0</v>
      </c>
      <c r="B146" s="12" t="str">
        <f>hlookup(B$2,inf_raw!$A$1:$AAA$967,$A146+1,False)</f>
        <v>lizaandreevna43</v>
      </c>
      <c r="C146" s="12" t="str">
        <f>hlookup(C$2,inf_raw!$A$1:$AAA$967,$A146+1,False)</f>
        <v>Мурзина</v>
      </c>
      <c r="D146" s="12" t="str">
        <f>hlookup(D$2,inf_raw!$A$1:$AAA$967,$A146+1,False)</f>
        <v>murzik_li@icloud.com</v>
      </c>
      <c r="E146" s="13">
        <f>hlookup(E$2,inf_raw!$A$1:$AAA$967,$A146+1,False)</f>
        <v>44879</v>
      </c>
      <c r="F146" s="12" t="str">
        <f>SUBSTITUTE(hlookup(F$2,inf_raw!$A$1:$AAA$967,$A146+1,False), "Свой ответ: ", "")</f>
        <v>33</v>
      </c>
      <c r="G146" s="12" t="str">
        <f>SUBSTITUTE(hlookup(G$2,inf_raw!$A$1:$AAA$967,$A146+1,False), "Свой ответ: ", "")</f>
        <v>bdca</v>
      </c>
      <c r="H146" s="12" t="str">
        <f>SUBSTITUTE(hlookup(H$2,inf_raw!$A$1:$AAA$967,$A146+1,False), "Свой ответ: ", "")</f>
        <v>14</v>
      </c>
      <c r="I146" s="12" t="str">
        <f>SUBSTITUTE(hlookup(I$2,inf_raw!$A$1:$AAA$967,$A146+1,False), "Свой ответ: ", "")</f>
        <v>13</v>
      </c>
      <c r="J146" s="12" t="str">
        <f>SUBSTITUTE(hlookup(J$2,inf_raw!$A$1:$AAA$967,$A146+1,False), "Свой ответ: ", "")</f>
        <v>216</v>
      </c>
      <c r="K146" s="12" t="str">
        <f>SUBSTITUTE(hlookup(K$2,inf_raw!$A$1:$AAA$967,$A146+1,False), "Свой ответ: ", "")</f>
        <v>36</v>
      </c>
      <c r="L146" s="12" t="str">
        <f>SUBSTITUTE(hlookup(L$2,inf_raw!$A$1:$AAA$967,$A146+1,False), "Свой ответ: ", "")</f>
        <v>120</v>
      </c>
      <c r="M146" s="12" t="str">
        <f>SUBSTITUTE(hlookup(M$2,inf_raw!$A$1:$AAA$967,$A146+1,False), "Свой ответ: ", "")</f>
        <v>8113</v>
      </c>
      <c r="N146" s="12" t="str">
        <f>SUBSTITUTE(hlookup(N$2,inf_raw!$A$1:$AAA$967,$A146+1,False), "Свой ответ: ", "")</f>
        <v>9</v>
      </c>
      <c r="O146" s="12" t="str">
        <f>SUBSTITUTE(hlookup(O$2,inf_raw!$A$1:$AAA$967,$A146+1,False), "Свой ответ: ", "")</f>
        <v>24</v>
      </c>
      <c r="P146" s="12" t="str">
        <f>SUBSTITUTE(hlookup(P$2,inf_raw!$A$1:$AAA$967,$A146+1,False), "Свой ответ: ", "")</f>
        <v>6606</v>
      </c>
      <c r="Q146" s="12" t="str">
        <f>SUBSTITUTE(hlookup(Q$2,inf_raw!$A$1:$AAA$967,$A146+1,False), "Свой ответ: ", "")</f>
        <v>5522252222</v>
      </c>
      <c r="R146" s="12" t="str">
        <f>SUBSTITUTE(hlookup(R$2,inf_raw!$A$1:$AAA$967,$A146+1,False), "Свой ответ: ", "")</f>
        <v>10</v>
      </c>
      <c r="S146" s="12" t="str">
        <f>SUBSTITUTE(hlookup(S$2,inf_raw!$A$1:$AAA$967,$A146+1,False), "Свой ответ: ", "")</f>
        <v>47</v>
      </c>
      <c r="T146" s="12" t="str">
        <f>SUBSTITUTE(hlookup(T$2,inf_raw!$A$1:$AAA$967,$A146+1,False), "Свой ответ: ", "")</f>
        <v>47</v>
      </c>
      <c r="U146" s="12" t="str">
        <f>SUBSTITUTE(hlookup(U$2,inf_raw!$A$1:$AAA$967,$A146+1,False), "Свой ответ: ", "")</f>
        <v>-</v>
      </c>
      <c r="V146" s="12" t="str">
        <f>SUBSTITUTE(hlookup(V$2,inf_raw!$A$1:$AAA$967,$A146+1,False), "Свой ответ: ", "")</f>
        <v>448</v>
      </c>
      <c r="W146" s="12" t="str">
        <f>SUBSTITUTE(hlookup(W$2,inf_raw!$A$1:$AAA$967,$A146+1,False), "Свой ответ: ", "")</f>
        <v>1643 798</v>
      </c>
      <c r="X146" s="12" t="str">
        <f>SUBSTITUTE(hlookup(X$2,inf_raw!$A$1:$AAA$967,$A146+1,False), "Свой ответ: ", "")</f>
        <v>9</v>
      </c>
      <c r="Y146" s="12" t="str">
        <f>SUBSTITUTE(hlookup(Y$2,inf_raw!$A$1:$AAA$967,$A146+1,False), "Свой ответ: ", "")</f>
        <v>9</v>
      </c>
      <c r="Z146" s="12" t="str">
        <f>SUBSTITUTE(hlookup(Z$2,inf_raw!$A$1:$AAA$967,$A146+1,False), "Свой ответ: ", "")</f>
        <v>19</v>
      </c>
      <c r="AA146" s="12" t="str">
        <f>SUBSTITUTE(hlookup(AA$2,inf_raw!$A$1:$AAA$967,$A146+1,False), "Свой ответ: ", "")</f>
        <v>24</v>
      </c>
      <c r="AB146" s="12" t="str">
        <f>SUBSTITUTE(hlookup(AB$2,inf_raw!$A$1:$AAA$967,$A146+1,False), "Свой ответ: ", "")</f>
        <v>44</v>
      </c>
      <c r="AC146" s="12" t="str">
        <f>SUBSTITUTE(hlookup(AC$2,inf_raw!$A$1:$AAA$967,$A146+1,False), "Свой ответ: ", "")</f>
        <v>9</v>
      </c>
      <c r="AD146" s="12" t="str">
        <f>SUBSTITUTE(hlookup(AD$2,inf_raw!$A$1:$AAA$967,$A146+1,False), "Свой ответ: ", "")</f>
        <v>2 456</v>
      </c>
      <c r="AE146" s="12" t="str">
        <f>SUBSTITUTE(hlookup(AE$2,inf_raw!$A$1:$AAA$967,$A146+1,False), "Свой ответ: ", "")</f>
        <v>-</v>
      </c>
      <c r="AF146" s="12" t="str">
        <f>SUBSTITUTE(hlookup(AF$2,inf_raw!$A$1:$AAA$967,$A146+1,False), "Свой ответ: ", "")</f>
        <v>6 795</v>
      </c>
      <c r="AG146" s="12" t="str">
        <f>SUBSTITUTE(hlookup(AG$2,inf_raw!$A$1:$AAA$967,$A146+1,False), "Свой ответ: ", "")</f>
        <v>648</v>
      </c>
      <c r="AH146" s="12" t="str">
        <f>SUBSTITUTE(hlookup(AH$2,inf_raw!$A$1:$AAA$967,$A146+1,False), "Свой ответ: ", "")</f>
        <v>-</v>
      </c>
      <c r="AI146" s="14">
        <f>hlookup(AI$2,inf_raw!$A$1:$AAA$967,$A146+1,False)</f>
        <v>0.1086921296</v>
      </c>
      <c r="AJ146" s="12">
        <f>hlookup(AJ$2,inf_raw!$A$1:$AAA$967,$A146+1,False)</f>
        <v>17</v>
      </c>
    </row>
    <row r="147">
      <c r="A147" s="11">
        <v>145.0</v>
      </c>
      <c r="B147" s="12" t="str">
        <f>hlookup(B$2,inf_raw!$A$1:$AAA$967,$A147+1,False)</f>
        <v>Анастасия</v>
      </c>
      <c r="C147" s="12" t="str">
        <f>hlookup(C$2,inf_raw!$A$1:$AAA$967,$A147+1,False)</f>
        <v>Вениаминова</v>
      </c>
      <c r="D147" s="12" t="str">
        <f>hlookup(D$2,inf_raw!$A$1:$AAA$967,$A147+1,False)</f>
        <v>n-v2004@mail.ru</v>
      </c>
      <c r="E147" s="13">
        <f>hlookup(E$2,inf_raw!$A$1:$AAA$967,$A147+1,False)</f>
        <v>44864</v>
      </c>
      <c r="F147" s="12" t="str">
        <f>SUBSTITUTE(hlookup(F$2,inf_raw!$A$1:$AAA$967,$A147+1,False), "Свой ответ: ", "")</f>
        <v>33</v>
      </c>
      <c r="G147" s="12" t="str">
        <f>SUBSTITUTE(hlookup(G$2,inf_raw!$A$1:$AAA$967,$A147+1,False), "Свой ответ: ", "")</f>
        <v>dcab</v>
      </c>
      <c r="H147" s="12" t="str">
        <f>SUBSTITUTE(hlookup(H$2,inf_raw!$A$1:$AAA$967,$A147+1,False), "Свой ответ: ", "")</f>
        <v>11</v>
      </c>
      <c r="I147" s="12" t="str">
        <f>SUBSTITUTE(hlookup(I$2,inf_raw!$A$1:$AAA$967,$A147+1,False), "Свой ответ: ", "")</f>
        <v>11</v>
      </c>
      <c r="J147" s="12" t="str">
        <f>SUBSTITUTE(hlookup(J$2,inf_raw!$A$1:$AAA$967,$A147+1,False), "Свой ответ: ", "")</f>
        <v>216</v>
      </c>
      <c r="K147" s="12" t="str">
        <f>SUBSTITUTE(hlookup(K$2,inf_raw!$A$1:$AAA$967,$A147+1,False), "Свой ответ: ", "")</f>
        <v>5</v>
      </c>
      <c r="L147" s="12" t="str">
        <f>SUBSTITUTE(hlookup(L$2,inf_raw!$A$1:$AAA$967,$A147+1,False), "Свой ответ: ", "")</f>
        <v>120</v>
      </c>
      <c r="M147" s="12" t="str">
        <f>SUBSTITUTE(hlookup(M$2,inf_raw!$A$1:$AAA$967,$A147+1,False), "Свой ответ: ", "")</f>
        <v>101353</v>
      </c>
      <c r="N147" s="12" t="str">
        <f>SUBSTITUTE(hlookup(N$2,inf_raw!$A$1:$AAA$967,$A147+1,False), "Свой ответ: ", "")</f>
        <v>1949</v>
      </c>
      <c r="O147" s="12" t="str">
        <f>SUBSTITUTE(hlookup(O$2,inf_raw!$A$1:$AAA$967,$A147+1,False), "Свой ответ: ", "")</f>
        <v>24</v>
      </c>
      <c r="P147" s="12" t="str">
        <f>SUBSTITUTE(hlookup(P$2,inf_raw!$A$1:$AAA$967,$A147+1,False), "Свой ответ: ", "")</f>
        <v>6606</v>
      </c>
      <c r="Q147" s="12" t="str">
        <f>SUBSTITUTE(hlookup(Q$2,inf_raw!$A$1:$AAA$967,$A147+1,False), "Свой ответ: ", "")</f>
        <v>5525522552222</v>
      </c>
      <c r="R147" s="12" t="str">
        <f>SUBSTITUTE(hlookup(R$2,inf_raw!$A$1:$AAA$967,$A147+1,False), "Свой ответ: ", "")</f>
        <v>10</v>
      </c>
      <c r="S147" s="12" t="str">
        <f>SUBSTITUTE(hlookup(S$2,inf_raw!$A$1:$AAA$967,$A147+1,False), "Свой ответ: ", "")</f>
        <v>47</v>
      </c>
      <c r="T147" s="12" t="str">
        <f>SUBSTITUTE(hlookup(T$2,inf_raw!$A$1:$AAA$967,$A147+1,False), "Свой ответ: ", "")</f>
        <v>37</v>
      </c>
      <c r="U147" s="12" t="str">
        <f>SUBSTITUTE(hlookup(U$2,inf_raw!$A$1:$AAA$967,$A147+1,False), "Свой ответ: ", "")</f>
        <v>43260</v>
      </c>
      <c r="V147" s="12" t="str">
        <f>SUBSTITUTE(hlookup(V$2,inf_raw!$A$1:$AAA$967,$A147+1,False), "Свой ответ: ", "")</f>
        <v>685 -963270</v>
      </c>
      <c r="W147" s="12" t="str">
        <f>SUBSTITUTE(hlookup(W$2,inf_raw!$A$1:$AAA$967,$A147+1,False), "Свой ответ: ", "")</f>
        <v>82 63</v>
      </c>
      <c r="X147" s="12" t="str">
        <f>SUBSTITUTE(hlookup(X$2,inf_raw!$A$1:$AAA$967,$A147+1,False), "Свой ответ: ", "")</f>
        <v>9</v>
      </c>
      <c r="Y147" s="12" t="str">
        <f>SUBSTITUTE(hlookup(Y$2,inf_raw!$A$1:$AAA$967,$A147+1,False), "Свой ответ: ", "")</f>
        <v>5</v>
      </c>
      <c r="Z147" s="12" t="str">
        <f>SUBSTITUTE(hlookup(Z$2,inf_raw!$A$1:$AAA$967,$A147+1,False), "Свой ответ: ", "")</f>
        <v>192425</v>
      </c>
      <c r="AA147" s="12" t="str">
        <f>SUBSTITUTE(hlookup(AA$2,inf_raw!$A$1:$AAA$967,$A147+1,False), "Свой ответ: ", "")</f>
        <v>73</v>
      </c>
      <c r="AB147" s="12" t="str">
        <f>SUBSTITUTE(hlookup(AB$2,inf_raw!$A$1:$AAA$967,$A147+1,False), "Свой ответ: ", "")</f>
        <v>44</v>
      </c>
      <c r="AC147" s="12" t="str">
        <f>SUBSTITUTE(hlookup(AC$2,inf_raw!$A$1:$AAA$967,$A147+1,False), "Свой ответ: ", "")</f>
        <v>11</v>
      </c>
      <c r="AD147" s="12" t="str">
        <f>SUBSTITUTE(hlookup(AD$2,inf_raw!$A$1:$AAA$967,$A147+1,False), "Свой ответ: ", "")</f>
        <v>sum_ = 0for i in range(700_000, 750_000+1):divs = []for d in range(2,int(i**0.5)+1):if i % d == 0:divs.append(d)if i % int(i**0.5) == 0:sum_ += int(i**0.5)if len(divs) == 7:count += 1print(count, sum_)</v>
      </c>
      <c r="AE147" s="12" t="str">
        <f>SUBSTITUTE(hlookup(AE$2,inf_raw!$A$1:$AAA$967,$A147+1,False), "Свой ответ: ", "")</f>
        <v>-</v>
      </c>
      <c r="AF147" s="12" t="str">
        <f>SUBSTITUTE(hlookup(AF$2,inf_raw!$A$1:$AAA$967,$A147+1,False), "Свой ответ: ", "")</f>
        <v>-</v>
      </c>
      <c r="AG147" s="12" t="str">
        <f>SUBSTITUTE(hlookup(AG$2,inf_raw!$A$1:$AAA$967,$A147+1,False), "Свой ответ: ", "")</f>
        <v>-</v>
      </c>
      <c r="AH147" s="12" t="str">
        <f>SUBSTITUTE(hlookup(AH$2,inf_raw!$A$1:$AAA$967,$A147+1,False), "Свой ответ: ", "")</f>
        <v>-</v>
      </c>
      <c r="AI147" s="14">
        <f>hlookup(AI$2,inf_raw!$A$1:$AAA$967,$A147+1,False)</f>
        <v>0.1546064815</v>
      </c>
      <c r="AJ147" s="12">
        <f>hlookup(AJ$2,inf_raw!$A$1:$AAA$967,$A147+1,False)</f>
        <v>12</v>
      </c>
    </row>
    <row r="148">
      <c r="A148" s="11">
        <v>146.0</v>
      </c>
      <c r="B148" s="12" t="str">
        <f>hlookup(B$2,inf_raw!$A$1:$AAA$967,$A148+1,False)</f>
        <v>Никита</v>
      </c>
      <c r="C148" s="12" t="str">
        <f>hlookup(C$2,inf_raw!$A$1:$AAA$967,$A148+1,False)</f>
        <v>Малыгин</v>
      </c>
      <c r="D148" s="12" t="str">
        <f>hlookup(D$2,inf_raw!$A$1:$AAA$967,$A148+1,False)</f>
        <v>n.small.gamer@gmail.com</v>
      </c>
      <c r="E148" s="13">
        <f>hlookup(E$2,inf_raw!$A$1:$AAA$967,$A148+1,False)</f>
        <v>44880</v>
      </c>
      <c r="F148" s="12" t="str">
        <f>SUBSTITUTE(hlookup(F$2,inf_raw!$A$1:$AAA$967,$A148+1,False), "Свой ответ: ", "")</f>
        <v>33</v>
      </c>
      <c r="G148" s="12" t="str">
        <f>SUBSTITUTE(hlookup(G$2,inf_raw!$A$1:$AAA$967,$A148+1,False), "Свой ответ: ", "")</f>
        <v>dbac</v>
      </c>
      <c r="H148" s="12" t="str">
        <f>SUBSTITUTE(hlookup(H$2,inf_raw!$A$1:$AAA$967,$A148+1,False), "Свой ответ: ", "")</f>
        <v>лень</v>
      </c>
      <c r="I148" s="12" t="str">
        <f>SUBSTITUTE(hlookup(I$2,inf_raw!$A$1:$AAA$967,$A148+1,False), "Свой ответ: ", "")</f>
        <v>13</v>
      </c>
      <c r="J148" s="12" t="str">
        <f>SUBSTITUTE(hlookup(J$2,inf_raw!$A$1:$AAA$967,$A148+1,False), "Свой ответ: ", "")</f>
        <v>216</v>
      </c>
      <c r="K148" s="12" t="str">
        <f>SUBSTITUTE(hlookup(K$2,inf_raw!$A$1:$AAA$967,$A148+1,False), "Свой ответ: ", "")</f>
        <v>36</v>
      </c>
      <c r="L148" s="12" t="str">
        <f>SUBSTITUTE(hlookup(L$2,inf_raw!$A$1:$AAA$967,$A148+1,False), "Свой ответ: ", "")</f>
        <v>2115</v>
      </c>
      <c r="M148" s="12" t="str">
        <f>SUBSTITUTE(hlookup(M$2,inf_raw!$A$1:$AAA$967,$A148+1,False), "Свой ответ: ", "")</f>
        <v>8107</v>
      </c>
      <c r="N148" s="12" t="str">
        <f>SUBSTITUTE(hlookup(N$2,inf_raw!$A$1:$AAA$967,$A148+1,False), "Свой ответ: ", "")</f>
        <v>не знаю</v>
      </c>
      <c r="O148" s="12" t="str">
        <f>SUBSTITUTE(hlookup(O$2,inf_raw!$A$1:$AAA$967,$A148+1,False), "Свой ответ: ", "")</f>
        <v>24</v>
      </c>
      <c r="P148" s="12" t="str">
        <f>SUBSTITUTE(hlookup(P$2,inf_raw!$A$1:$AAA$967,$A148+1,False), "Свой ответ: ", "")</f>
        <v>6606</v>
      </c>
      <c r="Q148" s="12" t="str">
        <f>SUBSTITUTE(hlookup(Q$2,inf_raw!$A$1:$AAA$967,$A148+1,False), "Свой ответ: ", "")</f>
        <v>552222552222</v>
      </c>
      <c r="R148" s="12" t="str">
        <f>SUBSTITUTE(hlookup(R$2,inf_raw!$A$1:$AAA$967,$A148+1,False), "Свой ответ: ", "")</f>
        <v>10</v>
      </c>
      <c r="S148" s="12" t="str">
        <f>SUBSTITUTE(hlookup(S$2,inf_raw!$A$1:$AAA$967,$A148+1,False), "Свой ответ: ", "")</f>
        <v>47</v>
      </c>
      <c r="T148" s="12" t="str">
        <f>SUBSTITUTE(hlookup(T$2,inf_raw!$A$1:$AAA$967,$A148+1,False), "Свой ответ: ", "")</f>
        <v>22</v>
      </c>
      <c r="U148" s="12" t="str">
        <f>SUBSTITUTE(hlookup(U$2,inf_raw!$A$1:$AAA$967,$A148+1,False), "Свой ответ: ", "")</f>
        <v>2788319814</v>
      </c>
      <c r="V148" s="12" t="str">
        <f>SUBSTITUTE(hlookup(V$2,inf_raw!$A$1:$AAA$967,$A148+1,False), "Свой ответ: ", "")</f>
        <v>685 -1924</v>
      </c>
      <c r="W148" s="12" t="str">
        <f>SUBSTITUTE(hlookup(W$2,inf_raw!$A$1:$AAA$967,$A148+1,False), "Свой ответ: ", "")</f>
        <v>не знаю</v>
      </c>
      <c r="X148" s="12" t="str">
        <f>SUBSTITUTE(hlookup(X$2,inf_raw!$A$1:$AAA$967,$A148+1,False), "Свой ответ: ", "")</f>
        <v>9</v>
      </c>
      <c r="Y148" s="12" t="str">
        <f>SUBSTITUTE(hlookup(Y$2,inf_raw!$A$1:$AAA$967,$A148+1,False), "Свой ответ: ", "")</f>
        <v>времяяя</v>
      </c>
      <c r="Z148" s="12" t="str">
        <f>SUBSTITUTE(hlookup(Z$2,inf_raw!$A$1:$AAA$967,$A148+1,False), "Свой ответ: ", "")</f>
        <v>аааааааааааа время</v>
      </c>
      <c r="AA148" s="12" t="str">
        <f>SUBSTITUTE(hlookup(AA$2,inf_raw!$A$1:$AAA$967,$A148+1,False), "Свой ответ: ", "")</f>
        <v>ааааааааааааа</v>
      </c>
      <c r="AB148" s="12" t="str">
        <f>SUBSTITUTE(hlookup(AB$2,inf_raw!$A$1:$AAA$967,$A148+1,False), "Свой ответ: ", "")</f>
        <v>12</v>
      </c>
      <c r="AC148" s="12" t="str">
        <f>SUBSTITUTE(hlookup(AC$2,inf_raw!$A$1:$AAA$967,$A148+1,False), "Свой ответ: ", "")</f>
        <v>Не прошел</v>
      </c>
      <c r="AD148" s="12" t="str">
        <f>SUBSTITUTE(hlookup(AD$2,inf_raw!$A$1:$AAA$967,$A148+1,False), "Свой ответ: ", "")</f>
        <v>Не прошел</v>
      </c>
      <c r="AE148" s="12" t="str">
        <f>SUBSTITUTE(hlookup(AE$2,inf_raw!$A$1:$AAA$967,$A148+1,False), "Свой ответ: ", "")</f>
        <v>Не прошел</v>
      </c>
      <c r="AF148" s="12" t="str">
        <f>SUBSTITUTE(hlookup(AF$2,inf_raw!$A$1:$AAA$967,$A148+1,False), "Свой ответ: ", "")</f>
        <v>Не прошел</v>
      </c>
      <c r="AG148" s="12" t="str">
        <f>SUBSTITUTE(hlookup(AG$2,inf_raw!$A$1:$AAA$967,$A148+1,False), "Свой ответ: ", "")</f>
        <v>Не прошел</v>
      </c>
      <c r="AH148" s="12" t="str">
        <f>SUBSTITUTE(hlookup(AH$2,inf_raw!$A$1:$AAA$967,$A148+1,False), "Свой ответ: ", "")</f>
        <v>Не прошел</v>
      </c>
      <c r="AI148" s="14">
        <f>hlookup(AI$2,inf_raw!$A$1:$AAA$967,$A148+1,False)</f>
        <v>0.1783912037</v>
      </c>
      <c r="AJ148" s="12">
        <f>hlookup(AJ$2,inf_raw!$A$1:$AAA$967,$A148+1,False)</f>
        <v>11</v>
      </c>
    </row>
    <row r="149">
      <c r="A149" s="11">
        <v>147.0</v>
      </c>
      <c r="B149" s="12" t="str">
        <f>hlookup(B$2,inf_raw!$A$1:$AAA$967,$A149+1,False)</f>
        <v>Надежда</v>
      </c>
      <c r="C149" s="12" t="str">
        <f>hlookup(C$2,inf_raw!$A$1:$AAA$967,$A149+1,False)</f>
        <v>Соловьева</v>
      </c>
      <c r="D149" s="12" t="str">
        <f>hlookup(D$2,inf_raw!$A$1:$AAA$967,$A149+1,False)</f>
        <v>nadezhda13soloveva@mail.ru</v>
      </c>
      <c r="E149" s="13">
        <f>hlookup(E$2,inf_raw!$A$1:$AAA$967,$A149+1,False)</f>
        <v>44860</v>
      </c>
      <c r="F149" s="12" t="str">
        <f>SUBSTITUTE(hlookup(F$2,inf_raw!$A$1:$AAA$967,$A149+1,False), "Свой ответ: ", "")</f>
        <v>33</v>
      </c>
      <c r="G149" s="12" t="str">
        <f>SUBSTITUTE(hlookup(G$2,inf_raw!$A$1:$AAA$967,$A149+1,False), "Свой ответ: ", "")</f>
        <v>bdca</v>
      </c>
      <c r="H149" s="12" t="str">
        <f>SUBSTITUTE(hlookup(H$2,inf_raw!$A$1:$AAA$967,$A149+1,False), "Свой ответ: ", "")</f>
        <v>14</v>
      </c>
      <c r="I149" s="12" t="str">
        <f>SUBSTITUTE(hlookup(I$2,inf_raw!$A$1:$AAA$967,$A149+1,False), "Свой ответ: ", "")</f>
        <v>13</v>
      </c>
      <c r="J149" s="12" t="str">
        <f>SUBSTITUTE(hlookup(J$2,inf_raw!$A$1:$AAA$967,$A149+1,False), "Свой ответ: ", "")</f>
        <v>216</v>
      </c>
      <c r="K149" s="12" t="str">
        <f>SUBSTITUTE(hlookup(K$2,inf_raw!$A$1:$AAA$967,$A149+1,False), "Свой ответ: ", "")</f>
        <v>36</v>
      </c>
      <c r="L149" s="12" t="str">
        <f>SUBSTITUTE(hlookup(L$2,inf_raw!$A$1:$AAA$967,$A149+1,False), "Свой ответ: ", "")</f>
        <v>120</v>
      </c>
      <c r="M149" s="12" t="str">
        <f>SUBSTITUTE(hlookup(M$2,inf_raw!$A$1:$AAA$967,$A149+1,False), "Свой ответ: ", "")</f>
        <v>8109</v>
      </c>
      <c r="N149" s="12" t="str">
        <f>SUBSTITUTE(hlookup(N$2,inf_raw!$A$1:$AAA$967,$A149+1,False), "Свой ответ: ", "")</f>
        <v>426</v>
      </c>
      <c r="O149" s="12" t="str">
        <f>SUBSTITUTE(hlookup(O$2,inf_raw!$A$1:$AAA$967,$A149+1,False), "Свой ответ: ", "")</f>
        <v>24</v>
      </c>
      <c r="P149" s="12" t="str">
        <f>SUBSTITUTE(hlookup(P$2,inf_raw!$A$1:$AAA$967,$A149+1,False), "Свой ответ: ", "")</f>
        <v>6606</v>
      </c>
      <c r="Q149" s="12" t="str">
        <f>SUBSTITUTE(hlookup(Q$2,inf_raw!$A$1:$AAA$967,$A149+1,False), "Свой ответ: ", "")</f>
        <v>552222552222</v>
      </c>
      <c r="R149" s="12" t="str">
        <f>SUBSTITUTE(hlookup(R$2,inf_raw!$A$1:$AAA$967,$A149+1,False), "Свой ответ: ", "")</f>
        <v>10</v>
      </c>
      <c r="S149" s="12" t="str">
        <f>SUBSTITUTE(hlookup(S$2,inf_raw!$A$1:$AAA$967,$A149+1,False), "Свой ответ: ", "")</f>
        <v>47</v>
      </c>
      <c r="T149" s="12" t="str">
        <f>SUBSTITUTE(hlookup(T$2,inf_raw!$A$1:$AAA$967,$A149+1,False), "Свой ответ: ", "")</f>
        <v>-</v>
      </c>
      <c r="U149" s="12" t="str">
        <f>SUBSTITUTE(hlookup(U$2,inf_raw!$A$1:$AAA$967,$A149+1,False), "Свой ответ: ", "")</f>
        <v>1591506</v>
      </c>
      <c r="V149" s="12" t="str">
        <f>SUBSTITUTE(hlookup(V$2,inf_raw!$A$1:$AAA$967,$A149+1,False), "Свой ответ: ", "")</f>
        <v>685</v>
      </c>
      <c r="W149" s="12" t="str">
        <f>SUBSTITUTE(hlookup(W$2,inf_raw!$A$1:$AAA$967,$A149+1,False), "Свой ответ: ", "")</f>
        <v>-</v>
      </c>
      <c r="X149" s="12" t="str">
        <f>SUBSTITUTE(hlookup(X$2,inf_raw!$A$1:$AAA$967,$A149+1,False), "Свой ответ: ", "")</f>
        <v>9</v>
      </c>
      <c r="Y149" s="12" t="str">
        <f>SUBSTITUTE(hlookup(Y$2,inf_raw!$A$1:$AAA$967,$A149+1,False), "Свой ответ: ", "")</f>
        <v>4</v>
      </c>
      <c r="Z149" s="12" t="str">
        <f>SUBSTITUTE(hlookup(Z$2,inf_raw!$A$1:$AAA$967,$A149+1,False), "Свой ответ: ", "")</f>
        <v>-</v>
      </c>
      <c r="AA149" s="12" t="str">
        <f>SUBSTITUTE(hlookup(AA$2,inf_raw!$A$1:$AAA$967,$A149+1,False), "Свой ответ: ", "")</f>
        <v>74</v>
      </c>
      <c r="AB149" s="12" t="str">
        <f>SUBSTITUTE(hlookup(AB$2,inf_raw!$A$1:$AAA$967,$A149+1,False), "Свой ответ: ", "")</f>
        <v>41</v>
      </c>
      <c r="AC149" s="12" t="str">
        <f>SUBSTITUTE(hlookup(AC$2,inf_raw!$A$1:$AAA$967,$A149+1,False), "Свой ответ: ", "")</f>
        <v>-</v>
      </c>
      <c r="AD149" s="12" t="str">
        <f>SUBSTITUTE(hlookup(AD$2,inf_raw!$A$1:$AAA$967,$A149+1,False), "Свой ответ: ", "")</f>
        <v>программа не успела досчитать</v>
      </c>
      <c r="AE149" s="12" t="str">
        <f>SUBSTITUTE(hlookup(AE$2,inf_raw!$A$1:$AAA$967,$A149+1,False), "Свой ответ: ", "")</f>
        <v>1612 90</v>
      </c>
      <c r="AF149" s="12" t="str">
        <f>SUBSTITUTE(hlookup(AF$2,inf_raw!$A$1:$AAA$967,$A149+1,False), "Свой ответ: ", "")</f>
        <v>1612 90</v>
      </c>
      <c r="AG149" s="12" t="str">
        <f>SUBSTITUTE(hlookup(AG$2,inf_raw!$A$1:$AAA$967,$A149+1,False), "Свой ответ: ", "")</f>
        <v>-</v>
      </c>
      <c r="AH149" s="12" t="str">
        <f>SUBSTITUTE(hlookup(AH$2,inf_raw!$A$1:$AAA$967,$A149+1,False), "Свой ответ: ", "")</f>
        <v>-</v>
      </c>
      <c r="AI149" s="14">
        <f>hlookup(AI$2,inf_raw!$A$1:$AAA$967,$A149+1,False)</f>
        <v>0.1629398148</v>
      </c>
      <c r="AJ149" s="12">
        <f>hlookup(AJ$2,inf_raw!$A$1:$AAA$967,$A149+1,False)</f>
        <v>15</v>
      </c>
    </row>
    <row r="150">
      <c r="A150" s="11">
        <v>148.0</v>
      </c>
      <c r="B150" s="12" t="str">
        <f>hlookup(B$2,inf_raw!$A$1:$AAA$967,$A150+1,False)</f>
        <v>Анастасия</v>
      </c>
      <c r="C150" s="12" t="str">
        <f>hlookup(C$2,inf_raw!$A$1:$AAA$967,$A150+1,False)</f>
        <v>Шишанова</v>
      </c>
      <c r="D150" s="12" t="str">
        <f>hlookup(D$2,inf_raw!$A$1:$AAA$967,$A150+1,False)</f>
        <v>nastia05sh@yandex.ru</v>
      </c>
      <c r="E150" s="13">
        <f>hlookup(E$2,inf_raw!$A$1:$AAA$967,$A150+1,False)</f>
        <v>44864</v>
      </c>
      <c r="F150" s="12" t="str">
        <f>SUBSTITUTE(hlookup(F$2,inf_raw!$A$1:$AAA$967,$A150+1,False), "Свой ответ: ", "")</f>
        <v>33</v>
      </c>
      <c r="G150" s="12" t="str">
        <f>SUBSTITUTE(hlookup(G$2,inf_raw!$A$1:$AAA$967,$A150+1,False), "Свой ответ: ", "")</f>
        <v>bdca</v>
      </c>
      <c r="H150" s="12" t="str">
        <f>SUBSTITUTE(hlookup(H$2,inf_raw!$A$1:$AAA$967,$A150+1,False), "Свой ответ: ", "")</f>
        <v>14</v>
      </c>
      <c r="I150" s="12" t="str">
        <f>SUBSTITUTE(hlookup(I$2,inf_raw!$A$1:$AAA$967,$A150+1,False), "Свой ответ: ", "")</f>
        <v>12</v>
      </c>
      <c r="J150" s="12" t="str">
        <f>SUBSTITUTE(hlookup(J$2,inf_raw!$A$1:$AAA$967,$A150+1,False), "Свой ответ: ", "")</f>
        <v>216</v>
      </c>
      <c r="K150" s="12" t="str">
        <f>SUBSTITUTE(hlookup(K$2,inf_raw!$A$1:$AAA$967,$A150+1,False), "Свой ответ: ", "")</f>
        <v>36</v>
      </c>
      <c r="L150" s="12" t="str">
        <f>SUBSTITUTE(hlookup(L$2,inf_raw!$A$1:$AAA$967,$A150+1,False), "Свой ответ: ", "")</f>
        <v>30</v>
      </c>
      <c r="M150" s="12" t="str">
        <f>SUBSTITUTE(hlookup(M$2,inf_raw!$A$1:$AAA$967,$A150+1,False), "Свой ответ: ", "")</f>
        <v>8109</v>
      </c>
      <c r="N150" s="12" t="str">
        <f>SUBSTITUTE(hlookup(N$2,inf_raw!$A$1:$AAA$967,$A150+1,False), "Свой ответ: ", "")</f>
        <v>426</v>
      </c>
      <c r="O150" s="12" t="str">
        <f>SUBSTITUTE(hlookup(O$2,inf_raw!$A$1:$AAA$967,$A150+1,False), "Свой ответ: ", "")</f>
        <v>24</v>
      </c>
      <c r="P150" s="12" t="str">
        <f>SUBSTITUTE(hlookup(P$2,inf_raw!$A$1:$AAA$967,$A150+1,False), "Свой ответ: ", "")</f>
        <v>6606</v>
      </c>
      <c r="Q150" s="12" t="str">
        <f>SUBSTITUTE(hlookup(Q$2,inf_raw!$A$1:$AAA$967,$A150+1,False), "Свой ответ: ", "")</f>
        <v>552222552222</v>
      </c>
      <c r="R150" s="12" t="str">
        <f>SUBSTITUTE(hlookup(R$2,inf_raw!$A$1:$AAA$967,$A150+1,False), "Свой ответ: ", "")</f>
        <v>10</v>
      </c>
      <c r="S150" s="12" t="str">
        <f>SUBSTITUTE(hlookup(S$2,inf_raw!$A$1:$AAA$967,$A150+1,False), "Свой ответ: ", "")</f>
        <v>12</v>
      </c>
      <c r="T150" s="12" t="str">
        <f>SUBSTITUTE(hlookup(T$2,inf_raw!$A$1:$AAA$967,$A150+1,False), "Свой ответ: ", "")</f>
        <v>22</v>
      </c>
      <c r="U150" s="12" t="str">
        <f>SUBSTITUTE(hlookup(U$2,inf_raw!$A$1:$AAA$967,$A150+1,False), "Свой ответ: ", "")</f>
        <v>115</v>
      </c>
      <c r="V150" s="12" t="str">
        <f>SUBSTITUTE(hlookup(V$2,inf_raw!$A$1:$AAA$967,$A150+1,False), "Свой ответ: ", "")</f>
        <v>683 -963270</v>
      </c>
      <c r="W150" s="12" t="str">
        <f>SUBSTITUTE(hlookup(W$2,inf_raw!$A$1:$AAA$967,$A150+1,False), "Свой ответ: ", "")</f>
        <v>344 124</v>
      </c>
      <c r="X150" s="12" t="str">
        <f>SUBSTITUTE(hlookup(X$2,inf_raw!$A$1:$AAA$967,$A150+1,False), "Свой ответ: ", "")</f>
        <v>66</v>
      </c>
      <c r="Y150" s="12" t="str">
        <f>SUBSTITUTE(hlookup(Y$2,inf_raw!$A$1:$AAA$967,$A150+1,False), "Свой ответ: ", "")</f>
        <v>59</v>
      </c>
      <c r="Z150" s="12" t="str">
        <f>SUBSTITUTE(hlookup(Z$2,inf_raw!$A$1:$AAA$967,$A150+1,False), "Свой ответ: ", "")</f>
        <v>22 64 70</v>
      </c>
      <c r="AA150" s="12" t="str">
        <f>SUBSTITUTE(hlookup(AA$2,inf_raw!$A$1:$AAA$967,$A150+1,False), "Свой ответ: ", "")</f>
        <v>56</v>
      </c>
      <c r="AB150" s="12" t="str">
        <f>SUBSTITUTE(hlookup(AB$2,inf_raw!$A$1:$AAA$967,$A150+1,False), "Свой ответ: ", "")</f>
        <v>4</v>
      </c>
      <c r="AC150" s="12" t="str">
        <f>SUBSTITUTE(hlookup(AC$2,inf_raw!$A$1:$AAA$967,$A150+1,False), "Свой ответ: ", "")</f>
        <v>9</v>
      </c>
      <c r="AD150" s="12" t="str">
        <f>SUBSTITUTE(hlookup(AD$2,inf_raw!$A$1:$AAA$967,$A150+1,False), "Свой ответ: ", "")</f>
        <v>235 532</v>
      </c>
      <c r="AE150" s="12" t="str">
        <f>SUBSTITUTE(hlookup(AE$2,inf_raw!$A$1:$AAA$967,$A150+1,False), "Свой ответ: ", "")</f>
        <v>34</v>
      </c>
      <c r="AF150" s="12" t="str">
        <f>SUBSTITUTE(hlookup(AF$2,inf_raw!$A$1:$AAA$967,$A150+1,False), "Свой ответ: ", "")</f>
        <v>90</v>
      </c>
      <c r="AG150" s="12" t="str">
        <f>SUBSTITUTE(hlookup(AG$2,inf_raw!$A$1:$AAA$967,$A150+1,False), "Свой ответ: ", "")</f>
        <v>Не прошел</v>
      </c>
      <c r="AH150" s="12" t="str">
        <f>SUBSTITUTE(hlookup(AH$2,inf_raw!$A$1:$AAA$967,$A150+1,False), "Свой ответ: ", "")</f>
        <v>Не прошел</v>
      </c>
      <c r="AI150" s="14">
        <f>hlookup(AI$2,inf_raw!$A$1:$AAA$967,$A150+1,False)</f>
        <v>0.1792824074</v>
      </c>
      <c r="AJ150" s="12">
        <f>hlookup(AJ$2,inf_raw!$A$1:$AAA$967,$A150+1,False)</f>
        <v>12</v>
      </c>
    </row>
    <row r="151">
      <c r="A151" s="11">
        <v>149.0</v>
      </c>
      <c r="B151" s="12" t="str">
        <f>hlookup(B$2,inf_raw!$A$1:$AAA$967,$A151+1,False)</f>
        <v>Татьяна</v>
      </c>
      <c r="C151" s="12" t="str">
        <f>hlookup(C$2,inf_raw!$A$1:$AAA$967,$A151+1,False)</f>
        <v>Гирчук</v>
      </c>
      <c r="D151" s="12" t="str">
        <f>hlookup(D$2,inf_raw!$A$1:$AAA$967,$A151+1,False)</f>
        <v>nastya.tanya.00@mail.ru</v>
      </c>
      <c r="E151" s="13">
        <f>hlookup(E$2,inf_raw!$A$1:$AAA$967,$A151+1,False)</f>
        <v>44862</v>
      </c>
      <c r="F151" s="12" t="str">
        <f>SUBSTITUTE(hlookup(F$2,inf_raw!$A$1:$AAA$967,$A151+1,False), "Свой ответ: ", "")</f>
        <v>33</v>
      </c>
      <c r="G151" s="12" t="str">
        <f>SUBSTITUTE(hlookup(G$2,inf_raw!$A$1:$AAA$967,$A151+1,False), "Свой ответ: ", "")</f>
        <v>bdca</v>
      </c>
      <c r="H151" s="12" t="str">
        <f>SUBSTITUTE(hlookup(H$2,inf_raw!$A$1:$AAA$967,$A151+1,False), "Свой ответ: ", "")</f>
        <v>8</v>
      </c>
      <c r="I151" s="12" t="str">
        <f>SUBSTITUTE(hlookup(I$2,inf_raw!$A$1:$AAA$967,$A151+1,False), "Свой ответ: ", "")</f>
        <v>00001010011</v>
      </c>
      <c r="J151" s="12" t="str">
        <f>SUBSTITUTE(hlookup(J$2,inf_raw!$A$1:$AAA$967,$A151+1,False), "Свой ответ: ", "")</f>
        <v>863</v>
      </c>
      <c r="K151" s="12" t="str">
        <f>SUBSTITUTE(hlookup(K$2,inf_raw!$A$1:$AAA$967,$A151+1,False), "Свой ответ: ", "")</f>
        <v>.</v>
      </c>
      <c r="L151" s="12" t="str">
        <f>SUBSTITUTE(hlookup(L$2,inf_raw!$A$1:$AAA$967,$A151+1,False), "Свой ответ: ", "")</f>
        <v>125</v>
      </c>
      <c r="M151" s="12" t="str">
        <f>SUBSTITUTE(hlookup(M$2,inf_raw!$A$1:$AAA$967,$A151+1,False), "Свой ответ: ", "")</f>
        <v>8110</v>
      </c>
      <c r="N151" s="12" t="str">
        <f>SUBSTITUTE(hlookup(N$2,inf_raw!$A$1:$AAA$967,$A151+1,False), "Свой ответ: ", "")</f>
        <v>37</v>
      </c>
      <c r="O151" s="12" t="str">
        <f>SUBSTITUTE(hlookup(O$2,inf_raw!$A$1:$AAA$967,$A151+1,False), "Свой ответ: ", "")</f>
        <v>24</v>
      </c>
      <c r="P151" s="12" t="str">
        <f>SUBSTITUTE(hlookup(P$2,inf_raw!$A$1:$AAA$967,$A151+1,False), "Свой ответ: ", "")</f>
        <v>6606</v>
      </c>
      <c r="Q151" s="12" t="str">
        <f>SUBSTITUTE(hlookup(Q$2,inf_raw!$A$1:$AAA$967,$A151+1,False), "Свой ответ: ", "")</f>
        <v>522</v>
      </c>
      <c r="R151" s="12" t="str">
        <f>SUBSTITUTE(hlookup(R$2,inf_raw!$A$1:$AAA$967,$A151+1,False), "Свой ответ: ", "")</f>
        <v>10</v>
      </c>
      <c r="S151" s="12" t="str">
        <f>SUBSTITUTE(hlookup(S$2,inf_raw!$A$1:$AAA$967,$A151+1,False), "Свой ответ: ", "")</f>
        <v>.</v>
      </c>
      <c r="T151" s="12" t="str">
        <f>SUBSTITUTE(hlookup(T$2,inf_raw!$A$1:$AAA$967,$A151+1,False), "Свой ответ: ", "")</f>
        <v>.</v>
      </c>
      <c r="U151" s="12" t="str">
        <f>SUBSTITUTE(hlookup(U$2,inf_raw!$A$1:$AAA$967,$A151+1,False), "Свой ответ: ", "")</f>
        <v>.</v>
      </c>
      <c r="V151" s="12" t="str">
        <f>SUBSTITUTE(hlookup(V$2,inf_raw!$A$1:$AAA$967,$A151+1,False), "Свой ответ: ", "")</f>
        <v>.</v>
      </c>
      <c r="W151" s="12" t="str">
        <f>SUBSTITUTE(hlookup(W$2,inf_raw!$A$1:$AAA$967,$A151+1,False), "Свой ответ: ", "")</f>
        <v>.</v>
      </c>
      <c r="X151" s="12" t="str">
        <f>SUBSTITUTE(hlookup(X$2,inf_raw!$A$1:$AAA$967,$A151+1,False), "Свой ответ: ", "")</f>
        <v>23</v>
      </c>
      <c r="Y151" s="12" t="str">
        <f>SUBSTITUTE(hlookup(Y$2,inf_raw!$A$1:$AAA$967,$A151+1,False), "Свой ответ: ", "")</f>
        <v>8</v>
      </c>
      <c r="Z151" s="12" t="str">
        <f>SUBSTITUTE(hlookup(Z$2,inf_raw!$A$1:$AAA$967,$A151+1,False), "Свой ответ: ", "")</f>
        <v>5</v>
      </c>
      <c r="AA151" s="12" t="str">
        <f>SUBSTITUTE(hlookup(AA$2,inf_raw!$A$1:$AAA$967,$A151+1,False), "Свой ответ: ", "")</f>
        <v>.</v>
      </c>
      <c r="AB151" s="12" t="str">
        <f>SUBSTITUTE(hlookup(AB$2,inf_raw!$A$1:$AAA$967,$A151+1,False), "Свой ответ: ", "")</f>
        <v>7</v>
      </c>
      <c r="AC151" s="12" t="str">
        <f>SUBSTITUTE(hlookup(AC$2,inf_raw!$A$1:$AAA$967,$A151+1,False), "Свой ответ: ", "")</f>
        <v>8</v>
      </c>
      <c r="AD151" s="12" t="str">
        <f>SUBSTITUTE(hlookup(AD$2,inf_raw!$A$1:$AAA$967,$A151+1,False), "Свой ответ: ", "")</f>
        <v>.</v>
      </c>
      <c r="AE151" s="12" t="str">
        <f>SUBSTITUTE(hlookup(AE$2,inf_raw!$A$1:$AAA$967,$A151+1,False), "Свой ответ: ", "")</f>
        <v>3 90</v>
      </c>
      <c r="AF151" s="12" t="str">
        <f>SUBSTITUTE(hlookup(AF$2,inf_raw!$A$1:$AAA$967,$A151+1,False), "Свой ответ: ", "")</f>
        <v>.</v>
      </c>
      <c r="AG151" s="12" t="str">
        <f>SUBSTITUTE(hlookup(AG$2,inf_raw!$A$1:$AAA$967,$A151+1,False), "Свой ответ: ", "")</f>
        <v>.</v>
      </c>
      <c r="AH151" s="12" t="str">
        <f>SUBSTITUTE(hlookup(AH$2,inf_raw!$A$1:$AAA$967,$A151+1,False), "Свой ответ: ", "")</f>
        <v>.</v>
      </c>
      <c r="AI151" s="14">
        <f>hlookup(AI$2,inf_raw!$A$1:$AAA$967,$A151+1,False)</f>
        <v>0.05741898148</v>
      </c>
      <c r="AJ151" s="12">
        <f>hlookup(AJ$2,inf_raw!$A$1:$AAA$967,$A151+1,False)</f>
        <v>5</v>
      </c>
    </row>
    <row r="152">
      <c r="A152" s="11">
        <v>150.0</v>
      </c>
      <c r="B152" s="12" t="str">
        <f>hlookup(B$2,inf_raw!$A$1:$AAA$967,$A152+1,False)</f>
        <v>Владимир</v>
      </c>
      <c r="C152" s="12" t="str">
        <f>hlookup(C$2,inf_raw!$A$1:$AAA$967,$A152+1,False)</f>
        <v>Нечетов</v>
      </c>
      <c r="D152" s="12" t="str">
        <f>hlookup(D$2,inf_raw!$A$1:$AAA$967,$A152+1,False)</f>
        <v>nechetov05@mail.ru</v>
      </c>
      <c r="E152" s="13">
        <f>hlookup(E$2,inf_raw!$A$1:$AAA$967,$A152+1,False)</f>
        <v>44864</v>
      </c>
      <c r="F152" s="12" t="str">
        <f>SUBSTITUTE(hlookup(F$2,inf_raw!$A$1:$AAA$967,$A152+1,False), "Свой ответ: ", "")</f>
        <v>19</v>
      </c>
      <c r="G152" s="12" t="str">
        <f>SUBSTITUTE(hlookup(G$2,inf_raw!$A$1:$AAA$967,$A152+1,False), "Свой ответ: ", "")</f>
        <v>bdca</v>
      </c>
      <c r="H152" s="12" t="str">
        <f>SUBSTITUTE(hlookup(H$2,inf_raw!$A$1:$AAA$967,$A152+1,False), "Свой ответ: ", "")</f>
        <v>18</v>
      </c>
      <c r="I152" s="12" t="str">
        <f>SUBSTITUTE(hlookup(I$2,inf_raw!$A$1:$AAA$967,$A152+1,False), "Свой ответ: ", "")</f>
        <v>9</v>
      </c>
      <c r="J152" s="12" t="str">
        <f>SUBSTITUTE(hlookup(J$2,inf_raw!$A$1:$AAA$967,$A152+1,False), "Свой ответ: ", "")</f>
        <v>не решаемо</v>
      </c>
      <c r="K152" s="12" t="str">
        <f>SUBSTITUTE(hlookup(K$2,inf_raw!$A$1:$AAA$967,$A152+1,False), "Свой ответ: ", "")</f>
        <v>не решу егэ</v>
      </c>
      <c r="L152" s="12" t="str">
        <f>SUBSTITUTE(hlookup(L$2,inf_raw!$A$1:$AAA$967,$A152+1,False), "Свой ответ: ", "")</f>
        <v>115</v>
      </c>
      <c r="M152" s="12" t="str">
        <f>SUBSTITUTE(hlookup(M$2,inf_raw!$A$1:$AAA$967,$A152+1,False), "Свой ответ: ", "")</f>
        <v>8108</v>
      </c>
      <c r="N152" s="12" t="str">
        <f>SUBSTITUTE(hlookup(N$2,inf_raw!$A$1:$AAA$967,$A152+1,False), "Свой ответ: ", "")</f>
        <v>не знаю</v>
      </c>
      <c r="O152" s="12" t="str">
        <f>SUBSTITUTE(hlookup(O$2,inf_raw!$A$1:$AAA$967,$A152+1,False), "Свой ответ: ", "")</f>
        <v>41</v>
      </c>
      <c r="P152" s="12" t="str">
        <f>SUBSTITUTE(hlookup(P$2,inf_raw!$A$1:$AAA$967,$A152+1,False), "Свой ответ: ", "")</f>
        <v>22</v>
      </c>
      <c r="Q152" s="12" t="str">
        <f>SUBSTITUTE(hlookup(Q$2,inf_raw!$A$1:$AAA$967,$A152+1,False), "Свой ответ: ", "")</f>
        <v>222</v>
      </c>
      <c r="R152" s="12" t="str">
        <f>SUBSTITUTE(hlookup(R$2,inf_raw!$A$1:$AAA$967,$A152+1,False), "Свой ответ: ", "")</f>
        <v>10</v>
      </c>
      <c r="S152" s="12" t="str">
        <f>SUBSTITUTE(hlookup(S$2,inf_raw!$A$1:$AAA$967,$A152+1,False), "Свой ответ: ", "")</f>
        <v>5</v>
      </c>
      <c r="T152" s="12" t="str">
        <f>SUBSTITUTE(hlookup(T$2,inf_raw!$A$1:$AAA$967,$A152+1,False), "Свой ответ: ", "")</f>
        <v>хз</v>
      </c>
      <c r="U152" s="12" t="str">
        <f>SUBSTITUTE(hlookup(U$2,inf_raw!$A$1:$AAA$967,$A152+1,False), "Свой ответ: ", "")</f>
        <v>хз</v>
      </c>
      <c r="V152" s="12" t="str">
        <f>SUBSTITUTE(hlookup(V$2,inf_raw!$A$1:$AAA$967,$A152+1,False), "Свой ответ: ", "")</f>
        <v>21358)</v>
      </c>
      <c r="W152" s="12" t="str">
        <f>SUBSTITUTE(hlookup(W$2,inf_raw!$A$1:$AAA$967,$A152+1,False), "Свой ответ: ", "")</f>
        <v>1 631 1 042</v>
      </c>
      <c r="X152" s="12" t="str">
        <f>SUBSTITUTE(hlookup(X$2,inf_raw!$A$1:$AAA$967,$A152+1,False), "Свой ответ: ", "")</f>
        <v>26</v>
      </c>
      <c r="Y152" s="12" t="str">
        <f>SUBSTITUTE(hlookup(Y$2,inf_raw!$A$1:$AAA$967,$A152+1,False), "Свой ответ: ", "")</f>
        <v>7</v>
      </c>
      <c r="Z152" s="12" t="str">
        <f>SUBSTITUTE(hlookup(Z$2,inf_raw!$A$1:$AAA$967,$A152+1,False), "Свой ответ: ", "")</f>
        <v>1</v>
      </c>
      <c r="AA152" s="12" t="str">
        <f>SUBSTITUTE(hlookup(AA$2,inf_raw!$A$1:$AAA$967,$A152+1,False), "Свой ответ: ", "")</f>
        <v>5</v>
      </c>
      <c r="AB152" s="12" t="str">
        <f>SUBSTITUTE(hlookup(AB$2,inf_raw!$A$1:$AAA$967,$A152+1,False), "Свой ответ: ", "")</f>
        <v>хз</v>
      </c>
      <c r="AC152" s="12" t="str">
        <f>SUBSTITUTE(hlookup(AC$2,inf_raw!$A$1:$AAA$967,$A152+1,False), "Свой ответ: ", "")</f>
        <v>хз</v>
      </c>
      <c r="AD152" s="12" t="str">
        <f>SUBSTITUTE(hlookup(AD$2,inf_raw!$A$1:$AAA$967,$A152+1,False), "Свой ответ: ", "")</f>
        <v>хз</v>
      </c>
      <c r="AE152" s="12" t="str">
        <f>SUBSTITUTE(hlookup(AE$2,inf_raw!$A$1:$AAA$967,$A152+1,False), "Свой ответ: ", "")</f>
        <v>хз</v>
      </c>
      <c r="AF152" s="12" t="str">
        <f>SUBSTITUTE(hlookup(AF$2,inf_raw!$A$1:$AAA$967,$A152+1,False), "Свой ответ: ", "")</f>
        <v>хз</v>
      </c>
      <c r="AG152" s="12" t="str">
        <f>SUBSTITUTE(hlookup(AG$2,inf_raw!$A$1:$AAA$967,$A152+1,False), "Свой ответ: ", "")</f>
        <v>хз</v>
      </c>
      <c r="AH152" s="12" t="str">
        <f>SUBSTITUTE(hlookup(AH$2,inf_raw!$A$1:$AAA$967,$A152+1,False), "Свой ответ: ", "")</f>
        <v>хз</v>
      </c>
      <c r="AI152" s="14">
        <f>hlookup(AI$2,inf_raw!$A$1:$AAA$967,$A152+1,False)</f>
        <v>0.1553819444</v>
      </c>
      <c r="AJ152" s="12">
        <f>hlookup(AJ$2,inf_raw!$A$1:$AAA$967,$A152+1,False)</f>
        <v>2</v>
      </c>
    </row>
    <row r="153">
      <c r="A153" s="11">
        <v>151.0</v>
      </c>
      <c r="B153" s="12" t="str">
        <f>hlookup(B$2,inf_raw!$A$1:$AAA$967,$A153+1,False)</f>
        <v>Анастасия</v>
      </c>
      <c r="C153" s="12" t="str">
        <f>hlookup(C$2,inf_raw!$A$1:$AAA$967,$A153+1,False)</f>
        <v>Ящук</v>
      </c>
      <c r="D153" s="12" t="str">
        <f>hlookup(D$2,inf_raw!$A$1:$AAA$967,$A153+1,False)</f>
        <v>nektavslape@gmail.com</v>
      </c>
      <c r="E153" s="13">
        <f>hlookup(E$2,inf_raw!$A$1:$AAA$967,$A153+1,False)</f>
        <v>44862</v>
      </c>
      <c r="F153" s="12" t="str">
        <f>SUBSTITUTE(hlookup(F$2,inf_raw!$A$1:$AAA$967,$A153+1,False), "Свой ответ: ", "")</f>
        <v>7</v>
      </c>
      <c r="G153" s="12" t="str">
        <f>SUBSTITUTE(hlookup(G$2,inf_raw!$A$1:$AAA$967,$A153+1,False), "Свой ответ: ", "")</f>
        <v>bdca</v>
      </c>
      <c r="H153" s="12" t="str">
        <f>SUBSTITUTE(hlookup(H$2,inf_raw!$A$1:$AAA$967,$A153+1,False), "Свой ответ: ", "")</f>
        <v>15</v>
      </c>
      <c r="I153" s="12" t="str">
        <f>SUBSTITUTE(hlookup(I$2,inf_raw!$A$1:$AAA$967,$A153+1,False), "Свой ответ: ", "")</f>
        <v>13</v>
      </c>
      <c r="J153" s="12" t="str">
        <f>SUBSTITUTE(hlookup(J$2,inf_raw!$A$1:$AAA$967,$A153+1,False), "Свой ответ: ", "")</f>
        <v>216</v>
      </c>
      <c r="K153" s="12" t="str">
        <f>SUBSTITUTE(hlookup(K$2,inf_raw!$A$1:$AAA$967,$A153+1,False), "Свой ответ: ", "")</f>
        <v>64</v>
      </c>
      <c r="L153" s="12" t="str">
        <f>SUBSTITUTE(hlookup(L$2,inf_raw!$A$1:$AAA$967,$A153+1,False), "Свой ответ: ", "")</f>
        <v>635940</v>
      </c>
      <c r="M153" s="12" t="str">
        <f>SUBSTITUTE(hlookup(M$2,inf_raw!$A$1:$AAA$967,$A153+1,False), "Свой ответ: ", "")</f>
        <v>8108</v>
      </c>
      <c r="N153" s="12" t="str">
        <f>SUBSTITUTE(hlookup(N$2,inf_raw!$A$1:$AAA$967,$A153+1,False), "Свой ответ: ", "")</f>
        <v>2</v>
      </c>
      <c r="O153" s="12" t="str">
        <f>SUBSTITUTE(hlookup(O$2,inf_raw!$A$1:$AAA$967,$A153+1,False), "Свой ответ: ", "")</f>
        <v>24</v>
      </c>
      <c r="P153" s="12" t="str">
        <f>SUBSTITUTE(hlookup(P$2,inf_raw!$A$1:$AAA$967,$A153+1,False), "Свой ответ: ", "")</f>
        <v>6606</v>
      </c>
      <c r="Q153" s="12" t="str">
        <f>SUBSTITUTE(hlookup(Q$2,inf_raw!$A$1:$AAA$967,$A153+1,False), "Свой ответ: ", "")</f>
        <v>55255</v>
      </c>
      <c r="R153" s="12" t="str">
        <f>SUBSTITUTE(hlookup(R$2,inf_raw!$A$1:$AAA$967,$A153+1,False), "Свой ответ: ", "")</f>
        <v>10</v>
      </c>
      <c r="S153" s="12" t="str">
        <f>SUBSTITUTE(hlookup(S$2,inf_raw!$A$1:$AAA$967,$A153+1,False), "Свой ответ: ", "")</f>
        <v>47</v>
      </c>
      <c r="T153" s="12" t="str">
        <f>SUBSTITUTE(hlookup(T$2,inf_raw!$A$1:$AAA$967,$A153+1,False), "Свой ответ: ", "")</f>
        <v>47</v>
      </c>
      <c r="U153" s="12" t="str">
        <f>SUBSTITUTE(hlookup(U$2,inf_raw!$A$1:$AAA$967,$A153+1,False), "Свой ответ: ", "")</f>
        <v>2788319814</v>
      </c>
      <c r="V153" s="12" t="str">
        <f>SUBSTITUTE(hlookup(V$2,inf_raw!$A$1:$AAA$967,$A153+1,False), "Свой ответ: ", "")</f>
        <v>f</v>
      </c>
      <c r="W153" s="12" t="str">
        <f>SUBSTITUTE(hlookup(W$2,inf_raw!$A$1:$AAA$967,$A153+1,False), "Свой ответ: ", "")</f>
        <v>-</v>
      </c>
      <c r="X153" s="12" t="str">
        <f>SUBSTITUTE(hlookup(X$2,inf_raw!$A$1:$AAA$967,$A153+1,False), "Свой ответ: ", "")</f>
        <v>26</v>
      </c>
      <c r="Y153" s="12" t="str">
        <f>SUBSTITUTE(hlookup(Y$2,inf_raw!$A$1:$AAA$967,$A153+1,False), "Свой ответ: ", "")</f>
        <v>2</v>
      </c>
      <c r="Z153" s="12" t="str">
        <f>SUBSTITUTE(hlookup(Z$2,inf_raw!$A$1:$AAA$967,$A153+1,False), "Свой ответ: ", "")</f>
        <v>6 24</v>
      </c>
      <c r="AA153" s="12" t="str">
        <f>SUBSTITUTE(hlookup(AA$2,inf_raw!$A$1:$AAA$967,$A153+1,False), "Свой ответ: ", "")</f>
        <v>63</v>
      </c>
      <c r="AB153" s="12" t="str">
        <f>SUBSTITUTE(hlookup(AB$2,inf_raw!$A$1:$AAA$967,$A153+1,False), "Свой ответ: ", "")</f>
        <v>33</v>
      </c>
      <c r="AC153" s="12" t="str">
        <f>SUBSTITUTE(hlookup(AC$2,inf_raw!$A$1:$AAA$967,$A153+1,False), "Свой ответ: ", "")</f>
        <v>34</v>
      </c>
      <c r="AD153" s="12" t="str">
        <f>SUBSTITUTE(hlookup(AD$2,inf_raw!$A$1:$AAA$967,$A153+1,False), "Свой ответ: ", "")</f>
        <v>Не прошел</v>
      </c>
      <c r="AE153" s="12" t="str">
        <f>SUBSTITUTE(hlookup(AE$2,inf_raw!$A$1:$AAA$967,$A153+1,False), "Свой ответ: ", "")</f>
        <v>Не прошел</v>
      </c>
      <c r="AF153" s="12" t="str">
        <f>SUBSTITUTE(hlookup(AF$2,inf_raw!$A$1:$AAA$967,$A153+1,False), "Свой ответ: ", "")</f>
        <v>Не прошел</v>
      </c>
      <c r="AG153" s="12" t="str">
        <f>SUBSTITUTE(hlookup(AG$2,inf_raw!$A$1:$AAA$967,$A153+1,False), "Свой ответ: ", "")</f>
        <v>Не прошел</v>
      </c>
      <c r="AH153" s="12" t="str">
        <f>SUBSTITUTE(hlookup(AH$2,inf_raw!$A$1:$AAA$967,$A153+1,False), "Свой ответ: ", "")</f>
        <v>Не прошел</v>
      </c>
      <c r="AI153" s="14">
        <f>hlookup(AI$2,inf_raw!$A$1:$AAA$967,$A153+1,False)</f>
        <v>0.1774189815</v>
      </c>
      <c r="AJ153" s="12">
        <f>hlookup(AJ$2,inf_raw!$A$1:$AAA$967,$A153+1,False)</f>
        <v>9</v>
      </c>
    </row>
    <row r="154">
      <c r="A154" s="11">
        <v>152.0</v>
      </c>
      <c r="B154" s="12" t="str">
        <f>hlookup(B$2,inf_raw!$A$1:$AAA$967,$A154+1,False)</f>
        <v>Никита</v>
      </c>
      <c r="C154" s="12" t="str">
        <f>hlookup(C$2,inf_raw!$A$1:$AAA$967,$A154+1,False)</f>
        <v>Абрамкин</v>
      </c>
      <c r="D154" s="12" t="str">
        <f>hlookup(D$2,inf_raw!$A$1:$AAA$967,$A154+1,False)</f>
        <v>nik.abramkin05@gmail.com</v>
      </c>
      <c r="E154" s="13">
        <f>hlookup(E$2,inf_raw!$A$1:$AAA$967,$A154+1,False)</f>
        <v>44859</v>
      </c>
      <c r="F154" s="12" t="str">
        <f>SUBSTITUTE(hlookup(F$2,inf_raw!$A$1:$AAA$967,$A154+1,False), "Свой ответ: ", "")</f>
        <v>33</v>
      </c>
      <c r="G154" s="12" t="str">
        <f>SUBSTITUTE(hlookup(G$2,inf_raw!$A$1:$AAA$967,$A154+1,False), "Свой ответ: ", "")</f>
        <v>bdca</v>
      </c>
      <c r="H154" s="12" t="str">
        <f>SUBSTITUTE(hlookup(H$2,inf_raw!$A$1:$AAA$967,$A154+1,False), "Свой ответ: ", "")</f>
        <v>14</v>
      </c>
      <c r="I154" s="12" t="str">
        <f>SUBSTITUTE(hlookup(I$2,inf_raw!$A$1:$AAA$967,$A154+1,False), "Свой ответ: ", "")</f>
        <v>13</v>
      </c>
      <c r="J154" s="12" t="str">
        <f>SUBSTITUTE(hlookup(J$2,inf_raw!$A$1:$AAA$967,$A154+1,False), "Свой ответ: ", "")</f>
        <v>216</v>
      </c>
      <c r="K154" s="12" t="str">
        <f>SUBSTITUTE(hlookup(K$2,inf_raw!$A$1:$AAA$967,$A154+1,False), "Свой ответ: ", "")</f>
        <v>36</v>
      </c>
      <c r="L154" s="12" t="str">
        <f>SUBSTITUTE(hlookup(L$2,inf_raw!$A$1:$AAA$967,$A154+1,False), "Свой ответ: ", "")</f>
        <v>120</v>
      </c>
      <c r="M154" s="12" t="str">
        <f>SUBSTITUTE(hlookup(M$2,inf_raw!$A$1:$AAA$967,$A154+1,False), "Свой ответ: ", "")</f>
        <v>8109</v>
      </c>
      <c r="N154" s="12" t="str">
        <f>SUBSTITUTE(hlookup(N$2,inf_raw!$A$1:$AAA$967,$A154+1,False), "Свой ответ: ", "")</f>
        <v>426</v>
      </c>
      <c r="O154" s="12" t="str">
        <f>SUBSTITUTE(hlookup(O$2,inf_raw!$A$1:$AAA$967,$A154+1,False), "Свой ответ: ", "")</f>
        <v>24</v>
      </c>
      <c r="P154" s="12" t="str">
        <f>SUBSTITUTE(hlookup(P$2,inf_raw!$A$1:$AAA$967,$A154+1,False), "Свой ответ: ", "")</f>
        <v>6606</v>
      </c>
      <c r="Q154" s="12" t="str">
        <f>SUBSTITUTE(hlookup(Q$2,inf_raw!$A$1:$AAA$967,$A154+1,False), "Свой ответ: ", "")</f>
        <v>5552</v>
      </c>
      <c r="R154" s="12" t="str">
        <f>SUBSTITUTE(hlookup(R$2,inf_raw!$A$1:$AAA$967,$A154+1,False), "Свой ответ: ", "")</f>
        <v>10</v>
      </c>
      <c r="S154" s="12" t="str">
        <f>SUBSTITUTE(hlookup(S$2,inf_raw!$A$1:$AAA$967,$A154+1,False), "Свой ответ: ", "")</f>
        <v>47</v>
      </c>
      <c r="T154" s="12" t="str">
        <f>SUBSTITUTE(hlookup(T$2,inf_raw!$A$1:$AAA$967,$A154+1,False), "Свой ответ: ", "")</f>
        <v>47</v>
      </c>
      <c r="U154" s="12" t="str">
        <f>SUBSTITUTE(hlookup(U$2,inf_raw!$A$1:$AAA$967,$A154+1,False), "Свой ответ: ", "")</f>
        <v>2788319814</v>
      </c>
      <c r="V154" s="12" t="str">
        <f>SUBSTITUTE(hlookup(V$2,inf_raw!$A$1:$AAA$967,$A154+1,False), "Свой ответ: ", "")</f>
        <v>685 -963270</v>
      </c>
      <c r="W154" s="12" t="str">
        <f>SUBSTITUTE(hlookup(W$2,inf_raw!$A$1:$AAA$967,$A154+1,False), "Свой ответ: ", "")</f>
        <v>1643 798</v>
      </c>
      <c r="X154" s="12" t="str">
        <f>SUBSTITUTE(hlookup(X$2,inf_raw!$A$1:$AAA$967,$A154+1,False), "Свой ответ: ", "")</f>
        <v>9</v>
      </c>
      <c r="Y154" s="12" t="str">
        <f>SUBSTITUTE(hlookup(Y$2,inf_raw!$A$1:$AAA$967,$A154+1,False), "Свой ответ: ", "")</f>
        <v>-</v>
      </c>
      <c r="Z154" s="12" t="str">
        <f>SUBSTITUTE(hlookup(Z$2,inf_raw!$A$1:$AAA$967,$A154+1,False), "Свой ответ: ", "")</f>
        <v>-</v>
      </c>
      <c r="AA154" s="12" t="str">
        <f>SUBSTITUTE(hlookup(AA$2,inf_raw!$A$1:$AAA$967,$A154+1,False), "Свой ответ: ", "")</f>
        <v>-</v>
      </c>
      <c r="AB154" s="12" t="str">
        <f>SUBSTITUTE(hlookup(AB$2,inf_raw!$A$1:$AAA$967,$A154+1,False), "Свой ответ: ", "")</f>
        <v>-</v>
      </c>
      <c r="AC154" s="12" t="str">
        <f>SUBSTITUTE(hlookup(AC$2,inf_raw!$A$1:$AAA$967,$A154+1,False), "Свой ответ: ", "")</f>
        <v>-</v>
      </c>
      <c r="AD154" s="12" t="str">
        <f>SUBSTITUTE(hlookup(AD$2,inf_raw!$A$1:$AAA$967,$A154+1,False), "Свой ответ: ", "")</f>
        <v>-</v>
      </c>
      <c r="AE154" s="12" t="str">
        <f>SUBSTITUTE(hlookup(AE$2,inf_raw!$A$1:$AAA$967,$A154+1,False), "Свой ответ: ", "")</f>
        <v>-</v>
      </c>
      <c r="AF154" s="12" t="str">
        <f>SUBSTITUTE(hlookup(AF$2,inf_raw!$A$1:$AAA$967,$A154+1,False), "Свой ответ: ", "")</f>
        <v>-</v>
      </c>
      <c r="AG154" s="12" t="str">
        <f>SUBSTITUTE(hlookup(AG$2,inf_raw!$A$1:$AAA$967,$A154+1,False), "Свой ответ: ", "")</f>
        <v>-</v>
      </c>
      <c r="AH154" s="12" t="str">
        <f>SUBSTITUTE(hlookup(AH$2,inf_raw!$A$1:$AAA$967,$A154+1,False), "Свой ответ: ", "")</f>
        <v>-</v>
      </c>
      <c r="AI154" s="14">
        <f>hlookup(AI$2,inf_raw!$A$1:$AAA$967,$A154+1,False)</f>
        <v>0.002465277778</v>
      </c>
      <c r="AJ154" s="12">
        <f>hlookup(AJ$2,inf_raw!$A$1:$AAA$967,$A154+1,False)</f>
        <v>18</v>
      </c>
    </row>
    <row r="155">
      <c r="A155" s="11">
        <v>153.0</v>
      </c>
      <c r="B155" s="12" t="str">
        <f>hlookup(B$2,inf_raw!$A$1:$AAA$967,$A155+1,False)</f>
        <v>Никита</v>
      </c>
      <c r="C155" s="12" t="str">
        <f>hlookup(C$2,inf_raw!$A$1:$AAA$967,$A155+1,False)</f>
        <v>Бурягин</v>
      </c>
      <c r="D155" s="12" t="str">
        <f>hlookup(D$2,inf_raw!$A$1:$AAA$967,$A155+1,False)</f>
        <v>nikburyagin@gmail.com</v>
      </c>
      <c r="E155" s="13">
        <f>hlookup(E$2,inf_raw!$A$1:$AAA$967,$A155+1,False)</f>
        <v>44859</v>
      </c>
      <c r="F155" s="12" t="str">
        <f>SUBSTITUTE(hlookup(F$2,inf_raw!$A$1:$AAA$967,$A155+1,False), "Свой ответ: ", "")</f>
        <v>33</v>
      </c>
      <c r="G155" s="12" t="str">
        <f>SUBSTITUTE(hlookup(G$2,inf_raw!$A$1:$AAA$967,$A155+1,False), "Свой ответ: ", "")</f>
        <v>bdca</v>
      </c>
      <c r="H155" s="12" t="str">
        <f>SUBSTITUTE(hlookup(H$2,inf_raw!$A$1:$AAA$967,$A155+1,False), "Свой ответ: ", "")</f>
        <v>14</v>
      </c>
      <c r="I155" s="12" t="str">
        <f>SUBSTITUTE(hlookup(I$2,inf_raw!$A$1:$AAA$967,$A155+1,False), "Свой ответ: ", "")</f>
        <v>13</v>
      </c>
      <c r="J155" s="12" t="str">
        <f>SUBSTITUTE(hlookup(J$2,inf_raw!$A$1:$AAA$967,$A155+1,False), "Свой ответ: ", "")</f>
        <v>216</v>
      </c>
      <c r="K155" s="12" t="str">
        <f>SUBSTITUTE(hlookup(K$2,inf_raw!$A$1:$AAA$967,$A155+1,False), "Свой ответ: ", "")</f>
        <v>36</v>
      </c>
      <c r="L155" s="12" t="str">
        <f>SUBSTITUTE(hlookup(L$2,inf_raw!$A$1:$AAA$967,$A155+1,False), "Свой ответ: ", "")</f>
        <v>120</v>
      </c>
      <c r="M155" s="12" t="str">
        <f>SUBSTITUTE(hlookup(M$2,inf_raw!$A$1:$AAA$967,$A155+1,False), "Свой ответ: ", "")</f>
        <v>8109</v>
      </c>
      <c r="N155" s="12" t="str">
        <f>SUBSTITUTE(hlookup(N$2,inf_raw!$A$1:$AAA$967,$A155+1,False), "Свой ответ: ", "")</f>
        <v>777</v>
      </c>
      <c r="O155" s="12" t="str">
        <f>SUBSTITUTE(hlookup(O$2,inf_raw!$A$1:$AAA$967,$A155+1,False), "Свой ответ: ", "")</f>
        <v>41</v>
      </c>
      <c r="P155" s="12" t="str">
        <f>SUBSTITUTE(hlookup(P$2,inf_raw!$A$1:$AAA$967,$A155+1,False), "Свой ответ: ", "")</f>
        <v>6056</v>
      </c>
      <c r="Q155" s="12" t="str">
        <f>SUBSTITUTE(hlookup(Q$2,inf_raw!$A$1:$AAA$967,$A155+1,False), "Свой ответ: ", "")</f>
        <v>55255</v>
      </c>
      <c r="R155" s="12" t="str">
        <f>SUBSTITUTE(hlookup(R$2,inf_raw!$A$1:$AAA$967,$A155+1,False), "Свой ответ: ", "")</f>
        <v>10</v>
      </c>
      <c r="S155" s="12" t="str">
        <f>SUBSTITUTE(hlookup(S$2,inf_raw!$A$1:$AAA$967,$A155+1,False), "Свой ответ: ", "")</f>
        <v>47</v>
      </c>
      <c r="T155" s="12" t="str">
        <f>SUBSTITUTE(hlookup(T$2,inf_raw!$A$1:$AAA$967,$A155+1,False), "Свой ответ: ", "")</f>
        <v>62</v>
      </c>
      <c r="U155" s="12" t="str">
        <f>SUBSTITUTE(hlookup(U$2,inf_raw!$A$1:$AAA$967,$A155+1,False), "Свой ответ: ", "")</f>
        <v>134</v>
      </c>
      <c r="V155" s="12" t="str">
        <f>SUBSTITUTE(hlookup(V$2,inf_raw!$A$1:$AAA$967,$A155+1,False), "Свой ответ: ", "")</f>
        <v>683 -963276</v>
      </c>
      <c r="W155" s="12" t="str">
        <f>SUBSTITUTE(hlookup(W$2,inf_raw!$A$1:$AAA$967,$A155+1,False), "Свой ответ: ", "")</f>
        <v>1506 1042</v>
      </c>
      <c r="X155" s="12" t="str">
        <f>SUBSTITUTE(hlookup(X$2,inf_raw!$A$1:$AAA$967,$A155+1,False), "Свой ответ: ", "")</f>
        <v>9</v>
      </c>
      <c r="Y155" s="12" t="str">
        <f>SUBSTITUTE(hlookup(Y$2,inf_raw!$A$1:$AAA$967,$A155+1,False), "Свой ответ: ", "")</f>
        <v>1</v>
      </c>
      <c r="Z155" s="12" t="str">
        <f>SUBSTITUTE(hlookup(Z$2,inf_raw!$A$1:$AAA$967,$A155+1,False), "Свой ответ: ", "")</f>
        <v>192021</v>
      </c>
      <c r="AA155" s="12" t="str">
        <f>SUBSTITUTE(hlookup(AA$2,inf_raw!$A$1:$AAA$967,$A155+1,False), "Свой ответ: ", "")</f>
        <v>39</v>
      </c>
      <c r="AB155" s="12" t="str">
        <f>SUBSTITUTE(hlookup(AB$2,inf_raw!$A$1:$AAA$967,$A155+1,False), "Свой ответ: ", "")</f>
        <v>44</v>
      </c>
      <c r="AC155" s="12" t="str">
        <f>SUBSTITUTE(hlookup(AC$2,inf_raw!$A$1:$AAA$967,$A155+1,False), "Свой ответ: ", "")</f>
        <v>9</v>
      </c>
      <c r="AD155" s="12" t="str">
        <f>SUBSTITUTE(hlookup(AD$2,inf_raw!$A$1:$AAA$967,$A155+1,False), "Свой ответ: ", "")</f>
        <v>На питоне у меня долго считалось, а vs не установлена(поэтому не могу узнать ответ). Вот код на c++, в онлайн среде с значениями из примера он работал правильно</v>
      </c>
      <c r="AE155" s="12" t="str">
        <f>SUBSTITUTE(hlookup(AE$2,inf_raw!$A$1:$AAA$967,$A155+1,False), "Свой ответ: ", "")</f>
        <v>1612</v>
      </c>
      <c r="AF155" s="12" t="str">
        <f>SUBSTITUTE(hlookup(AF$2,inf_raw!$A$1:$AAA$967,$A155+1,False), "Свой ответ: ", "")</f>
        <v>65</v>
      </c>
      <c r="AG155" s="12" t="str">
        <f>SUBSTITUTE(hlookup(AG$2,inf_raw!$A$1:$AAA$967,$A155+1,False), "Свой ответ: ", "")</f>
        <v>210824</v>
      </c>
      <c r="AH155" s="12" t="str">
        <f>SUBSTITUTE(hlookup(AH$2,inf_raw!$A$1:$AAA$967,$A155+1,False), "Свой ответ: ", "")</f>
        <v>:(</v>
      </c>
      <c r="AI155" s="14">
        <f>hlookup(AI$2,inf_raw!$A$1:$AAA$967,$A155+1,False)</f>
        <v>0.1707986111</v>
      </c>
      <c r="AJ155" s="12">
        <f>hlookup(AJ$2,inf_raw!$A$1:$AAA$967,$A155+1,False)</f>
        <v>13</v>
      </c>
    </row>
    <row r="156">
      <c r="A156" s="11">
        <v>154.0</v>
      </c>
      <c r="B156" s="12" t="str">
        <f>hlookup(B$2,inf_raw!$A$1:$AAA$967,$A156+1,False)</f>
        <v>Николай</v>
      </c>
      <c r="C156" s="12" t="str">
        <f>hlookup(C$2,inf_raw!$A$1:$AAA$967,$A156+1,False)</f>
        <v>Обухов</v>
      </c>
      <c r="D156" s="12" t="str">
        <f>hlookup(D$2,inf_raw!$A$1:$AAA$967,$A156+1,False)</f>
        <v>nikolai.obukhov2005@yandex.ru</v>
      </c>
      <c r="E156" s="13">
        <f>hlookup(E$2,inf_raw!$A$1:$AAA$967,$A156+1,False)</f>
        <v>44862</v>
      </c>
      <c r="F156" s="12" t="str">
        <f>SUBSTITUTE(hlookup(F$2,inf_raw!$A$1:$AAA$967,$A156+1,False), "Свой ответ: ", "")</f>
        <v>33</v>
      </c>
      <c r="G156" s="12" t="str">
        <f>SUBSTITUTE(hlookup(G$2,inf_raw!$A$1:$AAA$967,$A156+1,False), "Свой ответ: ", "")</f>
        <v>bdca</v>
      </c>
      <c r="H156" s="12" t="str">
        <f>SUBSTITUTE(hlookup(H$2,inf_raw!$A$1:$AAA$967,$A156+1,False), "Свой ответ: ", "")</f>
        <v>18</v>
      </c>
      <c r="I156" s="12" t="str">
        <f>SUBSTITUTE(hlookup(I$2,inf_raw!$A$1:$AAA$967,$A156+1,False), "Свой ответ: ", "")</f>
        <v>00010100011</v>
      </c>
      <c r="J156" s="12" t="str">
        <f>SUBSTITUTE(hlookup(J$2,inf_raw!$A$1:$AAA$967,$A156+1,False), "Свой ответ: ", "")</f>
        <v>216</v>
      </c>
      <c r="K156" s="12" t="str">
        <f>SUBSTITUTE(hlookup(K$2,inf_raw!$A$1:$AAA$967,$A156+1,False), "Свой ответ: ", "")</f>
        <v>36</v>
      </c>
      <c r="L156" s="12" t="str">
        <f>SUBSTITUTE(hlookup(L$2,inf_raw!$A$1:$AAA$967,$A156+1,False), "Свой ответ: ", "")</f>
        <v>65</v>
      </c>
      <c r="M156" s="12" t="str">
        <f>SUBSTITUTE(hlookup(M$2,inf_raw!$A$1:$AAA$967,$A156+1,False), "Свой ответ: ", "")</f>
        <v>8110</v>
      </c>
      <c r="N156" s="12" t="str">
        <f>SUBSTITUTE(hlookup(N$2,inf_raw!$A$1:$AAA$967,$A156+1,False), "Свой ответ: ", "")</f>
        <v>426</v>
      </c>
      <c r="O156" s="12" t="str">
        <f>SUBSTITUTE(hlookup(O$2,inf_raw!$A$1:$AAA$967,$A156+1,False), "Свой ответ: ", "")</f>
        <v>24</v>
      </c>
      <c r="P156" s="12" t="str">
        <f>SUBSTITUTE(hlookup(P$2,inf_raw!$A$1:$AAA$967,$A156+1,False), "Свой ответ: ", "")</f>
        <v>6606</v>
      </c>
      <c r="Q156" s="12" t="str">
        <f>SUBSTITUTE(hlookup(Q$2,inf_raw!$A$1:$AAA$967,$A156+1,False), "Свой ответ: ", "")</f>
        <v>2222</v>
      </c>
      <c r="R156" s="12" t="str">
        <f>SUBSTITUTE(hlookup(R$2,inf_raw!$A$1:$AAA$967,$A156+1,False), "Свой ответ: ", "")</f>
        <v>10</v>
      </c>
      <c r="S156" s="12" t="str">
        <f>SUBSTITUTE(hlookup(S$2,inf_raw!$A$1:$AAA$967,$A156+1,False), "Свой ответ: ", "")</f>
        <v>3</v>
      </c>
      <c r="T156" s="12" t="str">
        <f>SUBSTITUTE(hlookup(T$2,inf_raw!$A$1:$AAA$967,$A156+1,False), "Свой ответ: ", "")</f>
        <v>15</v>
      </c>
      <c r="U156" s="12" t="str">
        <f>SUBSTITUTE(hlookup(U$2,inf_raw!$A$1:$AAA$967,$A156+1,False), "Свой ответ: ", "")</f>
        <v>2788319814</v>
      </c>
      <c r="V156" s="12" t="str">
        <f>SUBSTITUTE(hlookup(V$2,inf_raw!$A$1:$AAA$967,$A156+1,False), "Свой ответ: ", "")</f>
        <v>skip</v>
      </c>
      <c r="W156" s="12" t="str">
        <f>SUBSTITUTE(hlookup(W$2,inf_raw!$A$1:$AAA$967,$A156+1,False), "Свой ответ: ", "")</f>
        <v>1341 1194</v>
      </c>
      <c r="X156" s="12" t="str">
        <f>SUBSTITUTE(hlookup(X$2,inf_raw!$A$1:$AAA$967,$A156+1,False), "Свой ответ: ", "")</f>
        <v>23</v>
      </c>
      <c r="Y156" s="12" t="str">
        <f>SUBSTITUTE(hlookup(Y$2,inf_raw!$A$1:$AAA$967,$A156+1,False), "Свой ответ: ", "")</f>
        <v>3</v>
      </c>
      <c r="Z156" s="12" t="str">
        <f>SUBSTITUTE(hlookup(Z$2,inf_raw!$A$1:$AAA$967,$A156+1,False), "Свой ответ: ", "")</f>
        <v>5</v>
      </c>
      <c r="AA156" s="12" t="str">
        <f>SUBSTITUTE(hlookup(AA$2,inf_raw!$A$1:$AAA$967,$A156+1,False), "Свой ответ: ", "")</f>
        <v>21</v>
      </c>
      <c r="AB156" s="12" t="str">
        <f>SUBSTITUTE(hlookup(AB$2,inf_raw!$A$1:$AAA$967,$A156+1,False), "Свой ответ: ", "")</f>
        <v>44</v>
      </c>
      <c r="AC156" s="12" t="str">
        <f>SUBSTITUTE(hlookup(AC$2,inf_raw!$A$1:$AAA$967,$A156+1,False), "Свой ответ: ", "")</f>
        <v>skip</v>
      </c>
      <c r="AD156" s="12" t="str">
        <f>SUBSTITUTE(hlookup(AD$2,inf_raw!$A$1:$AAA$967,$A156+1,False), "Свой ответ: ", "")</f>
        <v>skip</v>
      </c>
      <c r="AE156" s="12" t="str">
        <f>SUBSTITUTE(hlookup(AE$2,inf_raw!$A$1:$AAA$967,$A156+1,False), "Свой ответ: ", "")</f>
        <v>skip</v>
      </c>
      <c r="AF156" s="12" t="str">
        <f>SUBSTITUTE(hlookup(AF$2,inf_raw!$A$1:$AAA$967,$A156+1,False), "Свой ответ: ", "")</f>
        <v>skip</v>
      </c>
      <c r="AG156" s="12" t="str">
        <f>SUBSTITUTE(hlookup(AG$2,inf_raw!$A$1:$AAA$967,$A156+1,False), "Свой ответ: ", "")</f>
        <v>skip</v>
      </c>
      <c r="AH156" s="12" t="str">
        <f>SUBSTITUTE(hlookup(AH$2,inf_raw!$A$1:$AAA$967,$A156+1,False), "Свой ответ: ", "")</f>
        <v>skip</v>
      </c>
      <c r="AI156" s="14">
        <f>hlookup(AI$2,inf_raw!$A$1:$AAA$967,$A156+1,False)</f>
        <v>0.1241203704</v>
      </c>
      <c r="AJ156" s="12">
        <f>hlookup(AJ$2,inf_raw!$A$1:$AAA$967,$A156+1,False)</f>
        <v>11</v>
      </c>
    </row>
    <row r="157">
      <c r="A157" s="11">
        <v>155.0</v>
      </c>
      <c r="B157" s="12" t="str">
        <f>hlookup(B$2,inf_raw!$A$1:$AAA$967,$A157+1,False)</f>
        <v>Алиса</v>
      </c>
      <c r="C157" s="12" t="str">
        <f>hlookup(C$2,inf_raw!$A$1:$AAA$967,$A157+1,False)</f>
        <v>Обухова</v>
      </c>
      <c r="D157" s="12" t="str">
        <f>hlookup(D$2,inf_raw!$A$1:$AAA$967,$A157+1,False)</f>
        <v>oalisa72@gmail.com</v>
      </c>
      <c r="E157" s="13">
        <f>hlookup(E$2,inf_raw!$A$1:$AAA$967,$A157+1,False)</f>
        <v>44858</v>
      </c>
      <c r="F157" s="12" t="str">
        <f>SUBSTITUTE(hlookup(F$2,inf_raw!$A$1:$AAA$967,$A157+1,False), "Свой ответ: ", "")</f>
        <v>33</v>
      </c>
      <c r="G157" s="12" t="str">
        <f>SUBSTITUTE(hlookup(G$2,inf_raw!$A$1:$AAA$967,$A157+1,False), "Свой ответ: ", "")</f>
        <v>dcba</v>
      </c>
      <c r="H157" s="12" t="str">
        <f>SUBSTITUTE(hlookup(H$2,inf_raw!$A$1:$AAA$967,$A157+1,False), "Свой ответ: ", "")</f>
        <v>-</v>
      </c>
      <c r="I157" s="12" t="str">
        <f>SUBSTITUTE(hlookup(I$2,inf_raw!$A$1:$AAA$967,$A157+1,False), "Свой ответ: ", "")</f>
        <v>13</v>
      </c>
      <c r="J157" s="12" t="str">
        <f>SUBSTITUTE(hlookup(J$2,inf_raw!$A$1:$AAA$967,$A157+1,False), "Свой ответ: ", "")</f>
        <v>216</v>
      </c>
      <c r="K157" s="12" t="str">
        <f>SUBSTITUTE(hlookup(K$2,inf_raw!$A$1:$AAA$967,$A157+1,False), "Свой ответ: ", "")</f>
        <v>36</v>
      </c>
      <c r="L157" s="12" t="str">
        <f>SUBSTITUTE(hlookup(L$2,inf_raw!$A$1:$AAA$967,$A157+1,False), "Свой ответ: ", "")</f>
        <v>120</v>
      </c>
      <c r="M157" s="12" t="str">
        <f>SUBSTITUTE(hlookup(M$2,inf_raw!$A$1:$AAA$967,$A157+1,False), "Свой ответ: ", "")</f>
        <v>8109</v>
      </c>
      <c r="N157" s="12" t="str">
        <f>SUBSTITUTE(hlookup(N$2,inf_raw!$A$1:$AAA$967,$A157+1,False), "Свой ответ: ", "")</f>
        <v>-</v>
      </c>
      <c r="O157" s="12" t="str">
        <f>SUBSTITUTE(hlookup(O$2,inf_raw!$A$1:$AAA$967,$A157+1,False), "Свой ответ: ", "")</f>
        <v>24</v>
      </c>
      <c r="P157" s="12" t="str">
        <f>SUBSTITUTE(hlookup(P$2,inf_raw!$A$1:$AAA$967,$A157+1,False), "Свой ответ: ", "")</f>
        <v>6606</v>
      </c>
      <c r="Q157" s="12" t="str">
        <f>SUBSTITUTE(hlookup(Q$2,inf_raw!$A$1:$AAA$967,$A157+1,False), "Свой ответ: ", "")</f>
        <v>-</v>
      </c>
      <c r="R157" s="12" t="str">
        <f>SUBSTITUTE(hlookup(R$2,inf_raw!$A$1:$AAA$967,$A157+1,False), "Свой ответ: ", "")</f>
        <v>10</v>
      </c>
      <c r="S157" s="12" t="str">
        <f>SUBSTITUTE(hlookup(S$2,inf_raw!$A$1:$AAA$967,$A157+1,False), "Свой ответ: ", "")</f>
        <v>-</v>
      </c>
      <c r="T157" s="12" t="str">
        <f>SUBSTITUTE(hlookup(T$2,inf_raw!$A$1:$AAA$967,$A157+1,False), "Свой ответ: ", "")</f>
        <v>47</v>
      </c>
      <c r="U157" s="12" t="str">
        <f>SUBSTITUTE(hlookup(U$2,inf_raw!$A$1:$AAA$967,$A157+1,False), "Свой ответ: ", "")</f>
        <v>-</v>
      </c>
      <c r="V157" s="12" t="str">
        <f>SUBSTITUTE(hlookup(V$2,inf_raw!$A$1:$AAA$967,$A157+1,False), "Свой ответ: ", "")</f>
        <v>-</v>
      </c>
      <c r="W157" s="12" t="str">
        <f>SUBSTITUTE(hlookup(W$2,inf_raw!$A$1:$AAA$967,$A157+1,False), "Свой ответ: ", "")</f>
        <v>-</v>
      </c>
      <c r="X157" s="12" t="str">
        <f>SUBSTITUTE(hlookup(X$2,inf_raw!$A$1:$AAA$967,$A157+1,False), "Свой ответ: ", "")</f>
        <v>9</v>
      </c>
      <c r="Y157" s="12" t="str">
        <f>SUBSTITUTE(hlookup(Y$2,inf_raw!$A$1:$AAA$967,$A157+1,False), "Свой ответ: ", "")</f>
        <v>2</v>
      </c>
      <c r="Z157" s="12" t="str">
        <f>SUBSTITUTE(hlookup(Z$2,inf_raw!$A$1:$AAA$967,$A157+1,False), "Свой ответ: ", "")</f>
        <v>-</v>
      </c>
      <c r="AA157" s="12" t="str">
        <f>SUBSTITUTE(hlookup(AA$2,inf_raw!$A$1:$AAA$967,$A157+1,False), "Свой ответ: ", "")</f>
        <v>-</v>
      </c>
      <c r="AB157" s="12" t="str">
        <f>SUBSTITUTE(hlookup(AB$2,inf_raw!$A$1:$AAA$967,$A157+1,False), "Свой ответ: ", "")</f>
        <v>-</v>
      </c>
      <c r="AC157" s="12" t="str">
        <f>SUBSTITUTE(hlookup(AC$2,inf_raw!$A$1:$AAA$967,$A157+1,False), "Свой ответ: ", "")</f>
        <v>-</v>
      </c>
      <c r="AD157" s="12" t="str">
        <f>SUBSTITUTE(hlookup(AD$2,inf_raw!$A$1:$AAA$967,$A157+1,False), "Свой ответ: ", "")</f>
        <v>-</v>
      </c>
      <c r="AE157" s="12" t="str">
        <f>SUBSTITUTE(hlookup(AE$2,inf_raw!$A$1:$AAA$967,$A157+1,False), "Свой ответ: ", "")</f>
        <v>-</v>
      </c>
      <c r="AF157" s="12" t="str">
        <f>SUBSTITUTE(hlookup(AF$2,inf_raw!$A$1:$AAA$967,$A157+1,False), "Свой ответ: ", "")</f>
        <v>-</v>
      </c>
      <c r="AG157" s="12" t="str">
        <f>SUBSTITUTE(hlookup(AG$2,inf_raw!$A$1:$AAA$967,$A157+1,False), "Свой ответ: ", "")</f>
        <v>-</v>
      </c>
      <c r="AH157" s="12" t="str">
        <f>SUBSTITUTE(hlookup(AH$2,inf_raw!$A$1:$AAA$967,$A157+1,False), "Свой ответ: ", "")</f>
        <v>-</v>
      </c>
      <c r="AI157" s="14">
        <f>hlookup(AI$2,inf_raw!$A$1:$AAA$967,$A157+1,False)</f>
        <v>0.1183101852</v>
      </c>
      <c r="AJ157" s="12">
        <f>hlookup(AJ$2,inf_raw!$A$1:$AAA$967,$A157+1,False)</f>
        <v>11</v>
      </c>
    </row>
    <row r="158">
      <c r="A158" s="11">
        <v>156.0</v>
      </c>
      <c r="B158" s="12" t="str">
        <f>hlookup(B$2,inf_raw!$A$1:$AAA$967,$A158+1,False)</f>
        <v>Олег</v>
      </c>
      <c r="C158" s="12" t="str">
        <f>hlookup(C$2,inf_raw!$A$1:$AAA$967,$A158+1,False)</f>
        <v>Попадюк</v>
      </c>
      <c r="D158" s="12" t="str">
        <f>hlookup(D$2,inf_raw!$A$1:$AAA$967,$A158+1,False)</f>
        <v>olegpopaduk4@gmail.com</v>
      </c>
      <c r="E158" s="13">
        <f>hlookup(E$2,inf_raw!$A$1:$AAA$967,$A158+1,False)</f>
        <v>44864</v>
      </c>
      <c r="F158" s="12" t="str">
        <f>SUBSTITUTE(hlookup(F$2,inf_raw!$A$1:$AAA$967,$A158+1,False), "Свой ответ: ", "")</f>
        <v>33</v>
      </c>
      <c r="G158" s="12" t="str">
        <f>SUBSTITUTE(hlookup(G$2,inf_raw!$A$1:$AAA$967,$A158+1,False), "Свой ответ: ", "")</f>
        <v>bdca</v>
      </c>
      <c r="H158" s="12" t="str">
        <f>SUBSTITUTE(hlookup(H$2,inf_raw!$A$1:$AAA$967,$A158+1,False), "Свой ответ: ", "")</f>
        <v>16</v>
      </c>
      <c r="I158" s="12" t="str">
        <f>SUBSTITUTE(hlookup(I$2,inf_raw!$A$1:$AAA$967,$A158+1,False), "Свой ответ: ", "")</f>
        <v>0000100100011</v>
      </c>
      <c r="J158" s="12" t="str">
        <f>SUBSTITUTE(hlookup(J$2,inf_raw!$A$1:$AAA$967,$A158+1,False), "Свой ответ: ", "")</f>
        <v>216</v>
      </c>
      <c r="K158" s="12" t="str">
        <f>SUBSTITUTE(hlookup(K$2,inf_raw!$A$1:$AAA$967,$A158+1,False), "Свой ответ: ", "")</f>
        <v>18</v>
      </c>
      <c r="L158" s="12" t="str">
        <f>SUBSTITUTE(hlookup(L$2,inf_raw!$A$1:$AAA$967,$A158+1,False), "Свой ответ: ", "")</f>
        <v>90</v>
      </c>
      <c r="M158" s="12" t="str">
        <f>SUBSTITUTE(hlookup(M$2,inf_raw!$A$1:$AAA$967,$A158+1,False), "Свой ответ: ", "")</f>
        <v>8109</v>
      </c>
      <c r="N158" s="12" t="str">
        <f>SUBSTITUTE(hlookup(N$2,inf_raw!$A$1:$AAA$967,$A158+1,False), "Свой ответ: ", "")</f>
        <v>7</v>
      </c>
      <c r="O158" s="12" t="str">
        <f>SUBSTITUTE(hlookup(O$2,inf_raw!$A$1:$AAA$967,$A158+1,False), "Свой ответ: ", "")</f>
        <v>24</v>
      </c>
      <c r="P158" s="12" t="str">
        <f>SUBSTITUTE(hlookup(P$2,inf_raw!$A$1:$AAA$967,$A158+1,False), "Свой ответ: ", "")</f>
        <v>6606</v>
      </c>
      <c r="Q158" s="12" t="str">
        <f>SUBSTITUTE(hlookup(Q$2,inf_raw!$A$1:$AAA$967,$A158+1,False), "Свой ответ: ", "")</f>
        <v>-</v>
      </c>
      <c r="R158" s="12" t="str">
        <f>SUBSTITUTE(hlookup(R$2,inf_raw!$A$1:$AAA$967,$A158+1,False), "Свой ответ: ", "")</f>
        <v>10</v>
      </c>
      <c r="S158" s="12" t="str">
        <f>SUBSTITUTE(hlookup(S$2,inf_raw!$A$1:$AAA$967,$A158+1,False), "Свой ответ: ", "")</f>
        <v>47</v>
      </c>
      <c r="T158" s="12" t="str">
        <f>SUBSTITUTE(hlookup(T$2,inf_raw!$A$1:$AAA$967,$A158+1,False), "Свой ответ: ", "")</f>
        <v>22</v>
      </c>
      <c r="U158" s="12" t="str">
        <f>SUBSTITUTE(hlookup(U$2,inf_raw!$A$1:$AAA$967,$A158+1,False), "Свой ответ: ", "")</f>
        <v>-</v>
      </c>
      <c r="V158" s="12" t="str">
        <f>SUBSTITUTE(hlookup(V$2,inf_raw!$A$1:$AAA$967,$A158+1,False), "Свой ответ: ", "")</f>
        <v>-</v>
      </c>
      <c r="W158" s="12" t="str">
        <f>SUBSTITUTE(hlookup(W$2,inf_raw!$A$1:$AAA$967,$A158+1,False), "Свой ответ: ", "")</f>
        <v>1643 823</v>
      </c>
      <c r="X158" s="12" t="str">
        <f>SUBSTITUTE(hlookup(X$2,inf_raw!$A$1:$AAA$967,$A158+1,False), "Свой ответ: ", "")</f>
        <v>-</v>
      </c>
      <c r="Y158" s="12" t="str">
        <f>SUBSTITUTE(hlookup(Y$2,inf_raw!$A$1:$AAA$967,$A158+1,False), "Свой ответ: ", "")</f>
        <v>-</v>
      </c>
      <c r="Z158" s="12" t="str">
        <f>SUBSTITUTE(hlookup(Z$2,inf_raw!$A$1:$AAA$967,$A158+1,False), "Свой ответ: ", "")</f>
        <v>-</v>
      </c>
      <c r="AA158" s="12" t="str">
        <f>SUBSTITUTE(hlookup(AA$2,inf_raw!$A$1:$AAA$967,$A158+1,False), "Свой ответ: ", "")</f>
        <v>-</v>
      </c>
      <c r="AB158" s="12" t="str">
        <f>SUBSTITUTE(hlookup(AB$2,inf_raw!$A$1:$AAA$967,$A158+1,False), "Свой ответ: ", "")</f>
        <v>-</v>
      </c>
      <c r="AC158" s="12" t="str">
        <f>SUBSTITUTE(hlookup(AC$2,inf_raw!$A$1:$AAA$967,$A158+1,False), "Свой ответ: ", "")</f>
        <v>-</v>
      </c>
      <c r="AD158" s="12" t="str">
        <f>SUBSTITUTE(hlookup(AD$2,inf_raw!$A$1:$AAA$967,$A158+1,False), "Свой ответ: ", "")</f>
        <v>-</v>
      </c>
      <c r="AE158" s="12" t="str">
        <f>SUBSTITUTE(hlookup(AE$2,inf_raw!$A$1:$AAA$967,$A158+1,False), "Свой ответ: ", "")</f>
        <v>-</v>
      </c>
      <c r="AF158" s="12" t="str">
        <f>SUBSTITUTE(hlookup(AF$2,inf_raw!$A$1:$AAA$967,$A158+1,False), "Свой ответ: ", "")</f>
        <v>-</v>
      </c>
      <c r="AG158" s="12" t="str">
        <f>SUBSTITUTE(hlookup(AG$2,inf_raw!$A$1:$AAA$967,$A158+1,False), "Свой ответ: ", "")</f>
        <v>-</v>
      </c>
      <c r="AH158" s="12" t="str">
        <f>SUBSTITUTE(hlookup(AH$2,inf_raw!$A$1:$AAA$967,$A158+1,False), "Свой ответ: ", "")</f>
        <v>-</v>
      </c>
      <c r="AI158" s="14">
        <f>hlookup(AI$2,inf_raw!$A$1:$AAA$967,$A158+1,False)</f>
        <v>0.08019675926</v>
      </c>
      <c r="AJ158" s="12">
        <f>hlookup(AJ$2,inf_raw!$A$1:$AAA$967,$A158+1,False)</f>
        <v>8</v>
      </c>
    </row>
    <row r="159">
      <c r="A159" s="11">
        <v>157.0</v>
      </c>
      <c r="B159" s="12" t="str">
        <f>hlookup(B$2,inf_raw!$A$1:$AAA$967,$A159+1,False)</f>
        <v>Саша</v>
      </c>
      <c r="C159" s="12" t="str">
        <f>hlookup(C$2,inf_raw!$A$1:$AAA$967,$A159+1,False)</f>
        <v>Спичкин</v>
      </c>
      <c r="D159" s="12" t="str">
        <f>hlookup(D$2,inf_raw!$A$1:$AAA$967,$A159+1,False)</f>
        <v>opity78@gmail.com</v>
      </c>
      <c r="E159" s="13">
        <f>hlookup(E$2,inf_raw!$A$1:$AAA$967,$A159+1,False)</f>
        <v>44859</v>
      </c>
      <c r="F159" s="12" t="str">
        <f>SUBSTITUTE(hlookup(F$2,inf_raw!$A$1:$AAA$967,$A159+1,False), "Свой ответ: ", "")</f>
        <v>0_0</v>
      </c>
      <c r="G159" s="12" t="str">
        <f>SUBSTITUTE(hlookup(G$2,inf_raw!$A$1:$AAA$967,$A159+1,False), "Свой ответ: ", "")</f>
        <v>0_0</v>
      </c>
      <c r="H159" s="12" t="str">
        <f>SUBSTITUTE(hlookup(H$2,inf_raw!$A$1:$AAA$967,$A159+1,False), "Свой ответ: ", "")</f>
        <v>не понял</v>
      </c>
      <c r="I159" s="12" t="str">
        <f>SUBSTITUTE(hlookup(I$2,inf_raw!$A$1:$AAA$967,$A159+1,False), "Свой ответ: ", "")</f>
        <v>1010010000001</v>
      </c>
      <c r="J159" s="12" t="str">
        <f>SUBSTITUTE(hlookup(J$2,inf_raw!$A$1:$AAA$967,$A159+1,False), "Свой ответ: ", "")</f>
        <v>4</v>
      </c>
      <c r="K159" s="12" t="str">
        <f>SUBSTITUTE(hlookup(K$2,inf_raw!$A$1:$AAA$967,$A159+1,False), "Свой ответ: ", "")</f>
        <v>8730</v>
      </c>
      <c r="L159" s="12" t="str">
        <f>SUBSTITUTE(hlookup(L$2,inf_raw!$A$1:$AAA$967,$A159+1,False), "Свой ответ: ", "")</f>
        <v>1</v>
      </c>
      <c r="M159" s="12" t="str">
        <f>SUBSTITUTE(hlookup(M$2,inf_raw!$A$1:$AAA$967,$A159+1,False), "Свой ответ: ", "")</f>
        <v>240</v>
      </c>
      <c r="N159" s="12" t="str">
        <f>SUBSTITUTE(hlookup(N$2,inf_raw!$A$1:$AAA$967,$A159+1,False), "Свой ответ: ", "")</f>
        <v>1</v>
      </c>
      <c r="O159" s="12" t="str">
        <f>SUBSTITUTE(hlookup(O$2,inf_raw!$A$1:$AAA$967,$A159+1,False), "Свой ответ: ", "")</f>
        <v>й</v>
      </c>
      <c r="P159" s="12" t="str">
        <f>SUBSTITUTE(hlookup(P$2,inf_raw!$A$1:$AAA$967,$A159+1,False), "Свой ответ: ", "")</f>
        <v>1</v>
      </c>
      <c r="Q159" s="12" t="str">
        <f>SUBSTITUTE(hlookup(Q$2,inf_raw!$A$1:$AAA$967,$A159+1,False), "Свой ответ: ", "")</f>
        <v>1</v>
      </c>
      <c r="R159" s="12" t="str">
        <f>SUBSTITUTE(hlookup(R$2,inf_raw!$A$1:$AAA$967,$A159+1,False), "Свой ответ: ", "")</f>
        <v>1</v>
      </c>
      <c r="S159" s="12" t="str">
        <f>SUBSTITUTE(hlookup(S$2,inf_raw!$A$1:$AAA$967,$A159+1,False), "Свой ответ: ", "")</f>
        <v>1</v>
      </c>
      <c r="T159" s="12" t="str">
        <f>SUBSTITUTE(hlookup(T$2,inf_raw!$A$1:$AAA$967,$A159+1,False), "Свой ответ: ", "")</f>
        <v>1</v>
      </c>
      <c r="U159" s="12" t="str">
        <f>SUBSTITUTE(hlookup(U$2,inf_raw!$A$1:$AAA$967,$A159+1,False), "Свой ответ: ", "")</f>
        <v>Не прошел</v>
      </c>
      <c r="V159" s="12" t="str">
        <f>SUBSTITUTE(hlookup(V$2,inf_raw!$A$1:$AAA$967,$A159+1,False), "Свой ответ: ", "")</f>
        <v>Не прошел</v>
      </c>
      <c r="W159" s="12" t="str">
        <f>SUBSTITUTE(hlookup(W$2,inf_raw!$A$1:$AAA$967,$A159+1,False), "Свой ответ: ", "")</f>
        <v>Не прошел</v>
      </c>
      <c r="X159" s="12" t="str">
        <f>SUBSTITUTE(hlookup(X$2,inf_raw!$A$1:$AAA$967,$A159+1,False), "Свой ответ: ", "")</f>
        <v>Не прошел</v>
      </c>
      <c r="Y159" s="12" t="str">
        <f>SUBSTITUTE(hlookup(Y$2,inf_raw!$A$1:$AAA$967,$A159+1,False), "Свой ответ: ", "")</f>
        <v>Не прошел</v>
      </c>
      <c r="Z159" s="12" t="str">
        <f>SUBSTITUTE(hlookup(Z$2,inf_raw!$A$1:$AAA$967,$A159+1,False), "Свой ответ: ", "")</f>
        <v>Не прошел</v>
      </c>
      <c r="AA159" s="12" t="str">
        <f>SUBSTITUTE(hlookup(AA$2,inf_raw!$A$1:$AAA$967,$A159+1,False), "Свой ответ: ", "")</f>
        <v>Не прошел</v>
      </c>
      <c r="AB159" s="12" t="str">
        <f>SUBSTITUTE(hlookup(AB$2,inf_raw!$A$1:$AAA$967,$A159+1,False), "Свой ответ: ", "")</f>
        <v>Не прошел</v>
      </c>
      <c r="AC159" s="12" t="str">
        <f>SUBSTITUTE(hlookup(AC$2,inf_raw!$A$1:$AAA$967,$A159+1,False), "Свой ответ: ", "")</f>
        <v>Не прошел</v>
      </c>
      <c r="AD159" s="12" t="str">
        <f>SUBSTITUTE(hlookup(AD$2,inf_raw!$A$1:$AAA$967,$A159+1,False), "Свой ответ: ", "")</f>
        <v>Не прошел</v>
      </c>
      <c r="AE159" s="12" t="str">
        <f>SUBSTITUTE(hlookup(AE$2,inf_raw!$A$1:$AAA$967,$A159+1,False), "Свой ответ: ", "")</f>
        <v>Не прошел</v>
      </c>
      <c r="AF159" s="12" t="str">
        <f>SUBSTITUTE(hlookup(AF$2,inf_raw!$A$1:$AAA$967,$A159+1,False), "Свой ответ: ", "")</f>
        <v>Не прошел</v>
      </c>
      <c r="AG159" s="12" t="str">
        <f>SUBSTITUTE(hlookup(AG$2,inf_raw!$A$1:$AAA$967,$A159+1,False), "Свой ответ: ", "")</f>
        <v>Не прошел</v>
      </c>
      <c r="AH159" s="12" t="str">
        <f>SUBSTITUTE(hlookup(AH$2,inf_raw!$A$1:$AAA$967,$A159+1,False), "Свой ответ: ", "")</f>
        <v>Не прошел</v>
      </c>
      <c r="AI159" s="14">
        <f>hlookup(AI$2,inf_raw!$A$1:$AAA$967,$A159+1,False)</f>
        <v>0.776875</v>
      </c>
      <c r="AJ159" s="16">
        <f>hlookup(AJ$2,inf_raw!$A$1:$AAA$967,$A159+1,False)</f>
        <v>0</v>
      </c>
    </row>
    <row r="160">
      <c r="A160" s="11">
        <v>158.0</v>
      </c>
      <c r="B160" s="12" t="str">
        <f>hlookup(B$2,inf_raw!$A$1:$AAA$967,$A160+1,False)</f>
        <v>Игорь</v>
      </c>
      <c r="C160" s="12" t="str">
        <f>hlookup(C$2,inf_raw!$A$1:$AAA$967,$A160+1,False)</f>
        <v>Кузнецов</v>
      </c>
      <c r="D160" s="12" t="str">
        <f>hlookup(D$2,inf_raw!$A$1:$AAA$967,$A160+1,False)</f>
        <v>overwatch88ner@mail.ru</v>
      </c>
      <c r="E160" s="13">
        <f>hlookup(E$2,inf_raw!$A$1:$AAA$967,$A160+1,False)</f>
        <v>44859</v>
      </c>
      <c r="F160" s="12" t="str">
        <f>SUBSTITUTE(hlookup(F$2,inf_raw!$A$1:$AAA$967,$A160+1,False), "Свой ответ: ", "")</f>
        <v>33</v>
      </c>
      <c r="G160" s="12" t="str">
        <f>SUBSTITUTE(hlookup(G$2,inf_raw!$A$1:$AAA$967,$A160+1,False), "Свой ответ: ", "")</f>
        <v>bdca</v>
      </c>
      <c r="H160" s="12" t="str">
        <f>SUBSTITUTE(hlookup(H$2,inf_raw!$A$1:$AAA$967,$A160+1,False), "Свой ответ: ", "")</f>
        <v>14</v>
      </c>
      <c r="I160" s="12" t="str">
        <f>SUBSTITUTE(hlookup(I$2,inf_raw!$A$1:$AAA$967,$A160+1,False), "Свой ответ: ", "")</f>
        <v>13</v>
      </c>
      <c r="J160" s="12" t="str">
        <f>SUBSTITUTE(hlookup(J$2,inf_raw!$A$1:$AAA$967,$A160+1,False), "Свой ответ: ", "")</f>
        <v>216</v>
      </c>
      <c r="K160" s="12" t="str">
        <f>SUBSTITUTE(hlookup(K$2,inf_raw!$A$1:$AAA$967,$A160+1,False), "Свой ответ: ", "")</f>
        <v>36</v>
      </c>
      <c r="L160" s="12" t="str">
        <f>SUBSTITUTE(hlookup(L$2,inf_raw!$A$1:$AAA$967,$A160+1,False), "Свой ответ: ", "")</f>
        <v>115</v>
      </c>
      <c r="M160" s="12" t="str">
        <f>SUBSTITUTE(hlookup(M$2,inf_raw!$A$1:$AAA$967,$A160+1,False), "Свой ответ: ", "")</f>
        <v>-</v>
      </c>
      <c r="N160" s="12" t="str">
        <f>SUBSTITUTE(hlookup(N$2,inf_raw!$A$1:$AAA$967,$A160+1,False), "Свой ответ: ", "")</f>
        <v>334</v>
      </c>
      <c r="O160" s="12" t="str">
        <f>SUBSTITUTE(hlookup(O$2,inf_raw!$A$1:$AAA$967,$A160+1,False), "Свой ответ: ", "")</f>
        <v>41</v>
      </c>
      <c r="P160" s="12" t="str">
        <f>SUBSTITUTE(hlookup(P$2,inf_raw!$A$1:$AAA$967,$A160+1,False), "Свой ответ: ", "")</f>
        <v>6606</v>
      </c>
      <c r="Q160" s="12" t="str">
        <f>SUBSTITUTE(hlookup(Q$2,inf_raw!$A$1:$AAA$967,$A160+1,False), "Свой ответ: ", "")</f>
        <v>552222552222</v>
      </c>
      <c r="R160" s="12" t="str">
        <f>SUBSTITUTE(hlookup(R$2,inf_raw!$A$1:$AAA$967,$A160+1,False), "Свой ответ: ", "")</f>
        <v>9</v>
      </c>
      <c r="S160" s="12" t="str">
        <f>SUBSTITUTE(hlookup(S$2,inf_raw!$A$1:$AAA$967,$A160+1,False), "Свой ответ: ", "")</f>
        <v>48</v>
      </c>
      <c r="T160" s="12" t="str">
        <f>SUBSTITUTE(hlookup(T$2,inf_raw!$A$1:$AAA$967,$A160+1,False), "Свой ответ: ", "")</f>
        <v>-</v>
      </c>
      <c r="U160" s="12" t="str">
        <f>SUBSTITUTE(hlookup(U$2,inf_raw!$A$1:$AAA$967,$A160+1,False), "Свой ответ: ", "")</f>
        <v>-</v>
      </c>
      <c r="V160" s="12" t="str">
        <f>SUBSTITUTE(hlookup(V$2,inf_raw!$A$1:$AAA$967,$A160+1,False), "Свой ответ: ", "")</f>
        <v>-</v>
      </c>
      <c r="W160" s="12" t="str">
        <f>SUBSTITUTE(hlookup(W$2,inf_raw!$A$1:$AAA$967,$A160+1,False), "Свой ответ: ", "")</f>
        <v>-</v>
      </c>
      <c r="X160" s="12" t="str">
        <f>SUBSTITUTE(hlookup(X$2,inf_raw!$A$1:$AAA$967,$A160+1,False), "Свой ответ: ", "")</f>
        <v>-</v>
      </c>
      <c r="Y160" s="12" t="str">
        <f>SUBSTITUTE(hlookup(Y$2,inf_raw!$A$1:$AAA$967,$A160+1,False), "Свой ответ: ", "")</f>
        <v>-</v>
      </c>
      <c r="Z160" s="12" t="str">
        <f>SUBSTITUTE(hlookup(Z$2,inf_raw!$A$1:$AAA$967,$A160+1,False), "Свой ответ: ", "")</f>
        <v>-</v>
      </c>
      <c r="AA160" s="12" t="str">
        <f>SUBSTITUTE(hlookup(AA$2,inf_raw!$A$1:$AAA$967,$A160+1,False), "Свой ответ: ", "")</f>
        <v>-</v>
      </c>
      <c r="AB160" s="12" t="str">
        <f>SUBSTITUTE(hlookup(AB$2,inf_raw!$A$1:$AAA$967,$A160+1,False), "Свой ответ: ", "")</f>
        <v>-</v>
      </c>
      <c r="AC160" s="12" t="str">
        <f>SUBSTITUTE(hlookup(AC$2,inf_raw!$A$1:$AAA$967,$A160+1,False), "Свой ответ: ", "")</f>
        <v>-</v>
      </c>
      <c r="AD160" s="12" t="str">
        <f>SUBSTITUTE(hlookup(AD$2,inf_raw!$A$1:$AAA$967,$A160+1,False), "Свой ответ: ", "")</f>
        <v>-</v>
      </c>
      <c r="AE160" s="12" t="str">
        <f>SUBSTITUTE(hlookup(AE$2,inf_raw!$A$1:$AAA$967,$A160+1,False), "Свой ответ: ", "")</f>
        <v>-</v>
      </c>
      <c r="AF160" s="12" t="str">
        <f>SUBSTITUTE(hlookup(AF$2,inf_raw!$A$1:$AAA$967,$A160+1,False), "Свой ответ: ", "")</f>
        <v>-</v>
      </c>
      <c r="AG160" s="12" t="str">
        <f>SUBSTITUTE(hlookup(AG$2,inf_raw!$A$1:$AAA$967,$A160+1,False), "Свой ответ: ", "")</f>
        <v>-</v>
      </c>
      <c r="AH160" s="12" t="str">
        <f>SUBSTITUTE(hlookup(AH$2,inf_raw!$A$1:$AAA$967,$A160+1,False), "Свой ответ: ", "")</f>
        <v>-</v>
      </c>
      <c r="AI160" s="14">
        <f>hlookup(AI$2,inf_raw!$A$1:$AAA$967,$A160+1,False)</f>
        <v>0.05487268519</v>
      </c>
      <c r="AJ160" s="12">
        <f>hlookup(AJ$2,inf_raw!$A$1:$AAA$967,$A160+1,False)</f>
        <v>8</v>
      </c>
    </row>
    <row r="161">
      <c r="A161" s="11">
        <v>159.0</v>
      </c>
      <c r="B161" s="12" t="str">
        <f>hlookup(B$2,inf_raw!$A$1:$AAA$967,$A161+1,False)</f>
        <v>Александр</v>
      </c>
      <c r="C161" s="12" t="str">
        <f>hlookup(C$2,inf_raw!$A$1:$AAA$967,$A161+1,False)</f>
        <v>Петров</v>
      </c>
      <c r="D161" s="12" t="str">
        <f>hlookup(D$2,inf_raw!$A$1:$AAA$967,$A161+1,False)</f>
        <v>pa58391@gmail.com</v>
      </c>
      <c r="E161" s="13">
        <f>hlookup(E$2,inf_raw!$A$1:$AAA$967,$A161+1,False)</f>
        <v>44866</v>
      </c>
      <c r="F161" s="12" t="str">
        <f>SUBSTITUTE(hlookup(F$2,inf_raw!$A$1:$AAA$967,$A161+1,False), "Свой ответ: ", "")</f>
        <v>7</v>
      </c>
      <c r="G161" s="12" t="str">
        <f>SUBSTITUTE(hlookup(G$2,inf_raw!$A$1:$AAA$967,$A161+1,False), "Свой ответ: ", "")</f>
        <v>bdca</v>
      </c>
      <c r="H161" s="12" t="str">
        <f>SUBSTITUTE(hlookup(H$2,inf_raw!$A$1:$AAA$967,$A161+1,False), "Свой ответ: ", "")</f>
        <v>0</v>
      </c>
      <c r="I161" s="12" t="str">
        <f>SUBSTITUTE(hlookup(I$2,inf_raw!$A$1:$AAA$967,$A161+1,False), "Свой ответ: ", "")</f>
        <v>10</v>
      </c>
      <c r="J161" s="12" t="str">
        <f>SUBSTITUTE(hlookup(J$2,inf_raw!$A$1:$AAA$967,$A161+1,False), "Свой ответ: ", "")</f>
        <v>864</v>
      </c>
      <c r="K161" s="12" t="str">
        <f>SUBSTITUTE(hlookup(K$2,inf_raw!$A$1:$AAA$967,$A161+1,False), "Свой ответ: ", "")</f>
        <v>18</v>
      </c>
      <c r="L161" s="12" t="str">
        <f>SUBSTITUTE(hlookup(L$2,inf_raw!$A$1:$AAA$967,$A161+1,False), "Свой ответ: ", "")</f>
        <v>7935</v>
      </c>
      <c r="M161" s="12" t="str">
        <f>SUBSTITUTE(hlookup(M$2,inf_raw!$A$1:$AAA$967,$A161+1,False), "Свой ответ: ", "")</f>
        <v>305</v>
      </c>
      <c r="N161" s="12" t="str">
        <f>SUBSTITUTE(hlookup(N$2,inf_raw!$A$1:$AAA$967,$A161+1,False), "Свой ответ: ", "")</f>
        <v>0</v>
      </c>
      <c r="O161" s="12" t="str">
        <f>SUBSTITUTE(hlookup(O$2,inf_raw!$A$1:$AAA$967,$A161+1,False), "Свой ответ: ", "")</f>
        <v>0</v>
      </c>
      <c r="P161" s="12" t="str">
        <f>SUBSTITUTE(hlookup(P$2,inf_raw!$A$1:$AAA$967,$A161+1,False), "Свой ответ: ", "")</f>
        <v>6606</v>
      </c>
      <c r="Q161" s="12" t="str">
        <f>SUBSTITUTE(hlookup(Q$2,inf_raw!$A$1:$AAA$967,$A161+1,False), "Свой ответ: ", "")</f>
        <v>31</v>
      </c>
      <c r="R161" s="12" t="str">
        <f>SUBSTITUTE(hlookup(R$2,inf_raw!$A$1:$AAA$967,$A161+1,False), "Свой ответ: ", "")</f>
        <v>10</v>
      </c>
      <c r="S161" s="12" t="str">
        <f>SUBSTITUTE(hlookup(S$2,inf_raw!$A$1:$AAA$967,$A161+1,False), "Свой ответ: ", "")</f>
        <v>92</v>
      </c>
      <c r="T161" s="12" t="str">
        <f>SUBSTITUTE(hlookup(T$2,inf_raw!$A$1:$AAA$967,$A161+1,False), "Свой ответ: ", "")</f>
        <v>0</v>
      </c>
      <c r="U161" s="12" t="str">
        <f>SUBSTITUTE(hlookup(U$2,inf_raw!$A$1:$AAA$967,$A161+1,False), "Свой ответ: ", "")</f>
        <v>0</v>
      </c>
      <c r="V161" s="12" t="str">
        <f>SUBSTITUTE(hlookup(V$2,inf_raw!$A$1:$AAA$967,$A161+1,False), "Свой ответ: ", "")</f>
        <v>0</v>
      </c>
      <c r="W161" s="12" t="str">
        <f>SUBSTITUTE(hlookup(W$2,inf_raw!$A$1:$AAA$967,$A161+1,False), "Свой ответ: ", "")</f>
        <v>0</v>
      </c>
      <c r="X161" s="12" t="str">
        <f>SUBSTITUTE(hlookup(X$2,inf_raw!$A$1:$AAA$967,$A161+1,False), "Свой ответ: ", "")</f>
        <v>0</v>
      </c>
      <c r="Y161" s="12" t="str">
        <f>SUBSTITUTE(hlookup(Y$2,inf_raw!$A$1:$AAA$967,$A161+1,False), "Свой ответ: ", "")</f>
        <v>0</v>
      </c>
      <c r="Z161" s="12" t="str">
        <f>SUBSTITUTE(hlookup(Z$2,inf_raw!$A$1:$AAA$967,$A161+1,False), "Свой ответ: ", "")</f>
        <v>0</v>
      </c>
      <c r="AA161" s="12" t="str">
        <f>SUBSTITUTE(hlookup(AA$2,inf_raw!$A$1:$AAA$967,$A161+1,False), "Свой ответ: ", "")</f>
        <v>0</v>
      </c>
      <c r="AB161" s="12" t="str">
        <f>SUBSTITUTE(hlookup(AB$2,inf_raw!$A$1:$AAA$967,$A161+1,False), "Свой ответ: ", "")</f>
        <v>0</v>
      </c>
      <c r="AC161" s="12" t="str">
        <f>SUBSTITUTE(hlookup(AC$2,inf_raw!$A$1:$AAA$967,$A161+1,False), "Свой ответ: ", "")</f>
        <v>Не прошел</v>
      </c>
      <c r="AD161" s="12" t="str">
        <f>SUBSTITUTE(hlookup(AD$2,inf_raw!$A$1:$AAA$967,$A161+1,False), "Свой ответ: ", "")</f>
        <v>Не прошел</v>
      </c>
      <c r="AE161" s="12" t="str">
        <f>SUBSTITUTE(hlookup(AE$2,inf_raw!$A$1:$AAA$967,$A161+1,False), "Свой ответ: ", "")</f>
        <v>Не прошел</v>
      </c>
      <c r="AF161" s="12" t="str">
        <f>SUBSTITUTE(hlookup(AF$2,inf_raw!$A$1:$AAA$967,$A161+1,False), "Свой ответ: ", "")</f>
        <v>Не прошел</v>
      </c>
      <c r="AG161" s="12" t="str">
        <f>SUBSTITUTE(hlookup(AG$2,inf_raw!$A$1:$AAA$967,$A161+1,False), "Свой ответ: ", "")</f>
        <v>Не прошел</v>
      </c>
      <c r="AH161" s="12" t="str">
        <f>SUBSTITUTE(hlookup(AH$2,inf_raw!$A$1:$AAA$967,$A161+1,False), "Свой ответ: ", "")</f>
        <v>Не прошел</v>
      </c>
      <c r="AI161" s="14">
        <f>hlookup(AI$2,inf_raw!$A$1:$AAA$967,$A161+1,False)</f>
        <v>0.1784375</v>
      </c>
      <c r="AJ161" s="12">
        <f>hlookup(AJ$2,inf_raw!$A$1:$AAA$967,$A161+1,False)</f>
        <v>3</v>
      </c>
    </row>
    <row r="162">
      <c r="A162" s="11">
        <v>160.0</v>
      </c>
      <c r="B162" s="12" t="str">
        <f>hlookup(B$2,inf_raw!$A$1:$AAA$967,$A162+1,False)</f>
        <v>Андрей</v>
      </c>
      <c r="C162" s="12" t="str">
        <f>hlookup(C$2,inf_raw!$A$1:$AAA$967,$A162+1,False)</f>
        <v>Падалко</v>
      </c>
      <c r="D162" s="12" t="str">
        <f>hlookup(D$2,inf_raw!$A$1:$AAA$967,$A162+1,False)</f>
        <v>padalkoandrej50@gmail.com</v>
      </c>
      <c r="E162" s="13">
        <f>hlookup(E$2,inf_raw!$A$1:$AAA$967,$A162+1,False)</f>
        <v>44861</v>
      </c>
      <c r="F162" s="12" t="str">
        <f>SUBSTITUTE(hlookup(F$2,inf_raw!$A$1:$AAA$967,$A162+1,False), "Свой ответ: ", "")</f>
        <v>33</v>
      </c>
      <c r="G162" s="12" t="str">
        <f>SUBSTITUTE(hlookup(G$2,inf_raw!$A$1:$AAA$967,$A162+1,False), "Свой ответ: ", "")</f>
        <v>dbca</v>
      </c>
      <c r="H162" s="12" t="str">
        <f>SUBSTITUTE(hlookup(H$2,inf_raw!$A$1:$AAA$967,$A162+1,False), "Свой ответ: ", "")</f>
        <v>18</v>
      </c>
      <c r="I162" s="12" t="str">
        <f>SUBSTITUTE(hlookup(I$2,inf_raw!$A$1:$AAA$967,$A162+1,False), "Свой ответ: ", "")</f>
        <v>13</v>
      </c>
      <c r="J162" s="12" t="str">
        <f>SUBSTITUTE(hlookup(J$2,inf_raw!$A$1:$AAA$967,$A162+1,False), "Свой ответ: ", "")</f>
        <v>216</v>
      </c>
      <c r="K162" s="12" t="str">
        <f>SUBSTITUTE(hlookup(K$2,inf_raw!$A$1:$AAA$967,$A162+1,False), "Свой ответ: ", "")</f>
        <v>00</v>
      </c>
      <c r="L162" s="12" t="str">
        <f>SUBSTITUTE(hlookup(L$2,inf_raw!$A$1:$AAA$967,$A162+1,False), "Свой ответ: ", "")</f>
        <v>120</v>
      </c>
      <c r="M162" s="12" t="str">
        <f>SUBSTITUTE(hlookup(M$2,inf_raw!$A$1:$AAA$967,$A162+1,False), "Свой ответ: ", "")</f>
        <v>8109</v>
      </c>
      <c r="N162" s="12" t="str">
        <f>SUBSTITUTE(hlookup(N$2,inf_raw!$A$1:$AAA$967,$A162+1,False), "Свой ответ: ", "")</f>
        <v>608</v>
      </c>
      <c r="O162" s="12" t="str">
        <f>SUBSTITUTE(hlookup(O$2,inf_raw!$A$1:$AAA$967,$A162+1,False), "Свой ответ: ", "")</f>
        <v>24</v>
      </c>
      <c r="P162" s="12" t="str">
        <f>SUBSTITUTE(hlookup(P$2,inf_raw!$A$1:$AAA$967,$A162+1,False), "Свой ответ: ", "")</f>
        <v>6606</v>
      </c>
      <c r="Q162" s="12" t="str">
        <f>SUBSTITUTE(hlookup(Q$2,inf_raw!$A$1:$AAA$967,$A162+1,False), "Свой ответ: ", "")</f>
        <v>00</v>
      </c>
      <c r="R162" s="12" t="str">
        <f>SUBSTITUTE(hlookup(R$2,inf_raw!$A$1:$AAA$967,$A162+1,False), "Свой ответ: ", "")</f>
        <v>10</v>
      </c>
      <c r="S162" s="12" t="str">
        <f>SUBSTITUTE(hlookup(S$2,inf_raw!$A$1:$AAA$967,$A162+1,False), "Свой ответ: ", "")</f>
        <v>213</v>
      </c>
      <c r="T162" s="12" t="str">
        <f>SUBSTITUTE(hlookup(T$2,inf_raw!$A$1:$AAA$967,$A162+1,False), "Свой ответ: ", "")</f>
        <v>00</v>
      </c>
      <c r="U162" s="12" t="str">
        <f>SUBSTITUTE(hlookup(U$2,inf_raw!$A$1:$AAA$967,$A162+1,False), "Свой ответ: ", "")</f>
        <v>00</v>
      </c>
      <c r="V162" s="12" t="str">
        <f>SUBSTITUTE(hlookup(V$2,inf_raw!$A$1:$AAA$967,$A162+1,False), "Свой ответ: ", "")</f>
        <v>0</v>
      </c>
      <c r="W162" s="12" t="str">
        <f>SUBSTITUTE(hlookup(W$2,inf_raw!$A$1:$AAA$967,$A162+1,False), "Свой ответ: ", "")</f>
        <v>14 210</v>
      </c>
      <c r="X162" s="12" t="str">
        <f>SUBSTITUTE(hlookup(X$2,inf_raw!$A$1:$AAA$967,$A162+1,False), "Свой ответ: ", "")</f>
        <v>21</v>
      </c>
      <c r="Y162" s="12" t="str">
        <f>SUBSTITUTE(hlookup(Y$2,inf_raw!$A$1:$AAA$967,$A162+1,False), "Свой ответ: ", "")</f>
        <v>12</v>
      </c>
      <c r="Z162" s="12" t="str">
        <f>SUBSTITUTE(hlookup(Z$2,inf_raw!$A$1:$AAA$967,$A162+1,False), "Свой ответ: ", "")</f>
        <v>25</v>
      </c>
      <c r="AA162" s="12" t="str">
        <f>SUBSTITUTE(hlookup(AA$2,inf_raw!$A$1:$AAA$967,$A162+1,False), "Свой ответ: ", "")</f>
        <v>85</v>
      </c>
      <c r="AB162" s="12" t="str">
        <f>SUBSTITUTE(hlookup(AB$2,inf_raw!$A$1:$AAA$967,$A162+1,False), "Свой ответ: ", "")</f>
        <v>15</v>
      </c>
      <c r="AC162" s="12" t="str">
        <f>SUBSTITUTE(hlookup(AC$2,inf_raw!$A$1:$AAA$967,$A162+1,False), "Свой ответ: ", "")</f>
        <v>14</v>
      </c>
      <c r="AD162" s="12" t="str">
        <f>SUBSTITUTE(hlookup(AD$2,inf_raw!$A$1:$AAA$967,$A162+1,False), "Свой ответ: ", "")</f>
        <v>1534</v>
      </c>
      <c r="AE162" s="12" t="str">
        <f>SUBSTITUTE(hlookup(AE$2,inf_raw!$A$1:$AAA$967,$A162+1,False), "Свой ответ: ", "")</f>
        <v>14</v>
      </c>
      <c r="AF162" s="12" t="str">
        <f>SUBSTITUTE(hlookup(AF$2,inf_raw!$A$1:$AAA$967,$A162+1,False), "Свой ответ: ", "")</f>
        <v>414</v>
      </c>
      <c r="AG162" s="12" t="str">
        <f>SUBSTITUTE(hlookup(AG$2,inf_raw!$A$1:$AAA$967,$A162+1,False), "Свой ответ: ", "")</f>
        <v>414</v>
      </c>
      <c r="AH162" s="12" t="str">
        <f>SUBSTITUTE(hlookup(AH$2,inf_raw!$A$1:$AAA$967,$A162+1,False), "Свой ответ: ", "")</f>
        <v>235</v>
      </c>
      <c r="AI162" s="14">
        <f>hlookup(AI$2,inf_raw!$A$1:$AAA$967,$A162+1,False)</f>
        <v>0.09953703704</v>
      </c>
      <c r="AJ162" s="12">
        <f>hlookup(AJ$2,inf_raw!$A$1:$AAA$967,$A162+1,False)</f>
        <v>8</v>
      </c>
    </row>
    <row r="163">
      <c r="A163" s="11">
        <v>161.0</v>
      </c>
      <c r="B163" s="12" t="str">
        <f>hlookup(B$2,inf_raw!$A$1:$AAA$967,$A163+1,False)</f>
        <v>Пантелей</v>
      </c>
      <c r="C163" s="12" t="str">
        <f>hlookup(C$2,inf_raw!$A$1:$AAA$967,$A163+1,False)</f>
        <v>Суховерхов</v>
      </c>
      <c r="D163" s="12" t="str">
        <f>hlookup(D$2,inf_raw!$A$1:$AAA$967,$A163+1,False)</f>
        <v>panteleysuhoverhov@gmail.com</v>
      </c>
      <c r="E163" s="13">
        <f>hlookup(E$2,inf_raw!$A$1:$AAA$967,$A163+1,False)</f>
        <v>44875</v>
      </c>
      <c r="F163" s="12" t="str">
        <f>SUBSTITUTE(hlookup(F$2,inf_raw!$A$1:$AAA$967,$A163+1,False), "Свой ответ: ", "")</f>
        <v>33</v>
      </c>
      <c r="G163" s="12" t="str">
        <f>SUBSTITUTE(hlookup(G$2,inf_raw!$A$1:$AAA$967,$A163+1,False), "Свой ответ: ", "")</f>
        <v>bdca</v>
      </c>
      <c r="H163" s="12" t="str">
        <f>SUBSTITUTE(hlookup(H$2,inf_raw!$A$1:$AAA$967,$A163+1,False), "Свой ответ: ", "")</f>
        <v>14</v>
      </c>
      <c r="I163" s="12" t="str">
        <f>SUBSTITUTE(hlookup(I$2,inf_raw!$A$1:$AAA$967,$A163+1,False), "Свой ответ: ", "")</f>
        <v>13</v>
      </c>
      <c r="J163" s="12" t="str">
        <f>SUBSTITUTE(hlookup(J$2,inf_raw!$A$1:$AAA$967,$A163+1,False), "Свой ответ: ", "")</f>
        <v>216</v>
      </c>
      <c r="K163" s="12" t="str">
        <f>SUBSTITUTE(hlookup(K$2,inf_raw!$A$1:$AAA$967,$A163+1,False), "Свой ответ: ", "")</f>
        <v>36</v>
      </c>
      <c r="L163" s="12" t="str">
        <f>SUBSTITUTE(hlookup(L$2,inf_raw!$A$1:$AAA$967,$A163+1,False), "Свой ответ: ", "")</f>
        <v>120</v>
      </c>
      <c r="M163" s="12" t="str">
        <f>SUBSTITUTE(hlookup(M$2,inf_raw!$A$1:$AAA$967,$A163+1,False), "Свой ответ: ", "")</f>
        <v>0</v>
      </c>
      <c r="N163" s="12" t="str">
        <f>SUBSTITUTE(hlookup(N$2,inf_raw!$A$1:$AAA$967,$A163+1,False), "Свой ответ: ", "")</f>
        <v>0</v>
      </c>
      <c r="O163" s="12" t="str">
        <f>SUBSTITUTE(hlookup(O$2,inf_raw!$A$1:$AAA$967,$A163+1,False), "Свой ответ: ", "")</f>
        <v>24</v>
      </c>
      <c r="P163" s="12" t="str">
        <f>SUBSTITUTE(hlookup(P$2,inf_raw!$A$1:$AAA$967,$A163+1,False), "Свой ответ: ", "")</f>
        <v>6606</v>
      </c>
      <c r="Q163" s="12" t="str">
        <f>SUBSTITUTE(hlookup(Q$2,inf_raw!$A$1:$AAA$967,$A163+1,False), "Свой ответ: ", "")</f>
        <v>2255222</v>
      </c>
      <c r="R163" s="12" t="str">
        <f>SUBSTITUTE(hlookup(R$2,inf_raw!$A$1:$AAA$967,$A163+1,False), "Свой ответ: ", "")</f>
        <v>10</v>
      </c>
      <c r="S163" s="12" t="str">
        <f>SUBSTITUTE(hlookup(S$2,inf_raw!$A$1:$AAA$967,$A163+1,False), "Свой ответ: ", "")</f>
        <v>47</v>
      </c>
      <c r="T163" s="12" t="str">
        <f>SUBSTITUTE(hlookup(T$2,inf_raw!$A$1:$AAA$967,$A163+1,False), "Свой ответ: ", "")</f>
        <v>0</v>
      </c>
      <c r="U163" s="12" t="str">
        <f>SUBSTITUTE(hlookup(U$2,inf_raw!$A$1:$AAA$967,$A163+1,False), "Свой ответ: ", "")</f>
        <v>0</v>
      </c>
      <c r="V163" s="12" t="str">
        <f>SUBSTITUTE(hlookup(V$2,inf_raw!$A$1:$AAA$967,$A163+1,False), "Свой ответ: ", "")</f>
        <v>681 -90951</v>
      </c>
      <c r="W163" s="12" t="str">
        <f>SUBSTITUTE(hlookup(W$2,inf_raw!$A$1:$AAA$967,$A163+1,False), "Свой ответ: ", "")</f>
        <v>7442 1341</v>
      </c>
      <c r="X163" s="12" t="str">
        <f>SUBSTITUTE(hlookup(X$2,inf_raw!$A$1:$AAA$967,$A163+1,False), "Свой ответ: ", "")</f>
        <v>0</v>
      </c>
      <c r="Y163" s="12" t="str">
        <f>SUBSTITUTE(hlookup(Y$2,inf_raw!$A$1:$AAA$967,$A163+1,False), "Свой ответ: ", "")</f>
        <v>0</v>
      </c>
      <c r="Z163" s="12" t="str">
        <f>SUBSTITUTE(hlookup(Z$2,inf_raw!$A$1:$AAA$967,$A163+1,False), "Свой ответ: ", "")</f>
        <v>0</v>
      </c>
      <c r="AA163" s="12" t="str">
        <f>SUBSTITUTE(hlookup(AA$2,inf_raw!$A$1:$AAA$967,$A163+1,False), "Свой ответ: ", "")</f>
        <v>0</v>
      </c>
      <c r="AB163" s="12" t="str">
        <f>SUBSTITUTE(hlookup(AB$2,inf_raw!$A$1:$AAA$967,$A163+1,False), "Свой ответ: ", "")</f>
        <v>0</v>
      </c>
      <c r="AC163" s="12" t="str">
        <f>SUBSTITUTE(hlookup(AC$2,inf_raw!$A$1:$AAA$967,$A163+1,False), "Свой ответ: ", "")</f>
        <v>0</v>
      </c>
      <c r="AD163" s="12" t="str">
        <f>SUBSTITUTE(hlookup(AD$2,inf_raw!$A$1:$AAA$967,$A163+1,False), "Свой ответ: ", "")</f>
        <v>0</v>
      </c>
      <c r="AE163" s="12" t="str">
        <f>SUBSTITUTE(hlookup(AE$2,inf_raw!$A$1:$AAA$967,$A163+1,False), "Свой ответ: ", "")</f>
        <v>0</v>
      </c>
      <c r="AF163" s="12" t="str">
        <f>SUBSTITUTE(hlookup(AF$2,inf_raw!$A$1:$AAA$967,$A163+1,False), "Свой ответ: ", "")</f>
        <v>0</v>
      </c>
      <c r="AG163" s="12" t="str">
        <f>SUBSTITUTE(hlookup(AG$2,inf_raw!$A$1:$AAA$967,$A163+1,False), "Свой ответ: ", "")</f>
        <v>0</v>
      </c>
      <c r="AH163" s="12" t="str">
        <f>SUBSTITUTE(hlookup(AH$2,inf_raw!$A$1:$AAA$967,$A163+1,False), "Свой ответ: ", "")</f>
        <v>0</v>
      </c>
      <c r="AI163" s="14">
        <f>hlookup(AI$2,inf_raw!$A$1:$AAA$967,$A163+1,False)</f>
        <v>0.128287037</v>
      </c>
      <c r="AJ163" s="12">
        <f>hlookup(AJ$2,inf_raw!$A$1:$AAA$967,$A163+1,False)</f>
        <v>11</v>
      </c>
    </row>
    <row r="164">
      <c r="A164" s="11">
        <v>162.0</v>
      </c>
      <c r="B164" s="12" t="str">
        <f>hlookup(B$2,inf_raw!$A$1:$AAA$967,$A164+1,False)</f>
        <v>Виталий</v>
      </c>
      <c r="C164" s="12" t="str">
        <f>hlookup(C$2,inf_raw!$A$1:$AAA$967,$A164+1,False)</f>
        <v>Григоренко</v>
      </c>
      <c r="D164" s="12" t="str">
        <f>hlookup(D$2,inf_raw!$A$1:$AAA$967,$A164+1,False)</f>
        <v>paparatnik99@gmail.com</v>
      </c>
      <c r="E164" s="13">
        <f>hlookup(E$2,inf_raw!$A$1:$AAA$967,$A164+1,False)</f>
        <v>44859</v>
      </c>
      <c r="F164" s="12" t="str">
        <f>SUBSTITUTE(hlookup(F$2,inf_raw!$A$1:$AAA$967,$A164+1,False), "Свой ответ: ", "")</f>
        <v>33</v>
      </c>
      <c r="G164" s="12" t="str">
        <f>SUBSTITUTE(hlookup(G$2,inf_raw!$A$1:$AAA$967,$A164+1,False), "Свой ответ: ", "")</f>
        <v>bdca</v>
      </c>
      <c r="H164" s="12" t="str">
        <f>SUBSTITUTE(hlookup(H$2,inf_raw!$A$1:$AAA$967,$A164+1,False), "Свой ответ: ", "")</f>
        <v>18</v>
      </c>
      <c r="I164" s="12" t="str">
        <f>SUBSTITUTE(hlookup(I$2,inf_raw!$A$1:$AAA$967,$A164+1,False), "Свой ответ: ", "")</f>
        <v>13</v>
      </c>
      <c r="J164" s="12" t="str">
        <f>SUBSTITUTE(hlookup(J$2,inf_raw!$A$1:$AAA$967,$A164+1,False), "Свой ответ: ", "")</f>
        <v>864</v>
      </c>
      <c r="K164" s="12" t="str">
        <f>SUBSTITUTE(hlookup(K$2,inf_raw!$A$1:$AAA$967,$A164+1,False), "Свой ответ: ", "")</f>
        <v>48</v>
      </c>
      <c r="L164" s="12" t="str">
        <f>SUBSTITUTE(hlookup(L$2,inf_raw!$A$1:$AAA$967,$A164+1,False), "Свой ответ: ", "")</f>
        <v>30</v>
      </c>
      <c r="M164" s="12" t="str">
        <f>SUBSTITUTE(hlookup(M$2,inf_raw!$A$1:$AAA$967,$A164+1,False), "Свой ответ: ", "")</f>
        <v>8107</v>
      </c>
      <c r="N164" s="12" t="str">
        <f>SUBSTITUTE(hlookup(N$2,inf_raw!$A$1:$AAA$967,$A164+1,False), "Свой ответ: ", "")</f>
        <v>10205</v>
      </c>
      <c r="O164" s="12" t="str">
        <f>SUBSTITUTE(hlookup(O$2,inf_raw!$A$1:$AAA$967,$A164+1,False), "Свой ответ: ", "")</f>
        <v>24</v>
      </c>
      <c r="P164" s="12" t="str">
        <f>SUBSTITUTE(hlookup(P$2,inf_raw!$A$1:$AAA$967,$A164+1,False), "Свой ответ: ", "")</f>
        <v>5047</v>
      </c>
      <c r="Q164" s="12" t="str">
        <f>SUBSTITUTE(hlookup(Q$2,inf_raw!$A$1:$AAA$967,$A164+1,False), "Свой ответ: ", "")</f>
        <v>2222</v>
      </c>
      <c r="R164" s="12" t="str">
        <f>SUBSTITUTE(hlookup(R$2,inf_raw!$A$1:$AAA$967,$A164+1,False), "Свой ответ: ", "")</f>
        <v>10</v>
      </c>
      <c r="S164" s="12" t="str">
        <f>SUBSTITUTE(hlookup(S$2,inf_raw!$A$1:$AAA$967,$A164+1,False), "Свой ответ: ", "")</f>
        <v>47</v>
      </c>
      <c r="T164" s="12" t="str">
        <f>SUBSTITUTE(hlookup(T$2,inf_raw!$A$1:$AAA$967,$A164+1,False), "Свой ответ: ", "")</f>
        <v>25</v>
      </c>
      <c r="U164" s="12" t="str">
        <f>SUBSTITUTE(hlookup(U$2,inf_raw!$A$1:$AAA$967,$A164+1,False), "Свой ответ: ", "")</f>
        <v>2788319814</v>
      </c>
      <c r="V164" s="12" t="str">
        <f>SUBSTITUTE(hlookup(V$2,inf_raw!$A$1:$AAA$967,$A164+1,False), "Свой ответ: ", "")</f>
        <v>685 -963270</v>
      </c>
      <c r="W164" s="12" t="str">
        <f>SUBSTITUTE(hlookup(W$2,inf_raw!$A$1:$AAA$967,$A164+1,False), "Свой ответ: ", "")</f>
        <v>1643 798</v>
      </c>
      <c r="X164" s="12" t="str">
        <f>SUBSTITUTE(hlookup(X$2,inf_raw!$A$1:$AAA$967,$A164+1,False), "Свой ответ: ", "")</f>
        <v>9</v>
      </c>
      <c r="Y164" s="12" t="str">
        <f>SUBSTITUTE(hlookup(Y$2,inf_raw!$A$1:$AAA$967,$A164+1,False), "Свой ответ: ", "")</f>
        <v>2</v>
      </c>
      <c r="Z164" s="12" t="str">
        <f>SUBSTITUTE(hlookup(Z$2,inf_raw!$A$1:$AAA$967,$A164+1,False), "Свой ответ: ", "")</f>
        <v>12 34</v>
      </c>
      <c r="AA164" s="12" t="str">
        <f>SUBSTITUTE(hlookup(AA$2,inf_raw!$A$1:$AAA$967,$A164+1,False), "Свой ответ: ", "")</f>
        <v>,</v>
      </c>
      <c r="AB164" s="12" t="str">
        <f>SUBSTITUTE(hlookup(AB$2,inf_raw!$A$1:$AAA$967,$A164+1,False), "Свой ответ: ", "")</f>
        <v>643</v>
      </c>
      <c r="AC164" s="12" t="str">
        <f>SUBSTITUTE(hlookup(AC$2,inf_raw!$A$1:$AAA$967,$A164+1,False), "Свой ответ: ", "")</f>
        <v>-*</v>
      </c>
      <c r="AD164" s="12" t="str">
        <f>SUBSTITUTE(hlookup(AD$2,inf_raw!$A$1:$AAA$967,$A164+1,False), "Свой ответ: ", "")</f>
        <v>8 2110386</v>
      </c>
      <c r="AE164" s="12" t="str">
        <f>SUBSTITUTE(hlookup(AE$2,inf_raw!$A$1:$AAA$967,$A164+1,False), "Свой ответ: ", "")</f>
        <v>1610 72</v>
      </c>
      <c r="AF164" s="12" t="str">
        <f>SUBSTITUTE(hlookup(AF$2,inf_raw!$A$1:$AAA$967,$A164+1,False), "Свой ответ: ", "")</f>
        <v>1610 72</v>
      </c>
      <c r="AG164" s="12" t="str">
        <f>SUBSTITUTE(hlookup(AG$2,inf_raw!$A$1:$AAA$967,$A164+1,False), "Свой ответ: ", "")</f>
        <v>-</v>
      </c>
      <c r="AH164" s="12" t="str">
        <f>SUBSTITUTE(hlookup(AH$2,inf_raw!$A$1:$AAA$967,$A164+1,False), "Свой ответ: ", "")</f>
        <v>-</v>
      </c>
      <c r="AI164" s="14">
        <f>hlookup(AI$2,inf_raw!$A$1:$AAA$967,$A164+1,False)</f>
        <v>0.06209490741</v>
      </c>
      <c r="AJ164" s="12">
        <f>hlookup(AJ$2,inf_raw!$A$1:$AAA$967,$A164+1,False)</f>
        <v>11</v>
      </c>
    </row>
    <row r="165">
      <c r="A165" s="11">
        <v>163.0</v>
      </c>
      <c r="B165" s="12" t="str">
        <f>hlookup(B$2,inf_raw!$A$1:$AAA$967,$A165+1,False)</f>
        <v>Софья</v>
      </c>
      <c r="C165" s="12" t="str">
        <f>hlookup(C$2,inf_raw!$A$1:$AAA$967,$A165+1,False)</f>
        <v>Геппа</v>
      </c>
      <c r="D165" s="12" t="str">
        <f>hlookup(D$2,inf_raw!$A$1:$AAA$967,$A165+1,False)</f>
        <v>peppasonya@mail.ru</v>
      </c>
      <c r="E165" s="13">
        <f>hlookup(E$2,inf_raw!$A$1:$AAA$967,$A165+1,False)</f>
        <v>44864</v>
      </c>
      <c r="F165" s="12" t="str">
        <f>SUBSTITUTE(hlookup(F$2,inf_raw!$A$1:$AAA$967,$A165+1,False), "Свой ответ: ", "")</f>
        <v>33</v>
      </c>
      <c r="G165" s="12" t="str">
        <f>SUBSTITUTE(hlookup(G$2,inf_raw!$A$1:$AAA$967,$A165+1,False), "Свой ответ: ", "")</f>
        <v>bdca</v>
      </c>
      <c r="H165" s="12" t="str">
        <f>SUBSTITUTE(hlookup(H$2,inf_raw!$A$1:$AAA$967,$A165+1,False), "Свой ответ: ", "")</f>
        <v>14</v>
      </c>
      <c r="I165" s="12" t="str">
        <f>SUBSTITUTE(hlookup(I$2,inf_raw!$A$1:$AAA$967,$A165+1,False), "Свой ответ: ", "")</f>
        <v>11</v>
      </c>
      <c r="J165" s="12" t="str">
        <f>SUBSTITUTE(hlookup(J$2,inf_raw!$A$1:$AAA$967,$A165+1,False), "Свой ответ: ", "")</f>
        <v>2263</v>
      </c>
      <c r="K165" s="12" t="str">
        <f>SUBSTITUTE(hlookup(K$2,inf_raw!$A$1:$AAA$967,$A165+1,False), "Свой ответ: ", "")</f>
        <v>.</v>
      </c>
      <c r="L165" s="12" t="str">
        <f>SUBSTITUTE(hlookup(L$2,inf_raw!$A$1:$AAA$967,$A165+1,False), "Свой ответ: ", "")</f>
        <v>.</v>
      </c>
      <c r="M165" s="12" t="str">
        <f>SUBSTITUTE(hlookup(M$2,inf_raw!$A$1:$AAA$967,$A165+1,False), "Свой ответ: ", "")</f>
        <v>101352</v>
      </c>
      <c r="N165" s="12" t="str">
        <f>SUBSTITUTE(hlookup(N$2,inf_raw!$A$1:$AAA$967,$A165+1,False), "Свой ответ: ", "")</f>
        <v>.</v>
      </c>
      <c r="O165" s="12" t="str">
        <f>SUBSTITUTE(hlookup(O$2,inf_raw!$A$1:$AAA$967,$A165+1,False), "Свой ответ: ", "")</f>
        <v>23</v>
      </c>
      <c r="P165" s="12" t="str">
        <f>SUBSTITUTE(hlookup(P$2,inf_raw!$A$1:$AAA$967,$A165+1,False), "Свой ответ: ", "")</f>
        <v>6606</v>
      </c>
      <c r="Q165" s="12" t="str">
        <f>SUBSTITUTE(hlookup(Q$2,inf_raw!$A$1:$AAA$967,$A165+1,False), "Свой ответ: ", "")</f>
        <v>.</v>
      </c>
      <c r="R165" s="12" t="str">
        <f>SUBSTITUTE(hlookup(R$2,inf_raw!$A$1:$AAA$967,$A165+1,False), "Свой ответ: ", "")</f>
        <v>10</v>
      </c>
      <c r="S165" s="12" t="str">
        <f>SUBSTITUTE(hlookup(S$2,inf_raw!$A$1:$AAA$967,$A165+1,False), "Свой ответ: ", "")</f>
        <v>.</v>
      </c>
      <c r="T165" s="12" t="str">
        <f>SUBSTITUTE(hlookup(T$2,inf_raw!$A$1:$AAA$967,$A165+1,False), "Свой ответ: ", "")</f>
        <v>.</v>
      </c>
      <c r="U165" s="12" t="str">
        <f>SUBSTITUTE(hlookup(U$2,inf_raw!$A$1:$AAA$967,$A165+1,False), "Свой ответ: ", "")</f>
        <v>.</v>
      </c>
      <c r="V165" s="12" t="str">
        <f>SUBSTITUTE(hlookup(V$2,inf_raw!$A$1:$AAA$967,$A165+1,False), "Свой ответ: ", "")</f>
        <v>.</v>
      </c>
      <c r="W165" s="12" t="str">
        <f>SUBSTITUTE(hlookup(W$2,inf_raw!$A$1:$AAA$967,$A165+1,False), "Свой ответ: ", "")</f>
        <v>.</v>
      </c>
      <c r="X165" s="12" t="str">
        <f>SUBSTITUTE(hlookup(X$2,inf_raw!$A$1:$AAA$967,$A165+1,False), "Свой ответ: ", "")</f>
        <v>.</v>
      </c>
      <c r="Y165" s="12" t="str">
        <f>SUBSTITUTE(hlookup(Y$2,inf_raw!$A$1:$AAA$967,$A165+1,False), "Свой ответ: ", "")</f>
        <v>.</v>
      </c>
      <c r="Z165" s="12" t="str">
        <f>SUBSTITUTE(hlookup(Z$2,inf_raw!$A$1:$AAA$967,$A165+1,False), "Свой ответ: ", "")</f>
        <v>.</v>
      </c>
      <c r="AA165" s="12" t="str">
        <f>SUBSTITUTE(hlookup(AA$2,inf_raw!$A$1:$AAA$967,$A165+1,False), "Свой ответ: ", "")</f>
        <v>.</v>
      </c>
      <c r="AB165" s="12" t="str">
        <f>SUBSTITUTE(hlookup(AB$2,inf_raw!$A$1:$AAA$967,$A165+1,False), "Свой ответ: ", "")</f>
        <v>.</v>
      </c>
      <c r="AC165" s="12" t="str">
        <f>SUBSTITUTE(hlookup(AC$2,inf_raw!$A$1:$AAA$967,$A165+1,False), "Свой ответ: ", "")</f>
        <v>.</v>
      </c>
      <c r="AD165" s="12" t="str">
        <f>SUBSTITUTE(hlookup(AD$2,inf_raw!$A$1:$AAA$967,$A165+1,False), "Свой ответ: ", "")</f>
        <v>..</v>
      </c>
      <c r="AE165" s="12" t="str">
        <f>SUBSTITUTE(hlookup(AE$2,inf_raw!$A$1:$AAA$967,$A165+1,False), "Свой ответ: ", "")</f>
        <v>.</v>
      </c>
      <c r="AF165" s="12" t="str">
        <f>SUBSTITUTE(hlookup(AF$2,inf_raw!$A$1:$AAA$967,$A165+1,False), "Свой ответ: ", "")</f>
        <v>.</v>
      </c>
      <c r="AG165" s="12" t="str">
        <f>SUBSTITUTE(hlookup(AG$2,inf_raw!$A$1:$AAA$967,$A165+1,False), "Свой ответ: ", "")</f>
        <v>.</v>
      </c>
      <c r="AH165" s="12" t="str">
        <f>SUBSTITUTE(hlookup(AH$2,inf_raw!$A$1:$AAA$967,$A165+1,False), "Свой ответ: ", "")</f>
        <v>.</v>
      </c>
      <c r="AI165" s="14">
        <f>hlookup(AI$2,inf_raw!$A$1:$AAA$967,$A165+1,False)</f>
        <v>0.1142476852</v>
      </c>
      <c r="AJ165" s="12">
        <f>hlookup(AJ$2,inf_raw!$A$1:$AAA$967,$A165+1,False)</f>
        <v>5</v>
      </c>
    </row>
    <row r="166">
      <c r="A166" s="11">
        <v>164.0</v>
      </c>
      <c r="B166" s="12" t="str">
        <f>hlookup(B$2,inf_raw!$A$1:$AAA$967,$A166+1,False)</f>
        <v>Вадим</v>
      </c>
      <c r="C166" s="12" t="str">
        <f>hlookup(C$2,inf_raw!$A$1:$AAA$967,$A166+1,False)</f>
        <v>Белов</v>
      </c>
      <c r="D166" s="12" t="str">
        <f>hlookup(D$2,inf_raw!$A$1:$AAA$967,$A166+1,False)</f>
        <v>plameeeen@mail.ru</v>
      </c>
      <c r="E166" s="13">
        <f>hlookup(E$2,inf_raw!$A$1:$AAA$967,$A166+1,False)</f>
        <v>44860</v>
      </c>
      <c r="F166" s="12" t="str">
        <f>SUBSTITUTE(hlookup(F$2,inf_raw!$A$1:$AAA$967,$A166+1,False), "Свой ответ: ", "")</f>
        <v>33</v>
      </c>
      <c r="G166" s="12" t="str">
        <f>SUBSTITUTE(hlookup(G$2,inf_raw!$A$1:$AAA$967,$A166+1,False), "Свой ответ: ", "")</f>
        <v>bdca</v>
      </c>
      <c r="H166" s="12" t="str">
        <f>SUBSTITUTE(hlookup(H$2,inf_raw!$A$1:$AAA$967,$A166+1,False), "Свой ответ: ", "")</f>
        <v>14</v>
      </c>
      <c r="I166" s="12" t="str">
        <f>SUBSTITUTE(hlookup(I$2,inf_raw!$A$1:$AAA$967,$A166+1,False), "Свой ответ: ", "")</f>
        <v>-</v>
      </c>
      <c r="J166" s="12" t="str">
        <f>SUBSTITUTE(hlookup(J$2,inf_raw!$A$1:$AAA$967,$A166+1,False), "Свой ответ: ", "")</f>
        <v>217</v>
      </c>
      <c r="K166" s="12" t="str">
        <f>SUBSTITUTE(hlookup(K$2,inf_raw!$A$1:$AAA$967,$A166+1,False), "Свой ответ: ", "")</f>
        <v>2579850</v>
      </c>
      <c r="L166" s="12" t="str">
        <f>SUBSTITUTE(hlookup(L$2,inf_raw!$A$1:$AAA$967,$A166+1,False), "Свой ответ: ", "")</f>
        <v>118</v>
      </c>
      <c r="M166" s="12" t="str">
        <f>SUBSTITUTE(hlookup(M$2,inf_raw!$A$1:$AAA$967,$A166+1,False), "Свой ответ: ", "")</f>
        <v>8109</v>
      </c>
      <c r="N166" s="12" t="str">
        <f>SUBSTITUTE(hlookup(N$2,inf_raw!$A$1:$AAA$967,$A166+1,False), "Свой ответ: ", "")</f>
        <v>760</v>
      </c>
      <c r="O166" s="12" t="str">
        <f>SUBSTITUTE(hlookup(O$2,inf_raw!$A$1:$AAA$967,$A166+1,False), "Свой ответ: ", "")</f>
        <v>24</v>
      </c>
      <c r="P166" s="12" t="str">
        <f>SUBSTITUTE(hlookup(P$2,inf_raw!$A$1:$AAA$967,$A166+1,False), "Свой ответ: ", "")</f>
        <v>6516</v>
      </c>
      <c r="Q166" s="12" t="str">
        <f>SUBSTITUTE(hlookup(Q$2,inf_raw!$A$1:$AAA$967,$A166+1,False), "Свой ответ: ", "")</f>
        <v>-</v>
      </c>
      <c r="R166" s="12" t="str">
        <f>SUBSTITUTE(hlookup(R$2,inf_raw!$A$1:$AAA$967,$A166+1,False), "Свой ответ: ", "")</f>
        <v>10</v>
      </c>
      <c r="S166" s="12" t="str">
        <f>SUBSTITUTE(hlookup(S$2,inf_raw!$A$1:$AAA$967,$A166+1,False), "Свой ответ: ", "")</f>
        <v>47</v>
      </c>
      <c r="T166" s="12" t="str">
        <f>SUBSTITUTE(hlookup(T$2,inf_raw!$A$1:$AAA$967,$A166+1,False), "Свой ответ: ", "")</f>
        <v>-</v>
      </c>
      <c r="U166" s="12" t="str">
        <f>SUBSTITUTE(hlookup(U$2,inf_raw!$A$1:$AAA$967,$A166+1,False), "Свой ответ: ", "")</f>
        <v>-</v>
      </c>
      <c r="V166" s="12" t="str">
        <f>SUBSTITUTE(hlookup(V$2,inf_raw!$A$1:$AAA$967,$A166+1,False), "Свой ответ: ", "")</f>
        <v>сделайте формат блокнота</v>
      </c>
      <c r="W166" s="12" t="str">
        <f>SUBSTITUTE(hlookup(W$2,inf_raw!$A$1:$AAA$967,$A166+1,False), "Свой ответ: ", "")</f>
        <v>-</v>
      </c>
      <c r="X166" s="12" t="str">
        <f>SUBSTITUTE(hlookup(X$2,inf_raw!$A$1:$AAA$967,$A166+1,False), "Свой ответ: ", "")</f>
        <v>-</v>
      </c>
      <c r="Y166" s="12" t="str">
        <f>SUBSTITUTE(hlookup(Y$2,inf_raw!$A$1:$AAA$967,$A166+1,False), "Свой ответ: ", "")</f>
        <v>-</v>
      </c>
      <c r="Z166" s="12" t="str">
        <f>SUBSTITUTE(hlookup(Z$2,inf_raw!$A$1:$AAA$967,$A166+1,False), "Свой ответ: ", "")</f>
        <v>-</v>
      </c>
      <c r="AA166" s="12" t="str">
        <f>SUBSTITUTE(hlookup(AA$2,inf_raw!$A$1:$AAA$967,$A166+1,False), "Свой ответ: ", "")</f>
        <v>33</v>
      </c>
      <c r="AB166" s="12" t="str">
        <f>SUBSTITUTE(hlookup(AB$2,inf_raw!$A$1:$AAA$967,$A166+1,False), "Свой ответ: ", "")</f>
        <v>-</v>
      </c>
      <c r="AC166" s="12" t="str">
        <f>SUBSTITUTE(hlookup(AC$2,inf_raw!$A$1:$AAA$967,$A166+1,False), "Свой ответ: ", "")</f>
        <v>-</v>
      </c>
      <c r="AD166" s="12" t="str">
        <f>SUBSTITUTE(hlookup(AD$2,inf_raw!$A$1:$AAA$967,$A166+1,False), "Свой ответ: ", "")</f>
        <v>не вывелось</v>
      </c>
      <c r="AE166" s="12" t="str">
        <f>SUBSTITUTE(hlookup(AE$2,inf_raw!$A$1:$AAA$967,$A166+1,False), "Свой ответ: ", "")</f>
        <v>-</v>
      </c>
      <c r="AF166" s="12" t="str">
        <f>SUBSTITUTE(hlookup(AF$2,inf_raw!$A$1:$AAA$967,$A166+1,False), "Свой ответ: ", "")</f>
        <v>-</v>
      </c>
      <c r="AG166" s="12" t="str">
        <f>SUBSTITUTE(hlookup(AG$2,inf_raw!$A$1:$AAA$967,$A166+1,False), "Свой ответ: ", "")</f>
        <v>-</v>
      </c>
      <c r="AH166" s="12" t="str">
        <f>SUBSTITUTE(hlookup(AH$2,inf_raw!$A$1:$AAA$967,$A166+1,False), "Свой ответ: ", "")</f>
        <v>!!!Ответ на 17 задание: 683 -963270+файл ниже</v>
      </c>
      <c r="AI166" s="14">
        <f>hlookup(AI$2,inf_raw!$A$1:$AAA$967,$A166+1,False)</f>
        <v>0.0958912037</v>
      </c>
      <c r="AJ166" s="12">
        <f>hlookup(AJ$2,inf_raw!$A$1:$AAA$967,$A166+1,False)</f>
        <v>7</v>
      </c>
    </row>
    <row r="167">
      <c r="A167" s="11">
        <v>165.0</v>
      </c>
      <c r="B167" s="12" t="str">
        <f>hlookup(B$2,inf_raw!$A$1:$AAA$967,$A167+1,False)</f>
        <v>Полина</v>
      </c>
      <c r="C167" s="12" t="str">
        <f>hlookup(C$2,inf_raw!$A$1:$AAA$967,$A167+1,False)</f>
        <v>Никурова</v>
      </c>
      <c r="D167" s="12" t="str">
        <f>hlookup(D$2,inf_raw!$A$1:$AAA$967,$A167+1,False)</f>
        <v>pnikurova@mail.ru</v>
      </c>
      <c r="E167" s="13">
        <f>hlookup(E$2,inf_raw!$A$1:$AAA$967,$A167+1,False)</f>
        <v>44864</v>
      </c>
      <c r="F167" s="12" t="str">
        <f>SUBSTITUTE(hlookup(F$2,inf_raw!$A$1:$AAA$967,$A167+1,False), "Свой ответ: ", "")</f>
        <v>33</v>
      </c>
      <c r="G167" s="12" t="str">
        <f>SUBSTITUTE(hlookup(G$2,inf_raw!$A$1:$AAA$967,$A167+1,False), "Свой ответ: ", "")</f>
        <v>acdb</v>
      </c>
      <c r="H167" s="12" t="str">
        <f>SUBSTITUTE(hlookup(H$2,inf_raw!$A$1:$AAA$967,$A167+1,False), "Свой ответ: ", "")</f>
        <v>-</v>
      </c>
      <c r="I167" s="12" t="str">
        <f>SUBSTITUTE(hlookup(I$2,inf_raw!$A$1:$AAA$967,$A167+1,False), "Свой ответ: ", "")</f>
        <v>9</v>
      </c>
      <c r="J167" s="12" t="str">
        <f>SUBSTITUTE(hlookup(J$2,inf_raw!$A$1:$AAA$967,$A167+1,False), "Свой ответ: ", "")</f>
        <v>216</v>
      </c>
      <c r="K167" s="12" t="str">
        <f>SUBSTITUTE(hlookup(K$2,inf_raw!$A$1:$AAA$967,$A167+1,False), "Свой ответ: ", "")</f>
        <v>-</v>
      </c>
      <c r="L167" s="12" t="str">
        <f>SUBSTITUTE(hlookup(L$2,inf_raw!$A$1:$AAA$967,$A167+1,False), "Свой ответ: ", "")</f>
        <v>-</v>
      </c>
      <c r="M167" s="12" t="str">
        <f>SUBSTITUTE(hlookup(M$2,inf_raw!$A$1:$AAA$967,$A167+1,False), "Свой ответ: ", "")</f>
        <v>8110</v>
      </c>
      <c r="N167" s="12" t="str">
        <f>SUBSTITUTE(hlookup(N$2,inf_raw!$A$1:$AAA$967,$A167+1,False), "Свой ответ: ", "")</f>
        <v>-</v>
      </c>
      <c r="O167" s="12" t="str">
        <f>SUBSTITUTE(hlookup(O$2,inf_raw!$A$1:$AAA$967,$A167+1,False), "Свой ответ: ", "")</f>
        <v>-</v>
      </c>
      <c r="P167" s="12" t="str">
        <f>SUBSTITUTE(hlookup(P$2,inf_raw!$A$1:$AAA$967,$A167+1,False), "Свой ответ: ", "")</f>
        <v>3670</v>
      </c>
      <c r="Q167" s="12" t="str">
        <f>SUBSTITUTE(hlookup(Q$2,inf_raw!$A$1:$AAA$967,$A167+1,False), "Свой ответ: ", "")</f>
        <v>-</v>
      </c>
      <c r="R167" s="12" t="str">
        <f>SUBSTITUTE(hlookup(R$2,inf_raw!$A$1:$AAA$967,$A167+1,False), "Свой ответ: ", "")</f>
        <v>7</v>
      </c>
      <c r="S167" s="12" t="str">
        <f>SUBSTITUTE(hlookup(S$2,inf_raw!$A$1:$AAA$967,$A167+1,False), "Свой ответ: ", "")</f>
        <v>-</v>
      </c>
      <c r="T167" s="12" t="str">
        <f>SUBSTITUTE(hlookup(T$2,inf_raw!$A$1:$AAA$967,$A167+1,False), "Свой ответ: ", "")</f>
        <v>-</v>
      </c>
      <c r="U167" s="12" t="str">
        <f>SUBSTITUTE(hlookup(U$2,inf_raw!$A$1:$AAA$967,$A167+1,False), "Свой ответ: ", "")</f>
        <v>-</v>
      </c>
      <c r="V167" s="12" t="str">
        <f>SUBSTITUTE(hlookup(V$2,inf_raw!$A$1:$AAA$967,$A167+1,False), "Свой ответ: ", "")</f>
        <v>-</v>
      </c>
      <c r="W167" s="12" t="str">
        <f>SUBSTITUTE(hlookup(W$2,inf_raw!$A$1:$AAA$967,$A167+1,False), "Свой ответ: ", "")</f>
        <v>1276671</v>
      </c>
      <c r="X167" s="12" t="str">
        <f>SUBSTITUTE(hlookup(X$2,inf_raw!$A$1:$AAA$967,$A167+1,False), "Свой ответ: ", "")</f>
        <v>-</v>
      </c>
      <c r="Y167" s="12" t="str">
        <f>SUBSTITUTE(hlookup(Y$2,inf_raw!$A$1:$AAA$967,$A167+1,False), "Свой ответ: ", "")</f>
        <v>-</v>
      </c>
      <c r="Z167" s="12" t="str">
        <f>SUBSTITUTE(hlookup(Z$2,inf_raw!$A$1:$AAA$967,$A167+1,False), "Свой ответ: ", "")</f>
        <v>-</v>
      </c>
      <c r="AA167" s="12" t="str">
        <f>SUBSTITUTE(hlookup(AA$2,inf_raw!$A$1:$AAA$967,$A167+1,False), "Свой ответ: ", "")</f>
        <v>-</v>
      </c>
      <c r="AB167" s="12" t="str">
        <f>SUBSTITUTE(hlookup(AB$2,inf_raw!$A$1:$AAA$967,$A167+1,False), "Свой ответ: ", "")</f>
        <v>316</v>
      </c>
      <c r="AC167" s="12" t="str">
        <f>SUBSTITUTE(hlookup(AC$2,inf_raw!$A$1:$AAA$967,$A167+1,False), "Свой ответ: ", "")</f>
        <v>-</v>
      </c>
      <c r="AD167" s="12" t="str">
        <f>SUBSTITUTE(hlookup(AD$2,inf_raw!$A$1:$AAA$967,$A167+1,False), "Свой ответ: ", "")</f>
        <v>-</v>
      </c>
      <c r="AE167" s="12" t="str">
        <f>SUBSTITUTE(hlookup(AE$2,inf_raw!$A$1:$AAA$967,$A167+1,False), "Свой ответ: ", "")</f>
        <v>-</v>
      </c>
      <c r="AF167" s="12" t="str">
        <f>SUBSTITUTE(hlookup(AF$2,inf_raw!$A$1:$AAA$967,$A167+1,False), "Свой ответ: ", "")</f>
        <v>-</v>
      </c>
      <c r="AG167" s="12" t="str">
        <f>SUBSTITUTE(hlookup(AG$2,inf_raw!$A$1:$AAA$967,$A167+1,False), "Свой ответ: ", "")</f>
        <v>-</v>
      </c>
      <c r="AH167" s="12" t="str">
        <f>SUBSTITUTE(hlookup(AH$2,inf_raw!$A$1:$AAA$967,$A167+1,False), "Свой ответ: ", "")</f>
        <v>-</v>
      </c>
      <c r="AI167" s="14">
        <f>hlookup(AI$2,inf_raw!$A$1:$AAA$967,$A167+1,False)</f>
        <v>0.08275462963</v>
      </c>
      <c r="AJ167" s="12">
        <f>hlookup(AJ$2,inf_raw!$A$1:$AAA$967,$A167+1,False)</f>
        <v>2</v>
      </c>
    </row>
    <row r="168">
      <c r="A168" s="11">
        <v>166.0</v>
      </c>
      <c r="B168" s="12" t="str">
        <f>hlookup(B$2,inf_raw!$A$1:$AAA$967,$A168+1,False)</f>
        <v>Полина</v>
      </c>
      <c r="C168" s="12" t="str">
        <f>hlookup(C$2,inf_raw!$A$1:$AAA$967,$A168+1,False)</f>
        <v>Хохлова</v>
      </c>
      <c r="D168" s="12" t="str">
        <f>hlookup(D$2,inf_raw!$A$1:$AAA$967,$A168+1,False)</f>
        <v>polina.s.hohlova@gmail.com</v>
      </c>
      <c r="E168" s="13">
        <f>hlookup(E$2,inf_raw!$A$1:$AAA$967,$A168+1,False)</f>
        <v>44864</v>
      </c>
      <c r="F168" s="12" t="str">
        <f>SUBSTITUTE(hlookup(F$2,inf_raw!$A$1:$AAA$967,$A168+1,False), "Свой ответ: ", "")</f>
        <v>33</v>
      </c>
      <c r="G168" s="12" t="str">
        <f>SUBSTITUTE(hlookup(G$2,inf_raw!$A$1:$AAA$967,$A168+1,False), "Свой ответ: ", "")</f>
        <v>bdca</v>
      </c>
      <c r="H168" s="12" t="str">
        <f>SUBSTITUTE(hlookup(H$2,inf_raw!$A$1:$AAA$967,$A168+1,False), "Свой ответ: ", "")</f>
        <v>14</v>
      </c>
      <c r="I168" s="12" t="str">
        <f>SUBSTITUTE(hlookup(I$2,inf_raw!$A$1:$AAA$967,$A168+1,False), "Свой ответ: ", "")</f>
        <v>13</v>
      </c>
      <c r="J168" s="12" t="str">
        <f>SUBSTITUTE(hlookup(J$2,inf_raw!$A$1:$AAA$967,$A168+1,False), "Свой ответ: ", "")</f>
        <v>216</v>
      </c>
      <c r="K168" s="12" t="str">
        <f>SUBSTITUTE(hlookup(K$2,inf_raw!$A$1:$AAA$967,$A168+1,False), "Свой ответ: ", "")</f>
        <v>-</v>
      </c>
      <c r="L168" s="12" t="str">
        <f>SUBSTITUTE(hlookup(L$2,inf_raw!$A$1:$AAA$967,$A168+1,False), "Свой ответ: ", "")</f>
        <v>7055</v>
      </c>
      <c r="M168" s="12" t="str">
        <f>SUBSTITUTE(hlookup(M$2,inf_raw!$A$1:$AAA$967,$A168+1,False), "Свой ответ: ", "")</f>
        <v>8109</v>
      </c>
      <c r="N168" s="12" t="str">
        <f>SUBSTITUTE(hlookup(N$2,inf_raw!$A$1:$AAA$967,$A168+1,False), "Свой ответ: ", "")</f>
        <v>424</v>
      </c>
      <c r="O168" s="12" t="str">
        <f>SUBSTITUTE(hlookup(O$2,inf_raw!$A$1:$AAA$967,$A168+1,False), "Свой ответ: ", "")</f>
        <v>-</v>
      </c>
      <c r="P168" s="12" t="str">
        <f>SUBSTITUTE(hlookup(P$2,inf_raw!$A$1:$AAA$967,$A168+1,False), "Свой ответ: ", "")</f>
        <v>6606</v>
      </c>
      <c r="Q168" s="12" t="str">
        <f>SUBSTITUTE(hlookup(Q$2,inf_raw!$A$1:$AAA$967,$A168+1,False), "Свой ответ: ", "")</f>
        <v>-</v>
      </c>
      <c r="R168" s="12" t="str">
        <f>SUBSTITUTE(hlookup(R$2,inf_raw!$A$1:$AAA$967,$A168+1,False), "Свой ответ: ", "")</f>
        <v>10</v>
      </c>
      <c r="S168" s="12" t="str">
        <f>SUBSTITUTE(hlookup(S$2,inf_raw!$A$1:$AAA$967,$A168+1,False), "Свой ответ: ", "")</f>
        <v>-</v>
      </c>
      <c r="T168" s="12" t="str">
        <f>SUBSTITUTE(hlookup(T$2,inf_raw!$A$1:$AAA$967,$A168+1,False), "Свой ответ: ", "")</f>
        <v>46,85</v>
      </c>
      <c r="U168" s="12" t="str">
        <f>SUBSTITUTE(hlookup(U$2,inf_raw!$A$1:$AAA$967,$A168+1,False), "Свой ответ: ", "")</f>
        <v>-</v>
      </c>
      <c r="V168" s="12" t="str">
        <f>SUBSTITUTE(hlookup(V$2,inf_raw!$A$1:$AAA$967,$A168+1,False), "Свой ответ: ", "")</f>
        <v>685 -963270</v>
      </c>
      <c r="W168" s="12" t="str">
        <f>SUBSTITUTE(hlookup(W$2,inf_raw!$A$1:$AAA$967,$A168+1,False), "Свой ответ: ", "")</f>
        <v>-</v>
      </c>
      <c r="X168" s="12" t="str">
        <f>SUBSTITUTE(hlookup(X$2,inf_raw!$A$1:$AAA$967,$A168+1,False), "Свой ответ: ", "")</f>
        <v>9</v>
      </c>
      <c r="Y168" s="12" t="str">
        <f>SUBSTITUTE(hlookup(Y$2,inf_raw!$A$1:$AAA$967,$A168+1,False), "Свой ответ: ", "")</f>
        <v>1</v>
      </c>
      <c r="Z168" s="12" t="str">
        <f>SUBSTITUTE(hlookup(Z$2,inf_raw!$A$1:$AAA$967,$A168+1,False), "Свой ответ: ", "")</f>
        <v>-</v>
      </c>
      <c r="AA168" s="12" t="str">
        <f>SUBSTITUTE(hlookup(AA$2,inf_raw!$A$1:$AAA$967,$A168+1,False), "Свой ответ: ", "")</f>
        <v>-</v>
      </c>
      <c r="AB168" s="12" t="str">
        <f>SUBSTITUTE(hlookup(AB$2,inf_raw!$A$1:$AAA$967,$A168+1,False), "Свой ответ: ", "")</f>
        <v>37</v>
      </c>
      <c r="AC168" s="12" t="str">
        <f>SUBSTITUTE(hlookup(AC$2,inf_raw!$A$1:$AAA$967,$A168+1,False), "Свой ответ: ", "")</f>
        <v>-</v>
      </c>
      <c r="AD168" s="12" t="str">
        <f>SUBSTITUTE(hlookup(AD$2,inf_raw!$A$1:$AAA$967,$A168+1,False), "Свой ответ: ", "")</f>
        <v>-</v>
      </c>
      <c r="AE168" s="12" t="str">
        <f>SUBSTITUTE(hlookup(AE$2,inf_raw!$A$1:$AAA$967,$A168+1,False), "Свой ответ: ", "")</f>
        <v>-</v>
      </c>
      <c r="AF168" s="12" t="str">
        <f>SUBSTITUTE(hlookup(AF$2,inf_raw!$A$1:$AAA$967,$A168+1,False), "Свой ответ: ", "")</f>
        <v>-</v>
      </c>
      <c r="AG168" s="12" t="str">
        <f>SUBSTITUTE(hlookup(AG$2,inf_raw!$A$1:$AAA$967,$A168+1,False), "Свой ответ: ", "")</f>
        <v>-</v>
      </c>
      <c r="AH168" s="12" t="str">
        <f>SUBSTITUTE(hlookup(AH$2,inf_raw!$A$1:$AAA$967,$A168+1,False), "Свой ответ: ", "")</f>
        <v>-</v>
      </c>
      <c r="AI168" s="14">
        <f>hlookup(AI$2,inf_raw!$A$1:$AAA$967,$A168+1,False)</f>
        <v>0.1792592593</v>
      </c>
      <c r="AJ168" s="12">
        <f>hlookup(AJ$2,inf_raw!$A$1:$AAA$967,$A168+1,False)</f>
        <v>10</v>
      </c>
    </row>
    <row r="169">
      <c r="A169" s="11">
        <v>167.0</v>
      </c>
      <c r="B169" s="12" t="str">
        <f>hlookup(B$2,inf_raw!$A$1:$AAA$967,$A169+1,False)</f>
        <v>Андрей</v>
      </c>
      <c r="C169" s="12" t="str">
        <f>hlookup(C$2,inf_raw!$A$1:$AAA$967,$A169+1,False)</f>
        <v>Полтавченко</v>
      </c>
      <c r="D169" s="12" t="str">
        <f>hlookup(D$2,inf_raw!$A$1:$AAA$967,$A169+1,False)</f>
        <v>poltavchenkoandrei@yandex.ru</v>
      </c>
      <c r="E169" s="13">
        <f>hlookup(E$2,inf_raw!$A$1:$AAA$967,$A169+1,False)</f>
        <v>44859</v>
      </c>
      <c r="F169" s="12" t="str">
        <f>SUBSTITUTE(hlookup(F$2,inf_raw!$A$1:$AAA$967,$A169+1,False), "Свой ответ: ", "")</f>
        <v>33</v>
      </c>
      <c r="G169" s="12" t="str">
        <f>SUBSTITUTE(hlookup(G$2,inf_raw!$A$1:$AAA$967,$A169+1,False), "Свой ответ: ", "")</f>
        <v>bdca</v>
      </c>
      <c r="H169" s="12" t="str">
        <f>SUBSTITUTE(hlookup(H$2,inf_raw!$A$1:$AAA$967,$A169+1,False), "Свой ответ: ", "")</f>
        <v>14</v>
      </c>
      <c r="I169" s="12" t="str">
        <f>SUBSTITUTE(hlookup(I$2,inf_raw!$A$1:$AAA$967,$A169+1,False), "Свой ответ: ", "")</f>
        <v>00001010011</v>
      </c>
      <c r="J169" s="12" t="str">
        <f>SUBSTITUTE(hlookup(J$2,inf_raw!$A$1:$AAA$967,$A169+1,False), "Свой ответ: ", "")</f>
        <v>864</v>
      </c>
      <c r="K169" s="12" t="str">
        <f>SUBSTITUTE(hlookup(K$2,inf_raw!$A$1:$AAA$967,$A169+1,False), "Свой ответ: ", "")</f>
        <v>36</v>
      </c>
      <c r="L169" s="12" t="str">
        <f>SUBSTITUTE(hlookup(L$2,inf_raw!$A$1:$AAA$967,$A169+1,False), "Свой ответ: ", "")</f>
        <v>90</v>
      </c>
      <c r="M169" s="12" t="str">
        <f>SUBSTITUTE(hlookup(M$2,inf_raw!$A$1:$AAA$967,$A169+1,False), "Свой ответ: ", "")</f>
        <v>8110</v>
      </c>
      <c r="N169" s="12" t="str">
        <f>SUBSTITUTE(hlookup(N$2,inf_raw!$A$1:$AAA$967,$A169+1,False), "Свой ответ: ", "")</f>
        <v>569</v>
      </c>
      <c r="O169" s="12" t="str">
        <f>SUBSTITUTE(hlookup(O$2,inf_raw!$A$1:$AAA$967,$A169+1,False), "Свой ответ: ", "")</f>
        <v>20</v>
      </c>
      <c r="P169" s="12" t="str">
        <f>SUBSTITUTE(hlookup(P$2,inf_raw!$A$1:$AAA$967,$A169+1,False), "Свой ответ: ", "")</f>
        <v>6606</v>
      </c>
      <c r="Q169" s="12" t="str">
        <f>SUBSTITUTE(hlookup(Q$2,inf_raw!$A$1:$AAA$967,$A169+1,False), "Свой ответ: ", "")</f>
        <v>.</v>
      </c>
      <c r="R169" s="12" t="str">
        <f>SUBSTITUTE(hlookup(R$2,inf_raw!$A$1:$AAA$967,$A169+1,False), "Свой ответ: ", "")</f>
        <v>10</v>
      </c>
      <c r="S169" s="12" t="str">
        <f>SUBSTITUTE(hlookup(S$2,inf_raw!$A$1:$AAA$967,$A169+1,False), "Свой ответ: ", "")</f>
        <v>.</v>
      </c>
      <c r="T169" s="12" t="str">
        <f>SUBSTITUTE(hlookup(T$2,inf_raw!$A$1:$AAA$967,$A169+1,False), "Свой ответ: ", "")</f>
        <v>.</v>
      </c>
      <c r="U169" s="12" t="str">
        <f>SUBSTITUTE(hlookup(U$2,inf_raw!$A$1:$AAA$967,$A169+1,False), "Свой ответ: ", "")</f>
        <v>.</v>
      </c>
      <c r="V169" s="12" t="str">
        <f>SUBSTITUTE(hlookup(V$2,inf_raw!$A$1:$AAA$967,$A169+1,False), "Свой ответ: ", "")</f>
        <v>.</v>
      </c>
      <c r="W169" s="12" t="str">
        <f>SUBSTITUTE(hlookup(W$2,inf_raw!$A$1:$AAA$967,$A169+1,False), "Свой ответ: ", "")</f>
        <v>.</v>
      </c>
      <c r="X169" s="12" t="str">
        <f>SUBSTITUTE(hlookup(X$2,inf_raw!$A$1:$AAA$967,$A169+1,False), "Свой ответ: ", "")</f>
        <v>.</v>
      </c>
      <c r="Y169" s="12" t="str">
        <f>SUBSTITUTE(hlookup(Y$2,inf_raw!$A$1:$AAA$967,$A169+1,False), "Свой ответ: ", "")</f>
        <v>.</v>
      </c>
      <c r="Z169" s="12" t="str">
        <f>SUBSTITUTE(hlookup(Z$2,inf_raw!$A$1:$AAA$967,$A169+1,False), "Свой ответ: ", "")</f>
        <v>.</v>
      </c>
      <c r="AA169" s="12" t="str">
        <f>SUBSTITUTE(hlookup(AA$2,inf_raw!$A$1:$AAA$967,$A169+1,False), "Свой ответ: ", "")</f>
        <v>.</v>
      </c>
      <c r="AB169" s="12" t="str">
        <f>SUBSTITUTE(hlookup(AB$2,inf_raw!$A$1:$AAA$967,$A169+1,False), "Свой ответ: ", "")</f>
        <v>.</v>
      </c>
      <c r="AC169" s="12" t="str">
        <f>SUBSTITUTE(hlookup(AC$2,inf_raw!$A$1:$AAA$967,$A169+1,False), "Свой ответ: ", "")</f>
        <v>.</v>
      </c>
      <c r="AD169" s="12" t="str">
        <f>SUBSTITUTE(hlookup(AD$2,inf_raw!$A$1:$AAA$967,$A169+1,False), "Свой ответ: ", "")</f>
        <v>.</v>
      </c>
      <c r="AE169" s="12" t="str">
        <f>SUBSTITUTE(hlookup(AE$2,inf_raw!$A$1:$AAA$967,$A169+1,False), "Свой ответ: ", "")</f>
        <v>.</v>
      </c>
      <c r="AF169" s="12" t="str">
        <f>SUBSTITUTE(hlookup(AF$2,inf_raw!$A$1:$AAA$967,$A169+1,False), "Свой ответ: ", "")</f>
        <v>.</v>
      </c>
      <c r="AG169" s="12" t="str">
        <f>SUBSTITUTE(hlookup(AG$2,inf_raw!$A$1:$AAA$967,$A169+1,False), "Свой ответ: ", "")</f>
        <v>.</v>
      </c>
      <c r="AH169" s="12" t="str">
        <f>SUBSTITUTE(hlookup(AH$2,inf_raw!$A$1:$AAA$967,$A169+1,False), "Свой ответ: ", "")</f>
        <v>.</v>
      </c>
      <c r="AI169" s="14">
        <f>hlookup(AI$2,inf_raw!$A$1:$AAA$967,$A169+1,False)</f>
        <v>0.07208333333</v>
      </c>
      <c r="AJ169" s="12">
        <f>hlookup(AJ$2,inf_raw!$A$1:$AAA$967,$A169+1,False)</f>
        <v>6</v>
      </c>
    </row>
    <row r="170">
      <c r="A170" s="11">
        <v>168.0</v>
      </c>
      <c r="B170" s="12" t="str">
        <f>hlookup(B$2,inf_raw!$A$1:$AAA$967,$A170+1,False)</f>
        <v>Полина</v>
      </c>
      <c r="C170" s="12" t="str">
        <f>hlookup(C$2,inf_raw!$A$1:$AAA$967,$A170+1,False)</f>
        <v>Широбокова</v>
      </c>
      <c r="D170" s="12" t="str">
        <f>hlookup(D$2,inf_raw!$A$1:$AAA$967,$A170+1,False)</f>
        <v>polushka5@yandex.ru</v>
      </c>
      <c r="E170" s="13">
        <f>hlookup(E$2,inf_raw!$A$1:$AAA$967,$A170+1,False)</f>
        <v>44865</v>
      </c>
      <c r="F170" s="12" t="str">
        <f>SUBSTITUTE(hlookup(F$2,inf_raw!$A$1:$AAA$967,$A170+1,False), "Свой ответ: ", "")</f>
        <v>33</v>
      </c>
      <c r="G170" s="12" t="str">
        <f>SUBSTITUTE(hlookup(G$2,inf_raw!$A$1:$AAA$967,$A170+1,False), "Свой ответ: ", "")</f>
        <v>bdca</v>
      </c>
      <c r="H170" s="12" t="str">
        <f>SUBSTITUTE(hlookup(H$2,inf_raw!$A$1:$AAA$967,$A170+1,False), "Свой ответ: ", "")</f>
        <v>-</v>
      </c>
      <c r="I170" s="12" t="str">
        <f>SUBSTITUTE(hlookup(I$2,inf_raw!$A$1:$AAA$967,$A170+1,False), "Свой ответ: ", "")</f>
        <v>11</v>
      </c>
      <c r="J170" s="12" t="str">
        <f>SUBSTITUTE(hlookup(J$2,inf_raw!$A$1:$AAA$967,$A170+1,False), "Свой ответ: ", "")</f>
        <v>216</v>
      </c>
      <c r="K170" s="12" t="str">
        <f>SUBSTITUTE(hlookup(K$2,inf_raw!$A$1:$AAA$967,$A170+1,False), "Свой ответ: ", "")</f>
        <v>36</v>
      </c>
      <c r="L170" s="12" t="str">
        <f>SUBSTITUTE(hlookup(L$2,inf_raw!$A$1:$AAA$967,$A170+1,False), "Свой ответ: ", "")</f>
        <v>120</v>
      </c>
      <c r="M170" s="12" t="str">
        <f>SUBSTITUTE(hlookup(M$2,inf_raw!$A$1:$AAA$967,$A170+1,False), "Свой ответ: ", "")</f>
        <v>8109</v>
      </c>
      <c r="N170" s="12" t="str">
        <f>SUBSTITUTE(hlookup(N$2,inf_raw!$A$1:$AAA$967,$A170+1,False), "Свой ответ: ", "")</f>
        <v>-</v>
      </c>
      <c r="O170" s="12" t="str">
        <f>SUBSTITUTE(hlookup(O$2,inf_raw!$A$1:$AAA$967,$A170+1,False), "Свой ответ: ", "")</f>
        <v>0</v>
      </c>
      <c r="P170" s="12" t="str">
        <f>SUBSTITUTE(hlookup(P$2,inf_raw!$A$1:$AAA$967,$A170+1,False), "Свой ответ: ", "")</f>
        <v>6606</v>
      </c>
      <c r="Q170" s="12" t="str">
        <f>SUBSTITUTE(hlookup(Q$2,inf_raw!$A$1:$AAA$967,$A170+1,False), "Свой ответ: ", "")</f>
        <v>552222552222</v>
      </c>
      <c r="R170" s="12" t="str">
        <f>SUBSTITUTE(hlookup(R$2,inf_raw!$A$1:$AAA$967,$A170+1,False), "Свой ответ: ", "")</f>
        <v>10</v>
      </c>
      <c r="S170" s="12" t="str">
        <f>SUBSTITUTE(hlookup(S$2,inf_raw!$A$1:$AAA$967,$A170+1,False), "Свой ответ: ", "")</f>
        <v>47</v>
      </c>
      <c r="T170" s="12" t="str">
        <f>SUBSTITUTE(hlookup(T$2,inf_raw!$A$1:$AAA$967,$A170+1,False), "Свой ответ: ", "")</f>
        <v>47</v>
      </c>
      <c r="U170" s="12" t="str">
        <f>SUBSTITUTE(hlookup(U$2,inf_raw!$A$1:$AAA$967,$A170+1,False), "Свой ответ: ", "")</f>
        <v>-</v>
      </c>
      <c r="V170" s="12" t="str">
        <f>SUBSTITUTE(hlookup(V$2,inf_raw!$A$1:$AAA$967,$A170+1,False), "Свой ответ: ", "")</f>
        <v>1047 -963270</v>
      </c>
      <c r="W170" s="12" t="str">
        <f>SUBSTITUTE(hlookup(W$2,inf_raw!$A$1:$AAA$967,$A170+1,False), "Свой ответ: ", "")</f>
        <v>-</v>
      </c>
      <c r="X170" s="12" t="str">
        <f>SUBSTITUTE(hlookup(X$2,inf_raw!$A$1:$AAA$967,$A170+1,False), "Свой ответ: ", "")</f>
        <v>9</v>
      </c>
      <c r="Y170" s="12" t="str">
        <f>SUBSTITUTE(hlookup(Y$2,inf_raw!$A$1:$AAA$967,$A170+1,False), "Свой ответ: ", "")</f>
        <v>-</v>
      </c>
      <c r="Z170" s="12" t="str">
        <f>SUBSTITUTE(hlookup(Z$2,inf_raw!$A$1:$AAA$967,$A170+1,False), "Свой ответ: ", "")</f>
        <v>-</v>
      </c>
      <c r="AA170" s="12" t="str">
        <f>SUBSTITUTE(hlookup(AA$2,inf_raw!$A$1:$AAA$967,$A170+1,False), "Свой ответ: ", "")</f>
        <v>-</v>
      </c>
      <c r="AB170" s="12" t="str">
        <f>SUBSTITUTE(hlookup(AB$2,inf_raw!$A$1:$AAA$967,$A170+1,False), "Свой ответ: ", "")</f>
        <v>12</v>
      </c>
      <c r="AC170" s="12" t="str">
        <f>SUBSTITUTE(hlookup(AC$2,inf_raw!$A$1:$AAA$967,$A170+1,False), "Свой ответ: ", "")</f>
        <v>-</v>
      </c>
      <c r="AD170" s="12" t="str">
        <f>SUBSTITUTE(hlookup(AD$2,inf_raw!$A$1:$AAA$967,$A170+1,False), "Свой ответ: ", "")</f>
        <v>8 2110386</v>
      </c>
      <c r="AE170" s="12" t="str">
        <f>SUBSTITUTE(hlookup(AE$2,inf_raw!$A$1:$AAA$967,$A170+1,False), "Свой ответ: ", "")</f>
        <v>-</v>
      </c>
      <c r="AF170" s="12" t="str">
        <f>SUBSTITUTE(hlookup(AF$2,inf_raw!$A$1:$AAA$967,$A170+1,False), "Свой ответ: ", "")</f>
        <v>-</v>
      </c>
      <c r="AG170" s="12" t="str">
        <f>SUBSTITUTE(hlookup(AG$2,inf_raw!$A$1:$AAA$967,$A170+1,False), "Свой ответ: ", "")</f>
        <v>-</v>
      </c>
      <c r="AH170" s="12" t="str">
        <f>SUBSTITUTE(hlookup(AH$2,inf_raw!$A$1:$AAA$967,$A170+1,False), "Свой ответ: ", "")</f>
        <v>-</v>
      </c>
      <c r="AI170" s="14">
        <f>hlookup(AI$2,inf_raw!$A$1:$AAA$967,$A170+1,False)</f>
        <v>0.1507523148</v>
      </c>
      <c r="AJ170" s="12">
        <f>hlookup(AJ$2,inf_raw!$A$1:$AAA$967,$A170+1,False)</f>
        <v>13</v>
      </c>
    </row>
    <row r="171">
      <c r="A171" s="11">
        <v>169.0</v>
      </c>
      <c r="B171" s="12" t="str">
        <f>hlookup(B$2,inf_raw!$A$1:$AAA$967,$A171+1,False)</f>
        <v>Александра</v>
      </c>
      <c r="C171" s="12" t="str">
        <f>hlookup(C$2,inf_raw!$A$1:$AAA$967,$A171+1,False)</f>
        <v>Полянская</v>
      </c>
      <c r="D171" s="12" t="str">
        <f>hlookup(D$2,inf_raw!$A$1:$AAA$967,$A171+1,False)</f>
        <v>polyanskaya_06@list.ru</v>
      </c>
      <c r="E171" s="13">
        <f>hlookup(E$2,inf_raw!$A$1:$AAA$967,$A171+1,False)</f>
        <v>44859</v>
      </c>
      <c r="F171" s="12" t="str">
        <f>SUBSTITUTE(hlookup(F$2,inf_raw!$A$1:$AAA$967,$A171+1,False), "Свой ответ: ", "")</f>
        <v>33</v>
      </c>
      <c r="G171" s="12" t="str">
        <f>SUBSTITUTE(hlookup(G$2,inf_raw!$A$1:$AAA$967,$A171+1,False), "Свой ответ: ", "")</f>
        <v>dbca</v>
      </c>
      <c r="H171" s="12" t="str">
        <f>SUBSTITUTE(hlookup(H$2,inf_raw!$A$1:$AAA$967,$A171+1,False), "Свой ответ: ", "")</f>
        <v>30</v>
      </c>
      <c r="I171" s="12" t="str">
        <f>SUBSTITUTE(hlookup(I$2,inf_raw!$A$1:$AAA$967,$A171+1,False), "Свой ответ: ", "")</f>
        <v>1010010001000</v>
      </c>
      <c r="J171" s="12" t="str">
        <f>SUBSTITUTE(hlookup(J$2,inf_raw!$A$1:$AAA$967,$A171+1,False), "Свой ответ: ", "")</f>
        <v>1723</v>
      </c>
      <c r="K171" s="12" t="str">
        <f>SUBSTITUTE(hlookup(K$2,inf_raw!$A$1:$AAA$967,$A171+1,False), "Свой ответ: ", "")</f>
        <v>не решали</v>
      </c>
      <c r="L171" s="12" t="str">
        <f>SUBSTITUTE(hlookup(L$2,inf_raw!$A$1:$AAA$967,$A171+1,False), "Свой ответ: ", "")</f>
        <v>14105</v>
      </c>
      <c r="M171" s="12" t="str">
        <f>SUBSTITUTE(hlookup(M$2,inf_raw!$A$1:$AAA$967,$A171+1,False), "Свой ответ: ", "")</f>
        <v>1352</v>
      </c>
      <c r="N171" s="12" t="str">
        <f>SUBSTITUTE(hlookup(N$2,inf_raw!$A$1:$AAA$967,$A171+1,False), "Свой ответ: ", "")</f>
        <v>16</v>
      </c>
      <c r="O171" s="12" t="str">
        <f>SUBSTITUTE(hlookup(O$2,inf_raw!$A$1:$AAA$967,$A171+1,False), "Свой ответ: ", "")</f>
        <v>219</v>
      </c>
      <c r="P171" s="12" t="str">
        <f>SUBSTITUTE(hlookup(P$2,inf_raw!$A$1:$AAA$967,$A171+1,False), "Свой ответ: ", "")</f>
        <v>6606</v>
      </c>
      <c r="Q171" s="12" t="str">
        <f>SUBSTITUTE(hlookup(Q$2,inf_raw!$A$1:$AAA$967,$A171+1,False), "Свой ответ: ", "")</f>
        <v>.</v>
      </c>
      <c r="R171" s="12" t="str">
        <f>SUBSTITUTE(hlookup(R$2,inf_raw!$A$1:$AAA$967,$A171+1,False), "Свой ответ: ", "")</f>
        <v>10</v>
      </c>
      <c r="S171" s="12" t="str">
        <f>SUBSTITUTE(hlookup(S$2,inf_raw!$A$1:$AAA$967,$A171+1,False), "Свой ответ: ", "")</f>
        <v>.</v>
      </c>
      <c r="T171" s="12" t="str">
        <f>SUBSTITUTE(hlookup(T$2,inf_raw!$A$1:$AAA$967,$A171+1,False), "Свой ответ: ", "")</f>
        <v>.</v>
      </c>
      <c r="U171" s="12" t="str">
        <f>SUBSTITUTE(hlookup(U$2,inf_raw!$A$1:$AAA$967,$A171+1,False), "Свой ответ: ", "")</f>
        <v>.</v>
      </c>
      <c r="V171" s="12" t="str">
        <f>SUBSTITUTE(hlookup(V$2,inf_raw!$A$1:$AAA$967,$A171+1,False), "Свой ответ: ", "")</f>
        <v>.</v>
      </c>
      <c r="W171" s="12" t="str">
        <f>SUBSTITUTE(hlookup(W$2,inf_raw!$A$1:$AAA$967,$A171+1,False), "Свой ответ: ", "")</f>
        <v>.</v>
      </c>
      <c r="X171" s="12" t="str">
        <f>SUBSTITUTE(hlookup(X$2,inf_raw!$A$1:$AAA$967,$A171+1,False), "Свой ответ: ", "")</f>
        <v>.</v>
      </c>
      <c r="Y171" s="12" t="str">
        <f>SUBSTITUTE(hlookup(Y$2,inf_raw!$A$1:$AAA$967,$A171+1,False), "Свой ответ: ", "")</f>
        <v>.</v>
      </c>
      <c r="Z171" s="12" t="str">
        <f>SUBSTITUTE(hlookup(Z$2,inf_raw!$A$1:$AAA$967,$A171+1,False), "Свой ответ: ", "")</f>
        <v>.</v>
      </c>
      <c r="AA171" s="12" t="str">
        <f>SUBSTITUTE(hlookup(AA$2,inf_raw!$A$1:$AAA$967,$A171+1,False), "Свой ответ: ", "")</f>
        <v>.</v>
      </c>
      <c r="AB171" s="12" t="str">
        <f>SUBSTITUTE(hlookup(AB$2,inf_raw!$A$1:$AAA$967,$A171+1,False), "Свой ответ: ", "")</f>
        <v>.</v>
      </c>
      <c r="AC171" s="12" t="str">
        <f>SUBSTITUTE(hlookup(AC$2,inf_raw!$A$1:$AAA$967,$A171+1,False), "Свой ответ: ", "")</f>
        <v>.</v>
      </c>
      <c r="AD171" s="12" t="str">
        <f>SUBSTITUTE(hlookup(AD$2,inf_raw!$A$1:$AAA$967,$A171+1,False), "Свой ответ: ", "")</f>
        <v>.</v>
      </c>
      <c r="AE171" s="12" t="str">
        <f>SUBSTITUTE(hlookup(AE$2,inf_raw!$A$1:$AAA$967,$A171+1,False), "Свой ответ: ", "")</f>
        <v>.</v>
      </c>
      <c r="AF171" s="12" t="str">
        <f>SUBSTITUTE(hlookup(AF$2,inf_raw!$A$1:$AAA$967,$A171+1,False), "Свой ответ: ", "")</f>
        <v>.</v>
      </c>
      <c r="AG171" s="12" t="str">
        <f>SUBSTITUTE(hlookup(AG$2,inf_raw!$A$1:$AAA$967,$A171+1,False), "Свой ответ: ", "")</f>
        <v>.</v>
      </c>
      <c r="AH171" s="12" t="str">
        <f>SUBSTITUTE(hlookup(AH$2,inf_raw!$A$1:$AAA$967,$A171+1,False), "Свой ответ: ", "")</f>
        <v>.</v>
      </c>
      <c r="AI171" s="14">
        <f>hlookup(AI$2,inf_raw!$A$1:$AAA$967,$A171+1,False)</f>
        <v>0.07461805556</v>
      </c>
      <c r="AJ171" s="12">
        <f>hlookup(AJ$2,inf_raw!$A$1:$AAA$967,$A171+1,False)</f>
        <v>3</v>
      </c>
    </row>
    <row r="172">
      <c r="A172" s="11">
        <v>170.0</v>
      </c>
      <c r="B172" s="12" t="str">
        <f>hlookup(B$2,inf_raw!$A$1:$AAA$967,$A172+1,False)</f>
        <v>Андрей</v>
      </c>
      <c r="C172" s="12" t="str">
        <f>hlookup(C$2,inf_raw!$A$1:$AAA$967,$A172+1,False)</f>
        <v>Сержантов</v>
      </c>
      <c r="D172" s="12" t="str">
        <f>hlookup(D$2,inf_raw!$A$1:$AAA$967,$A172+1,False)</f>
        <v>postpressy@gmail.com</v>
      </c>
      <c r="E172" s="13">
        <f>hlookup(E$2,inf_raw!$A$1:$AAA$967,$A172+1,False)</f>
        <v>44859</v>
      </c>
      <c r="F172" s="12" t="str">
        <f>SUBSTITUTE(hlookup(F$2,inf_raw!$A$1:$AAA$967,$A172+1,False), "Свой ответ: ", "")</f>
        <v>33</v>
      </c>
      <c r="G172" s="12" t="str">
        <f>SUBSTITUTE(hlookup(G$2,inf_raw!$A$1:$AAA$967,$A172+1,False), "Свой ответ: ", "")</f>
        <v>bdca</v>
      </c>
      <c r="H172" s="12" t="str">
        <f>SUBSTITUTE(hlookup(H$2,inf_raw!$A$1:$AAA$967,$A172+1,False), "Свой ответ: ", "")</f>
        <v>14</v>
      </c>
      <c r="I172" s="12" t="str">
        <f>SUBSTITUTE(hlookup(I$2,inf_raw!$A$1:$AAA$967,$A172+1,False), "Свой ответ: ", "")</f>
        <v>2</v>
      </c>
      <c r="J172" s="12" t="str">
        <f>SUBSTITUTE(hlookup(J$2,inf_raw!$A$1:$AAA$967,$A172+1,False), "Свой ответ: ", "")</f>
        <v>216</v>
      </c>
      <c r="K172" s="12" t="str">
        <f>SUBSTITUTE(hlookup(K$2,inf_raw!$A$1:$AAA$967,$A172+1,False), "Свой ответ: ", "")</f>
        <v>36</v>
      </c>
      <c r="L172" s="12" t="str">
        <f>SUBSTITUTE(hlookup(L$2,inf_raw!$A$1:$AAA$967,$A172+1,False), "Свой ответ: ", "")</f>
        <v>120</v>
      </c>
      <c r="M172" s="12" t="str">
        <f>SUBSTITUTE(hlookup(M$2,inf_raw!$A$1:$AAA$967,$A172+1,False), "Свой ответ: ", "")</f>
        <v>8109</v>
      </c>
      <c r="N172" s="12" t="str">
        <f>SUBSTITUTE(hlookup(N$2,inf_raw!$A$1:$AAA$967,$A172+1,False), "Свой ответ: ", "")</f>
        <v>123</v>
      </c>
      <c r="O172" s="12" t="str">
        <f>SUBSTITUTE(hlookup(O$2,inf_raw!$A$1:$AAA$967,$A172+1,False), "Свой ответ: ", "")</f>
        <v>24</v>
      </c>
      <c r="P172" s="12" t="str">
        <f>SUBSTITUTE(hlookup(P$2,inf_raw!$A$1:$AAA$967,$A172+1,False), "Свой ответ: ", "")</f>
        <v>6606</v>
      </c>
      <c r="Q172" s="12" t="str">
        <f>SUBSTITUTE(hlookup(Q$2,inf_raw!$A$1:$AAA$967,$A172+1,False), "Свой ответ: ", "")</f>
        <v>55255</v>
      </c>
      <c r="R172" s="12" t="str">
        <f>SUBSTITUTE(hlookup(R$2,inf_raw!$A$1:$AAA$967,$A172+1,False), "Свой ответ: ", "")</f>
        <v>10</v>
      </c>
      <c r="S172" s="12" t="str">
        <f>SUBSTITUTE(hlookup(S$2,inf_raw!$A$1:$AAA$967,$A172+1,False), "Свой ответ: ", "")</f>
        <v>47</v>
      </c>
      <c r="T172" s="12" t="str">
        <f>SUBSTITUTE(hlookup(T$2,inf_raw!$A$1:$AAA$967,$A172+1,False), "Свой ответ: ", "")</f>
        <v>22</v>
      </c>
      <c r="U172" s="12" t="str">
        <f>SUBSTITUTE(hlookup(U$2,inf_raw!$A$1:$AAA$967,$A172+1,False), "Свой ответ: ", "")</f>
        <v>194</v>
      </c>
      <c r="V172" s="12" t="str">
        <f>SUBSTITUTE(hlookup(V$2,inf_raw!$A$1:$AAA$967,$A172+1,False), "Свой ответ: ", "")</f>
        <v>166 -992016</v>
      </c>
      <c r="W172" s="12" t="str">
        <f>SUBSTITUTE(hlookup(W$2,inf_raw!$A$1:$AAA$967,$A172+1,False), "Свой ответ: ", "")</f>
        <v>1291</v>
      </c>
      <c r="X172" s="12" t="str">
        <f>SUBSTITUTE(hlookup(X$2,inf_raw!$A$1:$AAA$967,$A172+1,False), "Свой ответ: ", "")</f>
        <v>9</v>
      </c>
      <c r="Y172" s="12" t="str">
        <f>SUBSTITUTE(hlookup(Y$2,inf_raw!$A$1:$AAA$967,$A172+1,False), "Свой ответ: ", "")</f>
        <v>25</v>
      </c>
      <c r="Z172" s="12" t="str">
        <f>SUBSTITUTE(hlookup(Z$2,inf_raw!$A$1:$AAA$967,$A172+1,False), "Свой ответ: ", "")</f>
        <v>-</v>
      </c>
      <c r="AA172" s="12" t="str">
        <f>SUBSTITUTE(hlookup(AA$2,inf_raw!$A$1:$AAA$967,$A172+1,False), "Свой ответ: ", "")</f>
        <v>-</v>
      </c>
      <c r="AB172" s="12" t="str">
        <f>SUBSTITUTE(hlookup(AB$2,inf_raw!$A$1:$AAA$967,$A172+1,False), "Свой ответ: ", "")</f>
        <v>2</v>
      </c>
      <c r="AC172" s="12" t="str">
        <f>SUBSTITUTE(hlookup(AC$2,inf_raw!$A$1:$AAA$967,$A172+1,False), "Свой ответ: ", "")</f>
        <v>7</v>
      </c>
      <c r="AD172" s="12" t="str">
        <f>SUBSTITUTE(hlookup(AD$2,inf_raw!$A$1:$AAA$967,$A172+1,False), "Свой ответ: ", "")</f>
        <v>29 9671200</v>
      </c>
      <c r="AE172" s="12" t="str">
        <f>SUBSTITUTE(hlookup(AE$2,inf_raw!$A$1:$AAA$967,$A172+1,False), "Свой ответ: ", "")</f>
        <v>-</v>
      </c>
      <c r="AF172" s="12" t="str">
        <f>SUBSTITUTE(hlookup(AF$2,inf_raw!$A$1:$AAA$967,$A172+1,False), "Свой ответ: ", "")</f>
        <v>-</v>
      </c>
      <c r="AG172" s="12" t="str">
        <f>SUBSTITUTE(hlookup(AG$2,inf_raw!$A$1:$AAA$967,$A172+1,False), "Свой ответ: ", "")</f>
        <v>-</v>
      </c>
      <c r="AH172" s="12" t="str">
        <f>SUBSTITUTE(hlookup(AH$2,inf_raw!$A$1:$AAA$967,$A172+1,False), "Свой ответ: ", "")</f>
        <v>-</v>
      </c>
      <c r="AI172" s="14">
        <f>hlookup(AI$2,inf_raw!$A$1:$AAA$967,$A172+1,False)</f>
        <v>0.1075694444</v>
      </c>
      <c r="AJ172" s="12">
        <f>hlookup(AJ$2,inf_raw!$A$1:$AAA$967,$A172+1,False)</f>
        <v>12</v>
      </c>
    </row>
    <row r="173">
      <c r="A173" s="11">
        <v>171.0</v>
      </c>
      <c r="B173" s="12" t="str">
        <f>hlookup(B$2,inf_raw!$A$1:$AAA$967,$A173+1,False)</f>
        <v>Анатолий</v>
      </c>
      <c r="C173" s="12" t="str">
        <f>hlookup(C$2,inf_raw!$A$1:$AAA$967,$A173+1,False)</f>
        <v>Прасолов</v>
      </c>
      <c r="D173" s="12" t="str">
        <f>hlookup(D$2,inf_raw!$A$1:$AAA$967,$A173+1,False)</f>
        <v>prasolbl4@yandex.ru</v>
      </c>
      <c r="E173" s="13">
        <f>hlookup(E$2,inf_raw!$A$1:$AAA$967,$A173+1,False)</f>
        <v>44860</v>
      </c>
      <c r="F173" s="12" t="str">
        <f>SUBSTITUTE(hlookup(F$2,inf_raw!$A$1:$AAA$967,$A173+1,False), "Свой ответ: ", "")</f>
        <v>33</v>
      </c>
      <c r="G173" s="12" t="str">
        <f>SUBSTITUTE(hlookup(G$2,inf_raw!$A$1:$AAA$967,$A173+1,False), "Свой ответ: ", "")</f>
        <v>BCAD</v>
      </c>
      <c r="H173" s="12" t="str">
        <f>SUBSTITUTE(hlookup(H$2,inf_raw!$A$1:$AAA$967,$A173+1,False), "Свой ответ: ", "")</f>
        <v>.</v>
      </c>
      <c r="I173" s="12" t="str">
        <f>SUBSTITUTE(hlookup(I$2,inf_raw!$A$1:$AAA$967,$A173+1,False), "Свой ответ: ", "")</f>
        <v>.</v>
      </c>
      <c r="J173" s="12" t="str">
        <f>SUBSTITUTE(hlookup(J$2,inf_raw!$A$1:$AAA$967,$A173+1,False), "Свой ответ: ", "")</f>
        <v>.</v>
      </c>
      <c r="K173" s="12" t="str">
        <f>SUBSTITUTE(hlookup(K$2,inf_raw!$A$1:$AAA$967,$A173+1,False), "Свой ответ: ", "")</f>
        <v>/</v>
      </c>
      <c r="L173" s="12" t="str">
        <f>SUBSTITUTE(hlookup(L$2,inf_raw!$A$1:$AAA$967,$A173+1,False), "Свой ответ: ", "")</f>
        <v>.</v>
      </c>
      <c r="M173" s="12" t="str">
        <f>SUBSTITUTE(hlookup(M$2,inf_raw!$A$1:$AAA$967,$A173+1,False), "Свой ответ: ", "")</f>
        <v>101352</v>
      </c>
      <c r="N173" s="12" t="str">
        <f>SUBSTITUTE(hlookup(N$2,inf_raw!$A$1:$AAA$967,$A173+1,False), "Свой ответ: ", "")</f>
        <v>.</v>
      </c>
      <c r="O173" s="12" t="str">
        <f>SUBSTITUTE(hlookup(O$2,inf_raw!$A$1:$AAA$967,$A173+1,False), "Свой ответ: ", "")</f>
        <v>.</v>
      </c>
      <c r="P173" s="12" t="str">
        <f>SUBSTITUTE(hlookup(P$2,inf_raw!$A$1:$AAA$967,$A173+1,False), "Свой ответ: ", "")</f>
        <v>19084</v>
      </c>
      <c r="Q173" s="12" t="str">
        <f>SUBSTITUTE(hlookup(Q$2,inf_raw!$A$1:$AAA$967,$A173+1,False), "Свой ответ: ", "")</f>
        <v>.</v>
      </c>
      <c r="R173" s="12" t="str">
        <f>SUBSTITUTE(hlookup(R$2,inf_raw!$A$1:$AAA$967,$A173+1,False), "Свой ответ: ", "")</f>
        <v>15</v>
      </c>
      <c r="S173" s="12" t="str">
        <f>SUBSTITUTE(hlookup(S$2,inf_raw!$A$1:$AAA$967,$A173+1,False), "Свой ответ: ", "")</f>
        <v>4</v>
      </c>
      <c r="T173" s="12" t="str">
        <f>SUBSTITUTE(hlookup(T$2,inf_raw!$A$1:$AAA$967,$A173+1,False), "Свой ответ: ", "")</f>
        <v>.</v>
      </c>
      <c r="U173" s="12" t="str">
        <f>SUBSTITUTE(hlookup(U$2,inf_raw!$A$1:$AAA$967,$A173+1,False), "Свой ответ: ", "")</f>
        <v>.</v>
      </c>
      <c r="V173" s="12" t="str">
        <f>SUBSTITUTE(hlookup(V$2,inf_raw!$A$1:$AAA$967,$A173+1,False), "Свой ответ: ", "")</f>
        <v>.</v>
      </c>
      <c r="W173" s="12" t="str">
        <f>SUBSTITUTE(hlookup(W$2,inf_raw!$A$1:$AAA$967,$A173+1,False), "Свой ответ: ", "")</f>
        <v>15 28</v>
      </c>
      <c r="X173" s="12" t="str">
        <f>SUBSTITUTE(hlookup(X$2,inf_raw!$A$1:$AAA$967,$A173+1,False), "Свой ответ: ", "")</f>
        <v>74</v>
      </c>
      <c r="Y173" s="12" t="str">
        <f>SUBSTITUTE(hlookup(Y$2,inf_raw!$A$1:$AAA$967,$A173+1,False), "Свой ответ: ", "")</f>
        <v>.</v>
      </c>
      <c r="Z173" s="12" t="str">
        <f>SUBSTITUTE(hlookup(Z$2,inf_raw!$A$1:$AAA$967,$A173+1,False), "Свой ответ: ", "")</f>
        <v>.</v>
      </c>
      <c r="AA173" s="12" t="str">
        <f>SUBSTITUTE(hlookup(AA$2,inf_raw!$A$1:$AAA$967,$A173+1,False), "Свой ответ: ", "")</f>
        <v>.</v>
      </c>
      <c r="AB173" s="12" t="str">
        <f>SUBSTITUTE(hlookup(AB$2,inf_raw!$A$1:$AAA$967,$A173+1,False), "Свой ответ: ", "")</f>
        <v>5</v>
      </c>
      <c r="AC173" s="12" t="str">
        <f>SUBSTITUTE(hlookup(AC$2,inf_raw!$A$1:$AAA$967,$A173+1,False), "Свой ответ: ", "")</f>
        <v>.</v>
      </c>
      <c r="AD173" s="12" t="str">
        <f>SUBSTITUTE(hlookup(AD$2,inf_raw!$A$1:$AAA$967,$A173+1,False), "Свой ответ: ", "")</f>
        <v>.</v>
      </c>
      <c r="AE173" s="12" t="str">
        <f>SUBSTITUTE(hlookup(AE$2,inf_raw!$A$1:$AAA$967,$A173+1,False), "Свой ответ: ", "")</f>
        <v>.</v>
      </c>
      <c r="AF173" s="12" t="str">
        <f>SUBSTITUTE(hlookup(AF$2,inf_raw!$A$1:$AAA$967,$A173+1,False), "Свой ответ: ", "")</f>
        <v>.</v>
      </c>
      <c r="AG173" s="12" t="str">
        <f>SUBSTITUTE(hlookup(AG$2,inf_raw!$A$1:$AAA$967,$A173+1,False), "Свой ответ: ", "")</f>
        <v>.</v>
      </c>
      <c r="AH173" s="12" t="str">
        <f>SUBSTITUTE(hlookup(AH$2,inf_raw!$A$1:$AAA$967,$A173+1,False), "Свой ответ: ", "")</f>
        <v>.</v>
      </c>
      <c r="AI173" s="14">
        <f>hlookup(AI$2,inf_raw!$A$1:$AAA$967,$A173+1,False)</f>
        <v>0.06871527778</v>
      </c>
      <c r="AJ173" s="12">
        <f>hlookup(AJ$2,inf_raw!$A$1:$AAA$967,$A173+1,False)</f>
        <v>1</v>
      </c>
    </row>
    <row r="174">
      <c r="A174" s="11">
        <v>172.0</v>
      </c>
      <c r="B174" s="12" t="str">
        <f>hlookup(B$2,inf_raw!$A$1:$AAA$967,$A174+1,False)</f>
        <v>Софья</v>
      </c>
      <c r="C174" s="12" t="str">
        <f>hlookup(C$2,inf_raw!$A$1:$AAA$967,$A174+1,False)</f>
        <v>Ильина</v>
      </c>
      <c r="D174" s="12" t="str">
        <f>hlookup(D$2,inf_raw!$A$1:$AAA$967,$A174+1,False)</f>
        <v>prostoosonya@gmail.com</v>
      </c>
      <c r="E174" s="13">
        <f>hlookup(E$2,inf_raw!$A$1:$AAA$967,$A174+1,False)</f>
        <v>44859</v>
      </c>
      <c r="F174" s="12" t="str">
        <f>SUBSTITUTE(hlookup(F$2,inf_raw!$A$1:$AAA$967,$A174+1,False), "Свой ответ: ", "")</f>
        <v>33</v>
      </c>
      <c r="G174" s="12" t="str">
        <f>SUBSTITUTE(hlookup(G$2,inf_raw!$A$1:$AAA$967,$A174+1,False), "Свой ответ: ", "")</f>
        <v>bdca</v>
      </c>
      <c r="H174" s="12" t="str">
        <f>SUBSTITUTE(hlookup(H$2,inf_raw!$A$1:$AAA$967,$A174+1,False), "Свой ответ: ", "")</f>
        <v>13</v>
      </c>
      <c r="I174" s="12" t="str">
        <f>SUBSTITUTE(hlookup(I$2,inf_raw!$A$1:$AAA$967,$A174+1,False), "Свой ответ: ", "")</f>
        <v>-</v>
      </c>
      <c r="J174" s="12" t="str">
        <f>SUBSTITUTE(hlookup(J$2,inf_raw!$A$1:$AAA$967,$A174+1,False), "Свой ответ: ", "")</f>
        <v>864</v>
      </c>
      <c r="K174" s="12" t="str">
        <f>SUBSTITUTE(hlookup(K$2,inf_raw!$A$1:$AAA$967,$A174+1,False), "Свой ответ: ", "")</f>
        <v>-</v>
      </c>
      <c r="L174" s="12" t="str">
        <f>SUBSTITUTE(hlookup(L$2,inf_raw!$A$1:$AAA$967,$A174+1,False), "Свой ответ: ", "")</f>
        <v>15</v>
      </c>
      <c r="M174" s="12" t="str">
        <f>SUBSTITUTE(hlookup(M$2,inf_raw!$A$1:$AAA$967,$A174+1,False), "Свой ответ: ", "")</f>
        <v>8109</v>
      </c>
      <c r="N174" s="12" t="str">
        <f>SUBSTITUTE(hlookup(N$2,inf_raw!$A$1:$AAA$967,$A174+1,False), "Свой ответ: ", "")</f>
        <v>680</v>
      </c>
      <c r="O174" s="12" t="str">
        <f>SUBSTITUTE(hlookup(O$2,inf_raw!$A$1:$AAA$967,$A174+1,False), "Свой ответ: ", "")</f>
        <v>41</v>
      </c>
      <c r="P174" s="12" t="str">
        <f>SUBSTITUTE(hlookup(P$2,inf_raw!$A$1:$AAA$967,$A174+1,False), "Свой ответ: ", "")</f>
        <v>6606</v>
      </c>
      <c r="Q174" s="12" t="str">
        <f>SUBSTITUTE(hlookup(Q$2,inf_raw!$A$1:$AAA$967,$A174+1,False), "Свой ответ: ", "")</f>
        <v>-</v>
      </c>
      <c r="R174" s="12" t="str">
        <f>SUBSTITUTE(hlookup(R$2,inf_raw!$A$1:$AAA$967,$A174+1,False), "Свой ответ: ", "")</f>
        <v>10</v>
      </c>
      <c r="S174" s="12" t="str">
        <f>SUBSTITUTE(hlookup(S$2,inf_raw!$A$1:$AAA$967,$A174+1,False), "Свой ответ: ", "")</f>
        <v>-</v>
      </c>
      <c r="T174" s="12" t="str">
        <f>SUBSTITUTE(hlookup(T$2,inf_raw!$A$1:$AAA$967,$A174+1,False), "Свой ответ: ", "")</f>
        <v>-</v>
      </c>
      <c r="U174" s="12" t="str">
        <f>SUBSTITUTE(hlookup(U$2,inf_raw!$A$1:$AAA$967,$A174+1,False), "Свой ответ: ", "")</f>
        <v>-</v>
      </c>
      <c r="V174" s="12" t="str">
        <f>SUBSTITUTE(hlookup(V$2,inf_raw!$A$1:$AAA$967,$A174+1,False), "Свой ответ: ", "")</f>
        <v>-</v>
      </c>
      <c r="W174" s="12" t="str">
        <f>SUBSTITUTE(hlookup(W$2,inf_raw!$A$1:$AAA$967,$A174+1,False), "Свой ответ: ", "")</f>
        <v>1643798</v>
      </c>
      <c r="X174" s="12" t="str">
        <f>SUBSTITUTE(hlookup(X$2,inf_raw!$A$1:$AAA$967,$A174+1,False), "Свой ответ: ", "")</f>
        <v>-</v>
      </c>
      <c r="Y174" s="12" t="str">
        <f>SUBSTITUTE(hlookup(Y$2,inf_raw!$A$1:$AAA$967,$A174+1,False), "Свой ответ: ", "")</f>
        <v>-</v>
      </c>
      <c r="Z174" s="12" t="str">
        <f>SUBSTITUTE(hlookup(Z$2,inf_raw!$A$1:$AAA$967,$A174+1,False), "Свой ответ: ", "")</f>
        <v>-</v>
      </c>
      <c r="AA174" s="12" t="str">
        <f>SUBSTITUTE(hlookup(AA$2,inf_raw!$A$1:$AAA$967,$A174+1,False), "Свой ответ: ", "")</f>
        <v>-</v>
      </c>
      <c r="AB174" s="12" t="str">
        <f>SUBSTITUTE(hlookup(AB$2,inf_raw!$A$1:$AAA$967,$A174+1,False), "Свой ответ: ", "")</f>
        <v>-</v>
      </c>
      <c r="AC174" s="12" t="str">
        <f>SUBSTITUTE(hlookup(AC$2,inf_raw!$A$1:$AAA$967,$A174+1,False), "Свой ответ: ", "")</f>
        <v>-</v>
      </c>
      <c r="AD174" s="12" t="str">
        <f>SUBSTITUTE(hlookup(AD$2,inf_raw!$A$1:$AAA$967,$A174+1,False), "Свой ответ: ", "")</f>
        <v>-</v>
      </c>
      <c r="AE174" s="12" t="str">
        <f>SUBSTITUTE(hlookup(AE$2,inf_raw!$A$1:$AAA$967,$A174+1,False), "Свой ответ: ", "")</f>
        <v>-</v>
      </c>
      <c r="AF174" s="12" t="str">
        <f>SUBSTITUTE(hlookup(AF$2,inf_raw!$A$1:$AAA$967,$A174+1,False), "Свой ответ: ", "")</f>
        <v>-</v>
      </c>
      <c r="AG174" s="12" t="str">
        <f>SUBSTITUTE(hlookup(AG$2,inf_raw!$A$1:$AAA$967,$A174+1,False), "Свой ответ: ", "")</f>
        <v>-</v>
      </c>
      <c r="AH174" s="12" t="str">
        <f>SUBSTITUTE(hlookup(AH$2,inf_raw!$A$1:$AAA$967,$A174+1,False), "Свой ответ: ", "")</f>
        <v>-</v>
      </c>
      <c r="AI174" s="14">
        <f>hlookup(AI$2,inf_raw!$A$1:$AAA$967,$A174+1,False)</f>
        <v>0.1119212963</v>
      </c>
      <c r="AJ174" s="12">
        <f>hlookup(AJ$2,inf_raw!$A$1:$AAA$967,$A174+1,False)</f>
        <v>5</v>
      </c>
    </row>
    <row r="175">
      <c r="A175" s="11">
        <v>173.0</v>
      </c>
      <c r="B175" s="12" t="str">
        <f>hlookup(B$2,inf_raw!$A$1:$AAA$967,$A175+1,False)</f>
        <v>Антон</v>
      </c>
      <c r="C175" s="12" t="str">
        <f>hlookup(C$2,inf_raw!$A$1:$AAA$967,$A175+1,False)</f>
        <v>Рачинский</v>
      </c>
      <c r="D175" s="12" t="str">
        <f>hlookup(D$2,inf_raw!$A$1:$AAA$967,$A175+1,False)</f>
        <v>rachinskiy.2020@mail.ru</v>
      </c>
      <c r="E175" s="13">
        <f>hlookup(E$2,inf_raw!$A$1:$AAA$967,$A175+1,False)</f>
        <v>44864</v>
      </c>
      <c r="F175" s="12" t="str">
        <f>SUBSTITUTE(hlookup(F$2,inf_raw!$A$1:$AAA$967,$A175+1,False), "Свой ответ: ", "")</f>
        <v>33</v>
      </c>
      <c r="G175" s="12" t="str">
        <f>SUBSTITUTE(hlookup(G$2,inf_raw!$A$1:$AAA$967,$A175+1,False), "Свой ответ: ", "")</f>
        <v>bdca</v>
      </c>
      <c r="H175" s="12" t="str">
        <f>SUBSTITUTE(hlookup(H$2,inf_raw!$A$1:$AAA$967,$A175+1,False), "Свой ответ: ", "")</f>
        <v>14</v>
      </c>
      <c r="I175" s="12" t="str">
        <f>SUBSTITUTE(hlookup(I$2,inf_raw!$A$1:$AAA$967,$A175+1,False), "Свой ответ: ", "")</f>
        <v>22</v>
      </c>
      <c r="J175" s="12" t="str">
        <f>SUBSTITUTE(hlookup(J$2,inf_raw!$A$1:$AAA$967,$A175+1,False), "Свой ответ: ", "")</f>
        <v>864</v>
      </c>
      <c r="K175" s="12" t="str">
        <f>SUBSTITUTE(hlookup(K$2,inf_raw!$A$1:$AAA$967,$A175+1,False), "Свой ответ: ", "")</f>
        <v>36</v>
      </c>
      <c r="L175" s="12" t="str">
        <f>SUBSTITUTE(hlookup(L$2,inf_raw!$A$1:$AAA$967,$A175+1,False), "Свой ответ: ", "")</f>
        <v>90</v>
      </c>
      <c r="M175" s="12" t="str">
        <f>SUBSTITUTE(hlookup(M$2,inf_raw!$A$1:$AAA$967,$A175+1,False), "Свой ответ: ", "")</f>
        <v>17334</v>
      </c>
      <c r="N175" s="12" t="str">
        <f>SUBSTITUTE(hlookup(N$2,inf_raw!$A$1:$AAA$967,$A175+1,False), "Свой ответ: ", "")</f>
        <v>77</v>
      </c>
      <c r="O175" s="12" t="str">
        <f>SUBSTITUTE(hlookup(O$2,inf_raw!$A$1:$AAA$967,$A175+1,False), "Свой ответ: ", "")</f>
        <v>24</v>
      </c>
      <c r="P175" s="12" t="str">
        <f>SUBSTITUTE(hlookup(P$2,inf_raw!$A$1:$AAA$967,$A175+1,False), "Свой ответ: ", "")</f>
        <v>6606</v>
      </c>
      <c r="Q175" s="12" t="str">
        <f>SUBSTITUTE(hlookup(Q$2,inf_raw!$A$1:$AAA$967,$A175+1,False), "Свой ответ: ", "")</f>
        <v>552222552222</v>
      </c>
      <c r="R175" s="12" t="str">
        <f>SUBSTITUTE(hlookup(R$2,inf_raw!$A$1:$AAA$967,$A175+1,False), "Свой ответ: ", "")</f>
        <v>20</v>
      </c>
      <c r="S175" s="12" t="str">
        <f>SUBSTITUTE(hlookup(S$2,inf_raw!$A$1:$AAA$967,$A175+1,False), "Свой ответ: ", "")</f>
        <v>48</v>
      </c>
      <c r="T175" s="12" t="str">
        <f>SUBSTITUTE(hlookup(T$2,inf_raw!$A$1:$AAA$967,$A175+1,False), "Свой ответ: ", "")</f>
        <v>15</v>
      </c>
      <c r="U175" s="12" t="str">
        <f>SUBSTITUTE(hlookup(U$2,inf_raw!$A$1:$AAA$967,$A175+1,False), "Свой ответ: ", "")</f>
        <v>896</v>
      </c>
      <c r="V175" s="12" t="str">
        <f>SUBSTITUTE(hlookup(V$2,inf_raw!$A$1:$AAA$967,$A175+1,False), "Свой ответ: ", "")</f>
        <v>587 -996</v>
      </c>
      <c r="W175" s="12" t="str">
        <f>SUBSTITUTE(hlookup(W$2,inf_raw!$A$1:$AAA$967,$A175+1,False), "Свой ответ: ", "")</f>
        <v>1270 611</v>
      </c>
      <c r="X175" s="12" t="str">
        <f>SUBSTITUTE(hlookup(X$2,inf_raw!$A$1:$AAA$967,$A175+1,False), "Свой ответ: ", "")</f>
        <v>13</v>
      </c>
      <c r="Y175" s="12" t="str">
        <f>SUBSTITUTE(hlookup(Y$2,inf_raw!$A$1:$AAA$967,$A175+1,False), "Свой ответ: ", "")</f>
        <v>5</v>
      </c>
      <c r="Z175" s="12" t="str">
        <f>SUBSTITUTE(hlookup(Z$2,inf_raw!$A$1:$AAA$967,$A175+1,False), "Свой ответ: ", "")</f>
        <v>24 25 58 59 60 61 62 63 66 67 68 69 70 71</v>
      </c>
      <c r="AA175" s="12" t="str">
        <f>SUBSTITUTE(hlookup(AA$2,inf_raw!$A$1:$AAA$967,$A175+1,False), "Свой ответ: ", "")</f>
        <v>17</v>
      </c>
      <c r="AB175" s="12" t="str">
        <f>SUBSTITUTE(hlookup(AB$2,inf_raw!$A$1:$AAA$967,$A175+1,False), "Свой ответ: ", "")</f>
        <v>9502</v>
      </c>
      <c r="AC175" s="12" t="str">
        <f>SUBSTITUTE(hlookup(AC$2,inf_raw!$A$1:$AAA$967,$A175+1,False), "Свой ответ: ", "")</f>
        <v>76</v>
      </c>
      <c r="AD175" s="12" t="str">
        <f>SUBSTITUTE(hlookup(AD$2,inf_raw!$A$1:$AAA$967,$A175+1,False), "Свой ответ: ", "")</f>
        <v>797 941</v>
      </c>
      <c r="AE175" s="12" t="str">
        <f>SUBSTITUTE(hlookup(AE$2,inf_raw!$A$1:$AAA$967,$A175+1,False), "Свой ответ: ", "")</f>
        <v>1612</v>
      </c>
      <c r="AF175" s="12" t="str">
        <f>SUBSTITUTE(hlookup(AF$2,inf_raw!$A$1:$AAA$967,$A175+1,False), "Свой ответ: ", "")</f>
        <v>96</v>
      </c>
      <c r="AG175" s="12" t="str">
        <f>SUBSTITUTE(hlookup(AG$2,inf_raw!$A$1:$AAA$967,$A175+1,False), "Свой ответ: ", "")</f>
        <v>125188</v>
      </c>
      <c r="AH175" s="12" t="str">
        <f>SUBSTITUTE(hlookup(AH$2,inf_raw!$A$1:$AAA$967,$A175+1,False), "Свой ответ: ", "")</f>
        <v>729287384</v>
      </c>
      <c r="AI175" s="14">
        <f>hlookup(AI$2,inf_raw!$A$1:$AAA$967,$A175+1,False)</f>
        <v>0.1679282407</v>
      </c>
      <c r="AJ175" s="12">
        <f>hlookup(AJ$2,inf_raw!$A$1:$AAA$967,$A175+1,False)</f>
        <v>10</v>
      </c>
    </row>
    <row r="176">
      <c r="A176" s="11">
        <v>174.0</v>
      </c>
      <c r="B176" s="12" t="str">
        <f>hlookup(B$2,inf_raw!$A$1:$AAA$967,$A176+1,False)</f>
        <v>Rafael</v>
      </c>
      <c r="C176" s="12" t="str">
        <f>hlookup(C$2,inf_raw!$A$1:$AAA$967,$A176+1,False)</f>
        <v>Мовсисян</v>
      </c>
      <c r="D176" s="12" t="str">
        <f>hlookup(D$2,inf_raw!$A$1:$AAA$967,$A176+1,False)</f>
        <v>rafaelmvs2005@gmail.com</v>
      </c>
      <c r="E176" s="13">
        <f>hlookup(E$2,inf_raw!$A$1:$AAA$967,$A176+1,False)</f>
        <v>44858</v>
      </c>
      <c r="F176" s="12" t="str">
        <f>SUBSTITUTE(hlookup(F$2,inf_raw!$A$1:$AAA$967,$A176+1,False), "Свой ответ: ", "")</f>
        <v>33</v>
      </c>
      <c r="G176" s="12" t="str">
        <f>SUBSTITUTE(hlookup(G$2,inf_raw!$A$1:$AAA$967,$A176+1,False), "Свой ответ: ", "")</f>
        <v>abcd</v>
      </c>
      <c r="H176" s="12" t="str">
        <f>SUBSTITUTE(hlookup(H$2,inf_raw!$A$1:$AAA$967,$A176+1,False), "Свой ответ: ", "")</f>
        <v>15</v>
      </c>
      <c r="I176" s="12" t="str">
        <f>SUBSTITUTE(hlookup(I$2,inf_raw!$A$1:$AAA$967,$A176+1,False), "Свой ответ: ", "")</f>
        <v>13</v>
      </c>
      <c r="J176" s="12" t="str">
        <f>SUBSTITUTE(hlookup(J$2,inf_raw!$A$1:$AAA$967,$A176+1,False), "Свой ответ: ", "")</f>
        <v>216</v>
      </c>
      <c r="K176" s="12" t="str">
        <f>SUBSTITUTE(hlookup(K$2,inf_raw!$A$1:$AAA$967,$A176+1,False), "Свой ответ: ", "")</f>
        <v>49</v>
      </c>
      <c r="L176" s="12" t="str">
        <f>SUBSTITUTE(hlookup(L$2,inf_raw!$A$1:$AAA$967,$A176+1,False), "Свой ответ: ", "")</f>
        <v>117560</v>
      </c>
      <c r="M176" s="12" t="str">
        <f>SUBSTITUTE(hlookup(M$2,inf_raw!$A$1:$AAA$967,$A176+1,False), "Свой ответ: ", "")</f>
        <v>8103</v>
      </c>
      <c r="N176" s="12" t="str">
        <f>SUBSTITUTE(hlookup(N$2,inf_raw!$A$1:$AAA$967,$A176+1,False), "Свой ответ: ", "")</f>
        <v>-</v>
      </c>
      <c r="O176" s="12" t="str">
        <f>SUBSTITUTE(hlookup(O$2,inf_raw!$A$1:$AAA$967,$A176+1,False), "Свой ответ: ", "")</f>
        <v>24</v>
      </c>
      <c r="P176" s="12" t="str">
        <f>SUBSTITUTE(hlookup(P$2,inf_raw!$A$1:$AAA$967,$A176+1,False), "Свой ответ: ", "")</f>
        <v>5138</v>
      </c>
      <c r="Q176" s="12" t="str">
        <f>SUBSTITUTE(hlookup(Q$2,inf_raw!$A$1:$AAA$967,$A176+1,False), "Свой ответ: ", "")</f>
        <v>552222552222</v>
      </c>
      <c r="R176" s="12" t="str">
        <f>SUBSTITUTE(hlookup(R$2,inf_raw!$A$1:$AAA$967,$A176+1,False), "Свой ответ: ", "")</f>
        <v>10</v>
      </c>
      <c r="S176" s="12" t="str">
        <f>SUBSTITUTE(hlookup(S$2,inf_raw!$A$1:$AAA$967,$A176+1,False), "Свой ответ: ", "")</f>
        <v>47</v>
      </c>
      <c r="T176" s="12" t="str">
        <f>SUBSTITUTE(hlookup(T$2,inf_raw!$A$1:$AAA$967,$A176+1,False), "Свой ответ: ", "")</f>
        <v>-</v>
      </c>
      <c r="U176" s="12" t="str">
        <f>SUBSTITUTE(hlookup(U$2,inf_raw!$A$1:$AAA$967,$A176+1,False), "Свой ответ: ", "")</f>
        <v>2788319814</v>
      </c>
      <c r="V176" s="12" t="str">
        <f>SUBSTITUTE(hlookup(V$2,inf_raw!$A$1:$AAA$967,$A176+1,False), "Свой ответ: ", "")</f>
        <v>1047 -963270</v>
      </c>
      <c r="W176" s="12" t="str">
        <f>SUBSTITUTE(hlookup(W$2,inf_raw!$A$1:$AAA$967,$A176+1,False), "Свой ответ: ", "")</f>
        <v>1643 792</v>
      </c>
      <c r="X176" s="12" t="str">
        <f>SUBSTITUTE(hlookup(X$2,inf_raw!$A$1:$AAA$967,$A176+1,False), "Свой ответ: ", "")</f>
        <v>-</v>
      </c>
      <c r="Y176" s="12" t="str">
        <f>SUBSTITUTE(hlookup(Y$2,inf_raw!$A$1:$AAA$967,$A176+1,False), "Свой ответ: ", "")</f>
        <v>-</v>
      </c>
      <c r="Z176" s="12" t="str">
        <f>SUBSTITUTE(hlookup(Z$2,inf_raw!$A$1:$AAA$967,$A176+1,False), "Свой ответ: ", "")</f>
        <v>-</v>
      </c>
      <c r="AA176" s="12" t="str">
        <f>SUBSTITUTE(hlookup(AA$2,inf_raw!$A$1:$AAA$967,$A176+1,False), "Свой ответ: ", "")</f>
        <v>-</v>
      </c>
      <c r="AB176" s="12" t="str">
        <f>SUBSTITUTE(hlookup(AB$2,inf_raw!$A$1:$AAA$967,$A176+1,False), "Свой ответ: ", "")</f>
        <v>44</v>
      </c>
      <c r="AC176" s="12" t="str">
        <f>SUBSTITUTE(hlookup(AC$2,inf_raw!$A$1:$AAA$967,$A176+1,False), "Свой ответ: ", "")</f>
        <v>-</v>
      </c>
      <c r="AD176" s="12" t="str">
        <f>SUBSTITUTE(hlookup(AD$2,inf_raw!$A$1:$AAA$967,$A176+1,False), "Свой ответ: ", "")</f>
        <v>-</v>
      </c>
      <c r="AE176" s="12" t="str">
        <f>SUBSTITUTE(hlookup(AE$2,inf_raw!$A$1:$AAA$967,$A176+1,False), "Свой ответ: ", "")</f>
        <v>-</v>
      </c>
      <c r="AF176" s="12" t="str">
        <f>SUBSTITUTE(hlookup(AF$2,inf_raw!$A$1:$AAA$967,$A176+1,False), "Свой ответ: ", "")</f>
        <v>-</v>
      </c>
      <c r="AG176" s="12" t="str">
        <f>SUBSTITUTE(hlookup(AG$2,inf_raw!$A$1:$AAA$967,$A176+1,False), "Свой ответ: ", "")</f>
        <v>-</v>
      </c>
      <c r="AH176" s="12" t="str">
        <f>SUBSTITUTE(hlookup(AH$2,inf_raw!$A$1:$AAA$967,$A176+1,False), "Свой ответ: ", "")</f>
        <v>-</v>
      </c>
      <c r="AI176" s="14">
        <f>hlookup(AI$2,inf_raw!$A$1:$AAA$967,$A176+1,False)</f>
        <v>0.06798611111</v>
      </c>
      <c r="AJ176" s="12">
        <f>hlookup(AJ$2,inf_raw!$A$1:$AAA$967,$A176+1,False)</f>
        <v>9</v>
      </c>
    </row>
    <row r="177">
      <c r="A177" s="11">
        <v>175.0</v>
      </c>
      <c r="B177" s="12" t="str">
        <f>hlookup(B$2,inf_raw!$A$1:$AAA$967,$A177+1,False)</f>
        <v>Елизавета</v>
      </c>
      <c r="C177" s="12" t="str">
        <f>hlookup(C$2,inf_raw!$A$1:$AAA$967,$A177+1,False)</f>
        <v>Ральцева</v>
      </c>
      <c r="D177" s="12" t="str">
        <f>hlookup(D$2,inf_raw!$A$1:$AAA$967,$A177+1,False)</f>
        <v>raltsevae@gmail.com</v>
      </c>
      <c r="E177" s="13">
        <f>hlookup(E$2,inf_raw!$A$1:$AAA$967,$A177+1,False)</f>
        <v>44859</v>
      </c>
      <c r="F177" s="12" t="str">
        <f>SUBSTITUTE(hlookup(F$2,inf_raw!$A$1:$AAA$967,$A177+1,False), "Свой ответ: ", "")</f>
        <v>33</v>
      </c>
      <c r="G177" s="12" t="str">
        <f>SUBSTITUTE(hlookup(G$2,inf_raw!$A$1:$AAA$967,$A177+1,False), "Свой ответ: ", "")</f>
        <v>bdca</v>
      </c>
      <c r="H177" s="12" t="str">
        <f>SUBSTITUTE(hlookup(H$2,inf_raw!$A$1:$AAA$967,$A177+1,False), "Свой ответ: ", "")</f>
        <v>-</v>
      </c>
      <c r="I177" s="12" t="str">
        <f>SUBSTITUTE(hlookup(I$2,inf_raw!$A$1:$AAA$967,$A177+1,False), "Свой ответ: ", "")</f>
        <v>13</v>
      </c>
      <c r="J177" s="12" t="str">
        <f>SUBSTITUTE(hlookup(J$2,inf_raw!$A$1:$AAA$967,$A177+1,False), "Свой ответ: ", "")</f>
        <v>216</v>
      </c>
      <c r="K177" s="12" t="str">
        <f>SUBSTITUTE(hlookup(K$2,inf_raw!$A$1:$AAA$967,$A177+1,False), "Свой ответ: ", "")</f>
        <v>-</v>
      </c>
      <c r="L177" s="12" t="str">
        <f>SUBSTITUTE(hlookup(L$2,inf_raw!$A$1:$AAA$967,$A177+1,False), "Свой ответ: ", "")</f>
        <v>115</v>
      </c>
      <c r="M177" s="12" t="str">
        <f>SUBSTITUTE(hlookup(M$2,inf_raw!$A$1:$AAA$967,$A177+1,False), "Свой ответ: ", "")</f>
        <v>8109</v>
      </c>
      <c r="N177" s="12" t="str">
        <f>SUBSTITUTE(hlookup(N$2,inf_raw!$A$1:$AAA$967,$A177+1,False), "Свой ответ: ", "")</f>
        <v>-</v>
      </c>
      <c r="O177" s="12" t="str">
        <f>SUBSTITUTE(hlookup(O$2,inf_raw!$A$1:$AAA$967,$A177+1,False), "Свой ответ: ", "")</f>
        <v>-</v>
      </c>
      <c r="P177" s="12" t="str">
        <f>SUBSTITUTE(hlookup(P$2,inf_raw!$A$1:$AAA$967,$A177+1,False), "Свой ответ: ", "")</f>
        <v>6606</v>
      </c>
      <c r="Q177" s="12" t="str">
        <f>SUBSTITUTE(hlookup(Q$2,inf_raw!$A$1:$AAA$967,$A177+1,False), "Свой ответ: ", "")</f>
        <v>-</v>
      </c>
      <c r="R177" s="12" t="str">
        <f>SUBSTITUTE(hlookup(R$2,inf_raw!$A$1:$AAA$967,$A177+1,False), "Свой ответ: ", "")</f>
        <v>10</v>
      </c>
      <c r="S177" s="12" t="str">
        <f>SUBSTITUTE(hlookup(S$2,inf_raw!$A$1:$AAA$967,$A177+1,False), "Свой ответ: ", "")</f>
        <v>-</v>
      </c>
      <c r="T177" s="12" t="str">
        <f>SUBSTITUTE(hlookup(T$2,inf_raw!$A$1:$AAA$967,$A177+1,False), "Свой ответ: ", "")</f>
        <v>-</v>
      </c>
      <c r="U177" s="12" t="str">
        <f>SUBSTITUTE(hlookup(U$2,inf_raw!$A$1:$AAA$967,$A177+1,False), "Свой ответ: ", "")</f>
        <v>-</v>
      </c>
      <c r="V177" s="12" t="str">
        <f>SUBSTITUTE(hlookup(V$2,inf_raw!$A$1:$AAA$967,$A177+1,False), "Свой ответ: ", "")</f>
        <v>-</v>
      </c>
      <c r="W177" s="12" t="str">
        <f>SUBSTITUTE(hlookup(W$2,inf_raw!$A$1:$AAA$967,$A177+1,False), "Свой ответ: ", "")</f>
        <v>-</v>
      </c>
      <c r="X177" s="12" t="str">
        <f>SUBSTITUTE(hlookup(X$2,inf_raw!$A$1:$AAA$967,$A177+1,False), "Свой ответ: ", "")</f>
        <v>-</v>
      </c>
      <c r="Y177" s="12" t="str">
        <f>SUBSTITUTE(hlookup(Y$2,inf_raw!$A$1:$AAA$967,$A177+1,False), "Свой ответ: ", "")</f>
        <v>-</v>
      </c>
      <c r="Z177" s="12" t="str">
        <f>SUBSTITUTE(hlookup(Z$2,inf_raw!$A$1:$AAA$967,$A177+1,False), "Свой ответ: ", "")</f>
        <v>-</v>
      </c>
      <c r="AA177" s="12" t="str">
        <f>SUBSTITUTE(hlookup(AA$2,inf_raw!$A$1:$AAA$967,$A177+1,False), "Свой ответ: ", "")</f>
        <v>-</v>
      </c>
      <c r="AB177" s="12" t="str">
        <f>SUBSTITUTE(hlookup(AB$2,inf_raw!$A$1:$AAA$967,$A177+1,False), "Свой ответ: ", "")</f>
        <v>-</v>
      </c>
      <c r="AC177" s="12" t="str">
        <f>SUBSTITUTE(hlookup(AC$2,inf_raw!$A$1:$AAA$967,$A177+1,False), "Свой ответ: ", "")</f>
        <v>-</v>
      </c>
      <c r="AD177" s="12" t="str">
        <f>SUBSTITUTE(hlookup(AD$2,inf_raw!$A$1:$AAA$967,$A177+1,False), "Свой ответ: ", "")</f>
        <v>-</v>
      </c>
      <c r="AE177" s="12" t="str">
        <f>SUBSTITUTE(hlookup(AE$2,inf_raw!$A$1:$AAA$967,$A177+1,False), "Свой ответ: ", "")</f>
        <v>-</v>
      </c>
      <c r="AF177" s="12" t="str">
        <f>SUBSTITUTE(hlookup(AF$2,inf_raw!$A$1:$AAA$967,$A177+1,False), "Свой ответ: ", "")</f>
        <v>-</v>
      </c>
      <c r="AG177" s="12" t="str">
        <f>SUBSTITUTE(hlookup(AG$2,inf_raw!$A$1:$AAA$967,$A177+1,False), "Свой ответ: ", "")</f>
        <v>-</v>
      </c>
      <c r="AH177" s="12" t="str">
        <f>SUBSTITUTE(hlookup(AH$2,inf_raw!$A$1:$AAA$967,$A177+1,False), "Свой ответ: ", "")</f>
        <v>-</v>
      </c>
      <c r="AI177" s="14">
        <f>hlookup(AI$2,inf_raw!$A$1:$AAA$967,$A177+1,False)</f>
        <v>0.04773148148</v>
      </c>
      <c r="AJ177" s="12">
        <f>hlookup(AJ$2,inf_raw!$A$1:$AAA$967,$A177+1,False)</f>
        <v>7</v>
      </c>
    </row>
    <row r="178">
      <c r="A178" s="11">
        <v>176.0</v>
      </c>
      <c r="B178" s="12" t="str">
        <f>hlookup(B$2,inf_raw!$A$1:$AAA$967,$A178+1,False)</f>
        <v>Рамиль</v>
      </c>
      <c r="C178" s="12" t="str">
        <f>hlookup(C$2,inf_raw!$A$1:$AAA$967,$A178+1,False)</f>
        <v>Хасаншин</v>
      </c>
      <c r="D178" s="12" t="str">
        <f>hlookup(D$2,inf_raw!$A$1:$AAA$967,$A178+1,False)</f>
        <v>ramil345655@gmail.com</v>
      </c>
      <c r="E178" s="13">
        <f>hlookup(E$2,inf_raw!$A$1:$AAA$967,$A178+1,False)</f>
        <v>44868</v>
      </c>
      <c r="F178" s="12" t="str">
        <f>SUBSTITUTE(hlookup(F$2,inf_raw!$A$1:$AAA$967,$A178+1,False), "Свой ответ: ", "")</f>
        <v>33</v>
      </c>
      <c r="G178" s="12" t="str">
        <f>SUBSTITUTE(hlookup(G$2,inf_raw!$A$1:$AAA$967,$A178+1,False), "Свой ответ: ", "")</f>
        <v>cbda</v>
      </c>
      <c r="H178" s="12" t="str">
        <f>SUBSTITUTE(hlookup(H$2,inf_raw!$A$1:$AAA$967,$A178+1,False), "Свой ответ: ", "")</f>
        <v>18</v>
      </c>
      <c r="I178" s="12" t="str">
        <f>SUBSTITUTE(hlookup(I$2,inf_raw!$A$1:$AAA$967,$A178+1,False), "Свой ответ: ", "")</f>
        <v>11</v>
      </c>
      <c r="J178" s="12" t="str">
        <f>SUBSTITUTE(hlookup(J$2,inf_raw!$A$1:$AAA$967,$A178+1,False), "Свой ответ: ", "")</f>
        <v>216</v>
      </c>
      <c r="K178" s="12" t="str">
        <f>SUBSTITUTE(hlookup(K$2,inf_raw!$A$1:$AAA$967,$A178+1,False), "Свой ответ: ", "")</f>
        <v>-</v>
      </c>
      <c r="L178" s="12" t="str">
        <f>SUBSTITUTE(hlookup(L$2,inf_raw!$A$1:$AAA$967,$A178+1,False), "Свой ответ: ", "")</f>
        <v>470</v>
      </c>
      <c r="M178" s="12" t="str">
        <f>SUBSTITUTE(hlookup(M$2,inf_raw!$A$1:$AAA$967,$A178+1,False), "Свой ответ: ", "")</f>
        <v>7442</v>
      </c>
      <c r="N178" s="12" t="str">
        <f>SUBSTITUTE(hlookup(N$2,inf_raw!$A$1:$AAA$967,$A178+1,False), "Свой ответ: ", "")</f>
        <v>426</v>
      </c>
      <c r="O178" s="12" t="str">
        <f>SUBSTITUTE(hlookup(O$2,inf_raw!$A$1:$AAA$967,$A178+1,False), "Свой ответ: ", "")</f>
        <v>24</v>
      </c>
      <c r="P178" s="12" t="str">
        <f>SUBSTITUTE(hlookup(P$2,inf_raw!$A$1:$AAA$967,$A178+1,False), "Свой ответ: ", "")</f>
        <v>6606</v>
      </c>
      <c r="Q178" s="12" t="str">
        <f>SUBSTITUTE(hlookup(Q$2,inf_raw!$A$1:$AAA$967,$A178+1,False), "Свой ответ: ", "")</f>
        <v>552222552222</v>
      </c>
      <c r="R178" s="12" t="str">
        <f>SUBSTITUTE(hlookup(R$2,inf_raw!$A$1:$AAA$967,$A178+1,False), "Свой ответ: ", "")</f>
        <v>10</v>
      </c>
      <c r="S178" s="12" t="str">
        <f>SUBSTITUTE(hlookup(S$2,inf_raw!$A$1:$AAA$967,$A178+1,False), "Свой ответ: ", "")</f>
        <v>9</v>
      </c>
      <c r="T178" s="12" t="str">
        <f>SUBSTITUTE(hlookup(T$2,inf_raw!$A$1:$AAA$967,$A178+1,False), "Свой ответ: ", "")</f>
        <v>62</v>
      </c>
      <c r="U178" s="12" t="str">
        <f>SUBSTITUTE(hlookup(U$2,inf_raw!$A$1:$AAA$967,$A178+1,False), "Свой ответ: ", "")</f>
        <v>-</v>
      </c>
      <c r="V178" s="12" t="str">
        <f>SUBSTITUTE(hlookup(V$2,inf_raw!$A$1:$AAA$967,$A178+1,False), "Свой ответ: ", "")</f>
        <v>683 -963270</v>
      </c>
      <c r="W178" s="12" t="str">
        <f>SUBSTITUTE(hlookup(W$2,inf_raw!$A$1:$AAA$967,$A178+1,False), "Свой ответ: ", "")</f>
        <v>-</v>
      </c>
      <c r="X178" s="12" t="str">
        <f>SUBSTITUTE(hlookup(X$2,inf_raw!$A$1:$AAA$967,$A178+1,False), "Свой ответ: ", "")</f>
        <v>5</v>
      </c>
      <c r="Y178" s="12" t="str">
        <f>SUBSTITUTE(hlookup(Y$2,inf_raw!$A$1:$AAA$967,$A178+1,False), "Свой ответ: ", "")</f>
        <v>-</v>
      </c>
      <c r="Z178" s="12" t="str">
        <f>SUBSTITUTE(hlookup(Z$2,inf_raw!$A$1:$AAA$967,$A178+1,False), "Свой ответ: ", "")</f>
        <v>-</v>
      </c>
      <c r="AA178" s="12" t="str">
        <f>SUBSTITUTE(hlookup(AA$2,inf_raw!$A$1:$AAA$967,$A178+1,False), "Свой ответ: ", "")</f>
        <v>24</v>
      </c>
      <c r="AB178" s="12" t="str">
        <f>SUBSTITUTE(hlookup(AB$2,inf_raw!$A$1:$AAA$967,$A178+1,False), "Свой ответ: ", "")</f>
        <v>44</v>
      </c>
      <c r="AC178" s="12" t="str">
        <f>SUBSTITUTE(hlookup(AC$2,inf_raw!$A$1:$AAA$967,$A178+1,False), "Свой ответ: ", "")</f>
        <v>11</v>
      </c>
      <c r="AD178" s="12" t="str">
        <f>SUBSTITUTE(hlookup(AD$2,inf_raw!$A$1:$AAA$967,$A178+1,False), "Свой ответ: ", "")</f>
        <v>-</v>
      </c>
      <c r="AE178" s="12" t="str">
        <f>SUBSTITUTE(hlookup(AE$2,inf_raw!$A$1:$AAA$967,$A178+1,False), "Свой ответ: ", "")</f>
        <v>-</v>
      </c>
      <c r="AF178" s="12" t="str">
        <f>SUBSTITUTE(hlookup(AF$2,inf_raw!$A$1:$AAA$967,$A178+1,False), "Свой ответ: ", "")</f>
        <v>-</v>
      </c>
      <c r="AG178" s="12" t="str">
        <f>SUBSTITUTE(hlookup(AG$2,inf_raw!$A$1:$AAA$967,$A178+1,False), "Свой ответ: ", "")</f>
        <v>15670</v>
      </c>
      <c r="AH178" s="12" t="str">
        <f>SUBSTITUTE(hlookup(AH$2,inf_raw!$A$1:$AAA$967,$A178+1,False), "Свой ответ: ", "")</f>
        <v>4936</v>
      </c>
      <c r="AI178" s="14">
        <f>hlookup(AI$2,inf_raw!$A$1:$AAA$967,$A178+1,False)</f>
        <v>0.126875</v>
      </c>
      <c r="AJ178" s="12">
        <f>hlookup(AJ$2,inf_raw!$A$1:$AAA$967,$A178+1,False)</f>
        <v>10</v>
      </c>
    </row>
    <row r="179">
      <c r="A179" s="11">
        <v>177.0</v>
      </c>
      <c r="B179" s="12" t="str">
        <f>hlookup(B$2,inf_raw!$A$1:$AAA$967,$A179+1,False)</f>
        <v>Рэм</v>
      </c>
      <c r="C179" s="12" t="str">
        <f>hlookup(C$2,inf_raw!$A$1:$AAA$967,$A179+1,False)</f>
        <v>Гараев</v>
      </c>
      <c r="D179" s="12" t="str">
        <f>hlookup(D$2,inf_raw!$A$1:$AAA$967,$A179+1,False)</f>
        <v>remgaraev@gmail.com</v>
      </c>
      <c r="E179" s="13">
        <f>hlookup(E$2,inf_raw!$A$1:$AAA$967,$A179+1,False)</f>
        <v>44861</v>
      </c>
      <c r="F179" s="12" t="str">
        <f>SUBSTITUTE(hlookup(F$2,inf_raw!$A$1:$AAA$967,$A179+1,False), "Свой ответ: ", "")</f>
        <v>33</v>
      </c>
      <c r="G179" s="12" t="str">
        <f>SUBSTITUTE(hlookup(G$2,inf_raw!$A$1:$AAA$967,$A179+1,False), "Свой ответ: ", "")</f>
        <v>bdca</v>
      </c>
      <c r="H179" s="12" t="str">
        <f>SUBSTITUTE(hlookup(H$2,inf_raw!$A$1:$AAA$967,$A179+1,False), "Свой ответ: ", "")</f>
        <v>14</v>
      </c>
      <c r="I179" s="12" t="str">
        <f>SUBSTITUTE(hlookup(I$2,inf_raw!$A$1:$AAA$967,$A179+1,False), "Свой ответ: ", "")</f>
        <v>11</v>
      </c>
      <c r="J179" s="12" t="str">
        <f>SUBSTITUTE(hlookup(J$2,inf_raw!$A$1:$AAA$967,$A179+1,False), "Свой ответ: ", "")</f>
        <v>216</v>
      </c>
      <c r="K179" s="12" t="str">
        <f>SUBSTITUTE(hlookup(K$2,inf_raw!$A$1:$AAA$967,$A179+1,False), "Свой ответ: ", "")</f>
        <v>36</v>
      </c>
      <c r="L179" s="12" t="str">
        <f>SUBSTITUTE(hlookup(L$2,inf_raw!$A$1:$AAA$967,$A179+1,False), "Свой ответ: ", "")</f>
        <v>120</v>
      </c>
      <c r="M179" s="12" t="str">
        <f>SUBSTITUTE(hlookup(M$2,inf_raw!$A$1:$AAA$967,$A179+1,False), "Свой ответ: ", "")</f>
        <v>8109</v>
      </c>
      <c r="N179" s="12" t="str">
        <f>SUBSTITUTE(hlookup(N$2,inf_raw!$A$1:$AAA$967,$A179+1,False), "Свой ответ: ", "")</f>
        <v>426</v>
      </c>
      <c r="O179" s="12" t="str">
        <f>SUBSTITUTE(hlookup(O$2,inf_raw!$A$1:$AAA$967,$A179+1,False), "Свой ответ: ", "")</f>
        <v>24</v>
      </c>
      <c r="P179" s="12" t="str">
        <f>SUBSTITUTE(hlookup(P$2,inf_raw!$A$1:$AAA$967,$A179+1,False), "Свой ответ: ", "")</f>
        <v>6606</v>
      </c>
      <c r="Q179" s="12" t="str">
        <f>SUBSTITUTE(hlookup(Q$2,inf_raw!$A$1:$AAA$967,$A179+1,False), "Свой ответ: ", "")</f>
        <v>2222</v>
      </c>
      <c r="R179" s="12" t="str">
        <f>SUBSTITUTE(hlookup(R$2,inf_raw!$A$1:$AAA$967,$A179+1,False), "Свой ответ: ", "")</f>
        <v>10</v>
      </c>
      <c r="S179" s="12" t="str">
        <f>SUBSTITUTE(hlookup(S$2,inf_raw!$A$1:$AAA$967,$A179+1,False), "Свой ответ: ", "")</f>
        <v>0</v>
      </c>
      <c r="T179" s="12" t="str">
        <f>SUBSTITUTE(hlookup(T$2,inf_raw!$A$1:$AAA$967,$A179+1,False), "Свой ответ: ", "")</f>
        <v>46</v>
      </c>
      <c r="U179" s="12" t="str">
        <f>SUBSTITUTE(hlookup(U$2,inf_raw!$A$1:$AAA$967,$A179+1,False), "Свой ответ: ", "")</f>
        <v>2788319814</v>
      </c>
      <c r="V179" s="12" t="str">
        <f>SUBSTITUTE(hlookup(V$2,inf_raw!$A$1:$AAA$967,$A179+1,False), "Свой ответ: ", "")</f>
        <v>1643 798</v>
      </c>
      <c r="W179" s="12" t="str">
        <f>SUBSTITUTE(hlookup(W$2,inf_raw!$A$1:$AAA$967,$A179+1,False), "Свой ответ: ", "")</f>
        <v>1643 798</v>
      </c>
      <c r="X179" s="12" t="str">
        <f>SUBSTITUTE(hlookup(X$2,inf_raw!$A$1:$AAA$967,$A179+1,False), "Свой ответ: ", "")</f>
        <v>9</v>
      </c>
      <c r="Y179" s="12" t="str">
        <f>SUBSTITUTE(hlookup(Y$2,inf_raw!$A$1:$AAA$967,$A179+1,False), "Свой ответ: ", "")</f>
        <v>3</v>
      </c>
      <c r="Z179" s="12" t="str">
        <f>SUBSTITUTE(hlookup(Z$2,inf_raw!$A$1:$AAA$967,$A179+1,False), "Свой ответ: ", "")</f>
        <v>16</v>
      </c>
      <c r="AA179" s="12" t="str">
        <f>SUBSTITUTE(hlookup(AA$2,inf_raw!$A$1:$AAA$967,$A179+1,False), "Свой ответ: ", "")</f>
        <v>24</v>
      </c>
      <c r="AB179" s="12" t="str">
        <f>SUBSTITUTE(hlookup(AB$2,inf_raw!$A$1:$AAA$967,$A179+1,False), "Свой ответ: ", "")</f>
        <v>42</v>
      </c>
      <c r="AC179" s="12" t="str">
        <f>SUBSTITUTE(hlookup(AC$2,inf_raw!$A$1:$AAA$967,$A179+1,False), "Свой ответ: ", "")</f>
        <v>error</v>
      </c>
      <c r="AD179" s="12" t="str">
        <f>SUBSTITUTE(hlookup(AD$2,inf_raw!$A$1:$AAA$967,$A179+1,False), "Свой ответ: ", "")</f>
        <v>почти</v>
      </c>
      <c r="AE179" s="12" t="str">
        <f>SUBSTITUTE(hlookup(AE$2,inf_raw!$A$1:$AAA$967,$A179+1,False), "Свой ответ: ", "")</f>
        <v>что ето?</v>
      </c>
      <c r="AF179" s="12" t="str">
        <f>SUBSTITUTE(hlookup(AF$2,inf_raw!$A$1:$AAA$967,$A179+1,False), "Свой ответ: ", "")</f>
        <v>эх</v>
      </c>
      <c r="AG179" s="12" t="str">
        <f>SUBSTITUTE(hlookup(AG$2,inf_raw!$A$1:$AAA$967,$A179+1,False), "Свой ответ: ", "")</f>
        <v>х</v>
      </c>
      <c r="AH179" s="12" t="str">
        <f>SUBSTITUTE(hlookup(AH$2,inf_raw!$A$1:$AAA$967,$A179+1,False), "Свой ответ: ", "")</f>
        <v>х</v>
      </c>
      <c r="AI179" s="14">
        <f>hlookup(AI$2,inf_raw!$A$1:$AAA$967,$A179+1,False)</f>
        <v>0.1739351852</v>
      </c>
      <c r="AJ179" s="12">
        <f>hlookup(AJ$2,inf_raw!$A$1:$AAA$967,$A179+1,False)</f>
        <v>14</v>
      </c>
    </row>
    <row r="180">
      <c r="A180" s="11">
        <v>178.0</v>
      </c>
      <c r="B180" s="12" t="str">
        <f>hlookup(B$2,inf_raw!$A$1:$AAA$967,$A180+1,False)</f>
        <v>Юлия</v>
      </c>
      <c r="C180" s="12" t="str">
        <f>hlookup(C$2,inf_raw!$A$1:$AAA$967,$A180+1,False)</f>
        <v>Репетий</v>
      </c>
      <c r="D180" s="12" t="str">
        <f>hlookup(D$2,inf_raw!$A$1:$AAA$967,$A180+1,False)</f>
        <v>repetyjul05@mail.ru</v>
      </c>
      <c r="E180" s="13">
        <f>hlookup(E$2,inf_raw!$A$1:$AAA$967,$A180+1,False)</f>
        <v>44868</v>
      </c>
      <c r="F180" s="12" t="str">
        <f>SUBSTITUTE(hlookup(F$2,inf_raw!$A$1:$AAA$967,$A180+1,False), "Свой ответ: ", "")</f>
        <v>33</v>
      </c>
      <c r="G180" s="12" t="str">
        <f>SUBSTITUTE(hlookup(G$2,inf_raw!$A$1:$AAA$967,$A180+1,False), "Свой ответ: ", "")</f>
        <v>bdca</v>
      </c>
      <c r="H180" s="12" t="str">
        <f>SUBSTITUTE(hlookup(H$2,inf_raw!$A$1:$AAA$967,$A180+1,False), "Свой ответ: ", "")</f>
        <v>3</v>
      </c>
      <c r="I180" s="12" t="str">
        <f>SUBSTITUTE(hlookup(I$2,inf_raw!$A$1:$AAA$967,$A180+1,False), "Свой ответ: ", "")</f>
        <v>13</v>
      </c>
      <c r="J180" s="12" t="str">
        <f>SUBSTITUTE(hlookup(J$2,inf_raw!$A$1:$AAA$967,$A180+1,False), "Свой ответ: ", "")</f>
        <v>216</v>
      </c>
      <c r="K180" s="12" t="str">
        <f>SUBSTITUTE(hlookup(K$2,inf_raw!$A$1:$AAA$967,$A180+1,False), "Свой ответ: ", "")</f>
        <v>36</v>
      </c>
      <c r="L180" s="12" t="str">
        <f>SUBSTITUTE(hlookup(L$2,inf_raw!$A$1:$AAA$967,$A180+1,False), "Свой ответ: ", "")</f>
        <v>7055</v>
      </c>
      <c r="M180" s="12" t="str">
        <f>SUBSTITUTE(hlookup(M$2,inf_raw!$A$1:$AAA$967,$A180+1,False), "Свой ответ: ", "")</f>
        <v>8109</v>
      </c>
      <c r="N180" s="12" t="str">
        <f>SUBSTITUTE(hlookup(N$2,inf_raw!$A$1:$AAA$967,$A180+1,False), "Свой ответ: ", "")</f>
        <v>426</v>
      </c>
      <c r="O180" s="12" t="str">
        <f>SUBSTITUTE(hlookup(O$2,inf_raw!$A$1:$AAA$967,$A180+1,False), "Свой ответ: ", "")</f>
        <v>24</v>
      </c>
      <c r="P180" s="12" t="str">
        <f>SUBSTITUTE(hlookup(P$2,inf_raw!$A$1:$AAA$967,$A180+1,False), "Свой ответ: ", "")</f>
        <v>6615</v>
      </c>
      <c r="Q180" s="12" t="str">
        <f>SUBSTITUTE(hlookup(Q$2,inf_raw!$A$1:$AAA$967,$A180+1,False), "Свой ответ: ", "")</f>
        <v>552222552222</v>
      </c>
      <c r="R180" s="12" t="str">
        <f>SUBSTITUTE(hlookup(R$2,inf_raw!$A$1:$AAA$967,$A180+1,False), "Свой ответ: ", "")</f>
        <v>10</v>
      </c>
      <c r="S180" s="12" t="str">
        <f>SUBSTITUTE(hlookup(S$2,inf_raw!$A$1:$AAA$967,$A180+1,False), "Свой ответ: ", "")</f>
        <v>47</v>
      </c>
      <c r="T180" s="12" t="str">
        <f>SUBSTITUTE(hlookup(T$2,inf_raw!$A$1:$AAA$967,$A180+1,False), "Свой ответ: ", "")</f>
        <v>47</v>
      </c>
      <c r="U180" s="12" t="str">
        <f>SUBSTITUTE(hlookup(U$2,inf_raw!$A$1:$AAA$967,$A180+1,False), "Свой ответ: ", "")</f>
        <v>2788319814</v>
      </c>
      <c r="V180" s="12" t="str">
        <f>SUBSTITUTE(hlookup(V$2,inf_raw!$A$1:$AAA$967,$A180+1,False), "Свой ответ: ", "")</f>
        <v>685 -963270</v>
      </c>
      <c r="W180" s="12" t="str">
        <f>SUBSTITUTE(hlookup(W$2,inf_raw!$A$1:$AAA$967,$A180+1,False), "Свой ответ: ", "")</f>
        <v>1643 769</v>
      </c>
      <c r="X180" s="12" t="str">
        <f>SUBSTITUTE(hlookup(X$2,inf_raw!$A$1:$AAA$967,$A180+1,False), "Свой ответ: ", "")</f>
        <v>9</v>
      </c>
      <c r="Y180" s="12" t="str">
        <f>SUBSTITUTE(hlookup(Y$2,inf_raw!$A$1:$AAA$967,$A180+1,False), "Свой ответ: ", "")</f>
        <v>5</v>
      </c>
      <c r="Z180" s="12" t="str">
        <f>SUBSTITUTE(hlookup(Z$2,inf_raw!$A$1:$AAA$967,$A180+1,False), "Свой ответ: ", "")</f>
        <v>19 24</v>
      </c>
      <c r="AA180" s="12" t="str">
        <f>SUBSTITUTE(hlookup(AA$2,inf_raw!$A$1:$AAA$967,$A180+1,False), "Свой ответ: ", "")</f>
        <v>42</v>
      </c>
      <c r="AB180" s="12" t="str">
        <f>SUBSTITUTE(hlookup(AB$2,inf_raw!$A$1:$AAA$967,$A180+1,False), "Свой ответ: ", "")</f>
        <v>44</v>
      </c>
      <c r="AC180" s="12" t="str">
        <f>SUBSTITUTE(hlookup(AC$2,inf_raw!$A$1:$AAA$967,$A180+1,False), "Свой ответ: ", "")</f>
        <v>11</v>
      </c>
      <c r="AD180" s="12" t="str">
        <f>SUBSTITUTE(hlookup(AD$2,inf_raw!$A$1:$AAA$967,$A180+1,False), "Свой ответ: ", "")</f>
        <v>8 2110386</v>
      </c>
      <c r="AE180" s="12" t="str">
        <f>SUBSTITUTE(hlookup(AE$2,inf_raw!$A$1:$AAA$967,$A180+1,False), "Свой ответ: ", "")</f>
        <v>-</v>
      </c>
      <c r="AF180" s="12" t="str">
        <f>SUBSTITUTE(hlookup(AF$2,inf_raw!$A$1:$AAA$967,$A180+1,False), "Свой ответ: ", "")</f>
        <v>-</v>
      </c>
      <c r="AG180" s="12" t="str">
        <f>SUBSTITUTE(hlookup(AG$2,inf_raw!$A$1:$AAA$967,$A180+1,False), "Свой ответ: ", "")</f>
        <v>-</v>
      </c>
      <c r="AH180" s="12" t="str">
        <f>SUBSTITUTE(hlookup(AH$2,inf_raw!$A$1:$AAA$967,$A180+1,False), "Свой ответ: ", "")</f>
        <v>-</v>
      </c>
      <c r="AI180" s="14">
        <f>hlookup(AI$2,inf_raw!$A$1:$AAA$967,$A180+1,False)</f>
        <v>0.1672222222</v>
      </c>
      <c r="AJ180" s="12">
        <f>hlookup(AJ$2,inf_raw!$A$1:$AAA$967,$A180+1,False)</f>
        <v>19</v>
      </c>
    </row>
    <row r="181">
      <c r="A181" s="11">
        <v>179.0</v>
      </c>
      <c r="B181" s="12" t="str">
        <f>hlookup(B$2,inf_raw!$A$1:$AAA$967,$A181+1,False)</f>
        <v>Роман</v>
      </c>
      <c r="C181" s="12" t="str">
        <f>hlookup(C$2,inf_raw!$A$1:$AAA$967,$A181+1,False)</f>
        <v>Чаушьянц</v>
      </c>
      <c r="D181" s="12" t="str">
        <f>hlookup(D$2,inf_raw!$A$1:$AAA$967,$A181+1,False)</f>
        <v>roma-chaushyantz2016@yandex.ru</v>
      </c>
      <c r="E181" s="13">
        <f>hlookup(E$2,inf_raw!$A$1:$AAA$967,$A181+1,False)</f>
        <v>44882</v>
      </c>
      <c r="F181" s="12" t="str">
        <f>SUBSTITUTE(hlookup(F$2,inf_raw!$A$1:$AAA$967,$A181+1,False), "Свой ответ: ", "")</f>
        <v>33</v>
      </c>
      <c r="G181" s="12" t="str">
        <f>SUBSTITUTE(hlookup(G$2,inf_raw!$A$1:$AAA$967,$A181+1,False), "Свой ответ: ", "")</f>
        <v>bdca</v>
      </c>
      <c r="H181" s="12" t="str">
        <f>SUBSTITUTE(hlookup(H$2,inf_raw!$A$1:$AAA$967,$A181+1,False), "Свой ответ: ", "")</f>
        <v>14</v>
      </c>
      <c r="I181" s="12" t="str">
        <f>SUBSTITUTE(hlookup(I$2,inf_raw!$A$1:$AAA$967,$A181+1,False), "Свой ответ: ", "")</f>
        <v>13</v>
      </c>
      <c r="J181" s="12" t="str">
        <f>SUBSTITUTE(hlookup(J$2,inf_raw!$A$1:$AAA$967,$A181+1,False), "Свой ответ: ", "")</f>
        <v>216</v>
      </c>
      <c r="K181" s="12" t="str">
        <f>SUBSTITUTE(hlookup(K$2,inf_raw!$A$1:$AAA$967,$A181+1,False), "Свой ответ: ", "")</f>
        <v>0</v>
      </c>
      <c r="L181" s="12" t="str">
        <f>SUBSTITUTE(hlookup(L$2,inf_raw!$A$1:$AAA$967,$A181+1,False), "Свой ответ: ", "")</f>
        <v>120</v>
      </c>
      <c r="M181" s="12" t="str">
        <f>SUBSTITUTE(hlookup(M$2,inf_raw!$A$1:$AAA$967,$A181+1,False), "Свой ответ: ", "")</f>
        <v>8109</v>
      </c>
      <c r="N181" s="12" t="str">
        <f>SUBSTITUTE(hlookup(N$2,inf_raw!$A$1:$AAA$967,$A181+1,False), "Свой ответ: ", "")</f>
        <v>2804</v>
      </c>
      <c r="O181" s="12" t="str">
        <f>SUBSTITUTE(hlookup(O$2,inf_raw!$A$1:$AAA$967,$A181+1,False), "Свой ответ: ", "")</f>
        <v>24</v>
      </c>
      <c r="P181" s="12" t="str">
        <f>SUBSTITUTE(hlookup(P$2,inf_raw!$A$1:$AAA$967,$A181+1,False), "Свой ответ: ", "")</f>
        <v>6606</v>
      </c>
      <c r="Q181" s="12" t="str">
        <f>SUBSTITUTE(hlookup(Q$2,inf_raw!$A$1:$AAA$967,$A181+1,False), "Свой ответ: ", "")</f>
        <v>552222552222</v>
      </c>
      <c r="R181" s="12" t="str">
        <f>SUBSTITUTE(hlookup(R$2,inf_raw!$A$1:$AAA$967,$A181+1,False), "Свой ответ: ", "")</f>
        <v>10</v>
      </c>
      <c r="S181" s="12" t="str">
        <f>SUBSTITUTE(hlookup(S$2,inf_raw!$A$1:$AAA$967,$A181+1,False), "Свой ответ: ", "")</f>
        <v>12</v>
      </c>
      <c r="T181" s="12" t="str">
        <f>SUBSTITUTE(hlookup(T$2,inf_raw!$A$1:$AAA$967,$A181+1,False), "Свой ответ: ", "")</f>
        <v>1</v>
      </c>
      <c r="U181" s="12" t="str">
        <f>SUBSTITUTE(hlookup(U$2,inf_raw!$A$1:$AAA$967,$A181+1,False), "Свой ответ: ", "")</f>
        <v>1</v>
      </c>
      <c r="V181" s="12" t="str">
        <f>SUBSTITUTE(hlookup(V$2,inf_raw!$A$1:$AAA$967,$A181+1,False), "Свой ответ: ", "")</f>
        <v>1</v>
      </c>
      <c r="W181" s="12" t="str">
        <f>SUBSTITUTE(hlookup(W$2,inf_raw!$A$1:$AAA$967,$A181+1,False), "Свой ответ: ", "")</f>
        <v>1</v>
      </c>
      <c r="X181" s="12" t="str">
        <f>SUBSTITUTE(hlookup(X$2,inf_raw!$A$1:$AAA$967,$A181+1,False), "Свой ответ: ", "")</f>
        <v>9</v>
      </c>
      <c r="Y181" s="12" t="str">
        <f>SUBSTITUTE(hlookup(Y$2,inf_raw!$A$1:$AAA$967,$A181+1,False), "Свой ответ: ", "")</f>
        <v>0</v>
      </c>
      <c r="Z181" s="12" t="str">
        <f>SUBSTITUTE(hlookup(Z$2,inf_raw!$A$1:$AAA$967,$A181+1,False), "Свой ответ: ", "")</f>
        <v>12</v>
      </c>
      <c r="AA181" s="12" t="str">
        <f>SUBSTITUTE(hlookup(AA$2,inf_raw!$A$1:$AAA$967,$A181+1,False), "Свой ответ: ", "")</f>
        <v>1</v>
      </c>
      <c r="AB181" s="12" t="str">
        <f>SUBSTITUTE(hlookup(AB$2,inf_raw!$A$1:$AAA$967,$A181+1,False), "Свой ответ: ", "")</f>
        <v>321</v>
      </c>
      <c r="AC181" s="12" t="str">
        <f>SUBSTITUTE(hlookup(AC$2,inf_raw!$A$1:$AAA$967,$A181+1,False), "Свой ответ: ", "")</f>
        <v>321</v>
      </c>
      <c r="AD181" s="12" t="str">
        <f>SUBSTITUTE(hlookup(AD$2,inf_raw!$A$1:$AAA$967,$A181+1,False), "Свой ответ: ", "")</f>
        <v>132</v>
      </c>
      <c r="AE181" s="12" t="str">
        <f>SUBSTITUTE(hlookup(AE$2,inf_raw!$A$1:$AAA$967,$A181+1,False), "Свой ответ: ", "")</f>
        <v>2</v>
      </c>
      <c r="AF181" s="12" t="str">
        <f>SUBSTITUTE(hlookup(AF$2,inf_raw!$A$1:$AAA$967,$A181+1,False), "Свой ответ: ", "")</f>
        <v>1</v>
      </c>
      <c r="AG181" s="12" t="str">
        <f>SUBSTITUTE(hlookup(AG$2,inf_raw!$A$1:$AAA$967,$A181+1,False), "Свой ответ: ", "")</f>
        <v>123</v>
      </c>
      <c r="AH181" s="12" t="str">
        <f>SUBSTITUTE(hlookup(AH$2,inf_raw!$A$1:$AAA$967,$A181+1,False), "Свой ответ: ", "")</f>
        <v>123</v>
      </c>
      <c r="AI181" s="14">
        <f>hlookup(AI$2,inf_raw!$A$1:$AAA$967,$A181+1,False)</f>
        <v>0.03960648148</v>
      </c>
      <c r="AJ181" s="12">
        <f>hlookup(AJ$2,inf_raw!$A$1:$AAA$967,$A181+1,False)</f>
        <v>12</v>
      </c>
    </row>
    <row r="182">
      <c r="A182" s="11">
        <v>180.0</v>
      </c>
      <c r="B182" s="12" t="str">
        <f>hlookup(B$2,inf_raw!$A$1:$AAA$967,$A182+1,False)</f>
        <v>Роман</v>
      </c>
      <c r="C182" s="12" t="str">
        <f>hlookup(C$2,inf_raw!$A$1:$AAA$967,$A182+1,False)</f>
        <v>Соломин</v>
      </c>
      <c r="D182" s="12" t="str">
        <f>hlookup(D$2,inf_raw!$A$1:$AAA$967,$A182+1,False)</f>
        <v>rsolomin.12@gmail.com</v>
      </c>
      <c r="E182" s="13">
        <f>hlookup(E$2,inf_raw!$A$1:$AAA$967,$A182+1,False)</f>
        <v>44858</v>
      </c>
      <c r="F182" s="12" t="str">
        <f>SUBSTITUTE(hlookup(F$2,inf_raw!$A$1:$AAA$967,$A182+1,False), "Свой ответ: ", "")</f>
        <v>33</v>
      </c>
      <c r="G182" s="12" t="str">
        <f>SUBSTITUTE(hlookup(G$2,inf_raw!$A$1:$AAA$967,$A182+1,False), "Свой ответ: ", "")</f>
        <v>bdca</v>
      </c>
      <c r="H182" s="12" t="str">
        <f>SUBSTITUTE(hlookup(H$2,inf_raw!$A$1:$AAA$967,$A182+1,False), "Свой ответ: ", "")</f>
        <v>14</v>
      </c>
      <c r="I182" s="12" t="str">
        <f>SUBSTITUTE(hlookup(I$2,inf_raw!$A$1:$AAA$967,$A182+1,False), "Свой ответ: ", "")</f>
        <v>11</v>
      </c>
      <c r="J182" s="12" t="str">
        <f>SUBSTITUTE(hlookup(J$2,inf_raw!$A$1:$AAA$967,$A182+1,False), "Свой ответ: ", "")</f>
        <v>216</v>
      </c>
      <c r="K182" s="12" t="str">
        <f>SUBSTITUTE(hlookup(K$2,inf_raw!$A$1:$AAA$967,$A182+1,False), "Свой ответ: ", "")</f>
        <v>36</v>
      </c>
      <c r="L182" s="12" t="str">
        <f>SUBSTITUTE(hlookup(L$2,inf_raw!$A$1:$AAA$967,$A182+1,False), "Свой ответ: ", "")</f>
        <v>85</v>
      </c>
      <c r="M182" s="12" t="str">
        <f>SUBSTITUTE(hlookup(M$2,inf_raw!$A$1:$AAA$967,$A182+1,False), "Свой ответ: ", "")</f>
        <v>8108</v>
      </c>
      <c r="N182" s="12" t="str">
        <f>SUBSTITUTE(hlookup(N$2,inf_raw!$A$1:$AAA$967,$A182+1,False), "Свой ответ: ", "")</f>
        <v>426</v>
      </c>
      <c r="O182" s="12" t="str">
        <f>SUBSTITUTE(hlookup(O$2,inf_raw!$A$1:$AAA$967,$A182+1,False), "Свой ответ: ", "")</f>
        <v>24</v>
      </c>
      <c r="P182" s="12" t="str">
        <f>SUBSTITUTE(hlookup(P$2,inf_raw!$A$1:$AAA$967,$A182+1,False), "Свой ответ: ", "")</f>
        <v>6606</v>
      </c>
      <c r="Q182" s="12" t="str">
        <f>SUBSTITUTE(hlookup(Q$2,inf_raw!$A$1:$AAA$967,$A182+1,False), "Свой ответ: ", "")</f>
        <v>552222552222</v>
      </c>
      <c r="R182" s="12" t="str">
        <f>SUBSTITUTE(hlookup(R$2,inf_raw!$A$1:$AAA$967,$A182+1,False), "Свой ответ: ", "")</f>
        <v>10</v>
      </c>
      <c r="S182" s="12" t="str">
        <f>SUBSTITUTE(hlookup(S$2,inf_raw!$A$1:$AAA$967,$A182+1,False), "Свой ответ: ", "")</f>
        <v>47</v>
      </c>
      <c r="T182" s="12" t="str">
        <f>SUBSTITUTE(hlookup(T$2,inf_raw!$A$1:$AAA$967,$A182+1,False), "Свой ответ: ", "")</f>
        <v>-</v>
      </c>
      <c r="U182" s="12" t="str">
        <f>SUBSTITUTE(hlookup(U$2,inf_raw!$A$1:$AAA$967,$A182+1,False), "Свой ответ: ", "")</f>
        <v>-70347102</v>
      </c>
      <c r="V182" s="12" t="str">
        <f>SUBSTITUTE(hlookup(V$2,inf_raw!$A$1:$AAA$967,$A182+1,False), "Свой ответ: ", "")</f>
        <v>685 -963270</v>
      </c>
      <c r="W182" s="12" t="str">
        <f>SUBSTITUTE(hlookup(W$2,inf_raw!$A$1:$AAA$967,$A182+1,False), "Свой ответ: ", "")</f>
        <v>-</v>
      </c>
      <c r="X182" s="12" t="str">
        <f>SUBSTITUTE(hlookup(X$2,inf_raw!$A$1:$AAA$967,$A182+1,False), "Свой ответ: ", "")</f>
        <v>9</v>
      </c>
      <c r="Y182" s="12" t="str">
        <f>SUBSTITUTE(hlookup(Y$2,inf_raw!$A$1:$AAA$967,$A182+1,False), "Свой ответ: ", "")</f>
        <v>4</v>
      </c>
      <c r="Z182" s="12" t="str">
        <f>SUBSTITUTE(hlookup(Z$2,inf_raw!$A$1:$AAA$967,$A182+1,False), "Свой ответ: ", "")</f>
        <v>1415</v>
      </c>
      <c r="AA182" s="12" t="str">
        <f>SUBSTITUTE(hlookup(AA$2,inf_raw!$A$1:$AAA$967,$A182+1,False), "Свой ответ: ", "")</f>
        <v>83</v>
      </c>
      <c r="AB182" s="12" t="str">
        <f>SUBSTITUTE(hlookup(AB$2,inf_raw!$A$1:$AAA$967,$A182+1,False), "Свой ответ: ", "")</f>
        <v>-</v>
      </c>
      <c r="AC182" s="12" t="str">
        <f>SUBSTITUTE(hlookup(AC$2,inf_raw!$A$1:$AAA$967,$A182+1,False), "Свой ответ: ", "")</f>
        <v>5</v>
      </c>
      <c r="AD182" s="12" t="str">
        <f>SUBSTITUTE(hlookup(AD$2,inf_raw!$A$1:$AAA$967,$A182+1,False), "Свой ответ: ", "")</f>
        <v>-</v>
      </c>
      <c r="AE182" s="12" t="str">
        <f>SUBSTITUTE(hlookup(AE$2,inf_raw!$A$1:$AAA$967,$A182+1,False), "Свой ответ: ", "")</f>
        <v>-</v>
      </c>
      <c r="AF182" s="12" t="str">
        <f>SUBSTITUTE(hlookup(AF$2,inf_raw!$A$1:$AAA$967,$A182+1,False), "Свой ответ: ", "")</f>
        <v>-</v>
      </c>
      <c r="AG182" s="12" t="str">
        <f>SUBSTITUTE(hlookup(AG$2,inf_raw!$A$1:$AAA$967,$A182+1,False), "Свой ответ: ", "")</f>
        <v>-</v>
      </c>
      <c r="AH182" s="12" t="str">
        <f>SUBSTITUTE(hlookup(AH$2,inf_raw!$A$1:$AAA$967,$A182+1,False), "Свой ответ: ", "")</f>
        <v>-</v>
      </c>
      <c r="AI182" s="14">
        <f>hlookup(AI$2,inf_raw!$A$1:$AAA$967,$A182+1,False)</f>
        <v>0.1768055556</v>
      </c>
      <c r="AJ182" s="12">
        <f>hlookup(AJ$2,inf_raw!$A$1:$AAA$967,$A182+1,False)</f>
        <v>13</v>
      </c>
    </row>
    <row r="183">
      <c r="A183" s="11">
        <v>181.0</v>
      </c>
      <c r="B183" s="12" t="str">
        <f>hlookup(B$2,inf_raw!$A$1:$AAA$967,$A183+1,False)</f>
        <v>дима</v>
      </c>
      <c r="C183" s="12" t="str">
        <f>hlookup(C$2,inf_raw!$A$1:$AAA$967,$A183+1,False)</f>
        <v>самойлов</v>
      </c>
      <c r="D183" s="12" t="str">
        <f>hlookup(D$2,inf_raw!$A$1:$AAA$967,$A183+1,False)</f>
        <v>samser7@mail.ru</v>
      </c>
      <c r="E183" s="13">
        <f>hlookup(E$2,inf_raw!$A$1:$AAA$967,$A183+1,False)</f>
        <v>44865</v>
      </c>
      <c r="F183" s="12" t="str">
        <f>SUBSTITUTE(hlookup(F$2,inf_raw!$A$1:$AAA$967,$A183+1,False), "Свой ответ: ", "")</f>
        <v>33</v>
      </c>
      <c r="G183" s="12" t="str">
        <f>SUBSTITUTE(hlookup(G$2,inf_raw!$A$1:$AAA$967,$A183+1,False), "Свой ответ: ", "")</f>
        <v>-</v>
      </c>
      <c r="H183" s="12" t="str">
        <f>SUBSTITUTE(hlookup(H$2,inf_raw!$A$1:$AAA$967,$A183+1,False), "Свой ответ: ", "")</f>
        <v>0</v>
      </c>
      <c r="I183" s="12" t="str">
        <f>SUBSTITUTE(hlookup(I$2,inf_raw!$A$1:$AAA$967,$A183+1,False), "Свой ответ: ", "")</f>
        <v>0</v>
      </c>
      <c r="J183" s="12" t="str">
        <f>SUBSTITUTE(hlookup(J$2,inf_raw!$A$1:$AAA$967,$A183+1,False), "Свой ответ: ", "")</f>
        <v>217</v>
      </c>
      <c r="K183" s="12" t="str">
        <f>SUBSTITUTE(hlookup(K$2,inf_raw!$A$1:$AAA$967,$A183+1,False), "Свой ответ: ", "")</f>
        <v>25</v>
      </c>
      <c r="L183" s="12" t="str">
        <f>SUBSTITUTE(hlookup(L$2,inf_raw!$A$1:$AAA$967,$A183+1,False), "Свой ответ: ", "")</f>
        <v>-</v>
      </c>
      <c r="M183" s="12" t="str">
        <f>SUBSTITUTE(hlookup(M$2,inf_raw!$A$1:$AAA$967,$A183+1,False), "Свой ответ: ", "")</f>
        <v>101314</v>
      </c>
      <c r="N183" s="12" t="str">
        <f>SUBSTITUTE(hlookup(N$2,inf_raw!$A$1:$AAA$967,$A183+1,False), "Свой ответ: ", "")</f>
        <v>1609</v>
      </c>
      <c r="O183" s="12" t="str">
        <f>SUBSTITUTE(hlookup(O$2,inf_raw!$A$1:$AAA$967,$A183+1,False), "Свой ответ: ", "")</f>
        <v>-</v>
      </c>
      <c r="P183" s="12" t="str">
        <f>SUBSTITUTE(hlookup(P$2,inf_raw!$A$1:$AAA$967,$A183+1,False), "Свой ответ: ", "")</f>
        <v>-</v>
      </c>
      <c r="Q183" s="12" t="str">
        <f>SUBSTITUTE(hlookup(Q$2,inf_raw!$A$1:$AAA$967,$A183+1,False), "Свой ответ: ", "")</f>
        <v>11111111111</v>
      </c>
      <c r="R183" s="12" t="str">
        <f>SUBSTITUTE(hlookup(R$2,inf_raw!$A$1:$AAA$967,$A183+1,False), "Свой ответ: ", "")</f>
        <v>10</v>
      </c>
      <c r="S183" s="12" t="str">
        <f>SUBSTITUTE(hlookup(S$2,inf_raw!$A$1:$AAA$967,$A183+1,False), "Свой ответ: ", "")</f>
        <v>-</v>
      </c>
      <c r="T183" s="12" t="str">
        <f>SUBSTITUTE(hlookup(T$2,inf_raw!$A$1:$AAA$967,$A183+1,False), "Свой ответ: ", "")</f>
        <v>-</v>
      </c>
      <c r="U183" s="12" t="str">
        <f>SUBSTITUTE(hlookup(U$2,inf_raw!$A$1:$AAA$967,$A183+1,False), "Свой ответ: ", "")</f>
        <v>-</v>
      </c>
      <c r="V183" s="12" t="str">
        <f>SUBSTITUTE(hlookup(V$2,inf_raw!$A$1:$AAA$967,$A183+1,False), "Свой ответ: ", "")</f>
        <v>-</v>
      </c>
      <c r="W183" s="12" t="str">
        <f>SUBSTITUTE(hlookup(W$2,inf_raw!$A$1:$AAA$967,$A183+1,False), "Свой ответ: ", "")</f>
        <v>31 14</v>
      </c>
      <c r="X183" s="12" t="str">
        <f>SUBSTITUTE(hlookup(X$2,inf_raw!$A$1:$AAA$967,$A183+1,False), "Свой ответ: ", "")</f>
        <v>-</v>
      </c>
      <c r="Y183" s="12" t="str">
        <f>SUBSTITUTE(hlookup(Y$2,inf_raw!$A$1:$AAA$967,$A183+1,False), "Свой ответ: ", "")</f>
        <v>-</v>
      </c>
      <c r="Z183" s="12" t="str">
        <f>SUBSTITUTE(hlookup(Z$2,inf_raw!$A$1:$AAA$967,$A183+1,False), "Свой ответ: ", "")</f>
        <v>-</v>
      </c>
      <c r="AA183" s="12" t="str">
        <f>SUBSTITUTE(hlookup(AA$2,inf_raw!$A$1:$AAA$967,$A183+1,False), "Свой ответ: ", "")</f>
        <v>21</v>
      </c>
      <c r="AB183" s="12" t="str">
        <f>SUBSTITUTE(hlookup(AB$2,inf_raw!$A$1:$AAA$967,$A183+1,False), "Свой ответ: ", "")</f>
        <v>-</v>
      </c>
      <c r="AC183" s="12" t="str">
        <f>SUBSTITUTE(hlookup(AC$2,inf_raw!$A$1:$AAA$967,$A183+1,False), "Свой ответ: ", "")</f>
        <v>-</v>
      </c>
      <c r="AD183" s="12" t="str">
        <f>SUBSTITUTE(hlookup(AD$2,inf_raw!$A$1:$AAA$967,$A183+1,False), "Свой ответ: ", "")</f>
        <v>-</v>
      </c>
      <c r="AE183" s="12" t="str">
        <f>SUBSTITUTE(hlookup(AE$2,inf_raw!$A$1:$AAA$967,$A183+1,False), "Свой ответ: ", "")</f>
        <v>-</v>
      </c>
      <c r="AF183" s="12" t="str">
        <f>SUBSTITUTE(hlookup(AF$2,inf_raw!$A$1:$AAA$967,$A183+1,False), "Свой ответ: ", "")</f>
        <v>-</v>
      </c>
      <c r="AG183" s="12" t="str">
        <f>SUBSTITUTE(hlookup(AG$2,inf_raw!$A$1:$AAA$967,$A183+1,False), "Свой ответ: ", "")</f>
        <v>-</v>
      </c>
      <c r="AH183" s="12" t="str">
        <f>SUBSTITUTE(hlookup(AH$2,inf_raw!$A$1:$AAA$967,$A183+1,False), "Свой ответ: ", "")</f>
        <v>-</v>
      </c>
      <c r="AI183" s="14">
        <f>hlookup(AI$2,inf_raw!$A$1:$AAA$967,$A183+1,False)</f>
        <v>0.1140277778</v>
      </c>
      <c r="AJ183" s="12">
        <f>hlookup(AJ$2,inf_raw!$A$1:$AAA$967,$A183+1,False)</f>
        <v>2</v>
      </c>
    </row>
    <row r="184">
      <c r="A184" s="11">
        <v>182.0</v>
      </c>
      <c r="B184" s="12" t="str">
        <f>hlookup(B$2,inf_raw!$A$1:$AAA$967,$A184+1,False)</f>
        <v>Александр</v>
      </c>
      <c r="C184" s="12" t="str">
        <f>hlookup(C$2,inf_raw!$A$1:$AAA$967,$A184+1,False)</f>
        <v>Жуков</v>
      </c>
      <c r="D184" s="12" t="str">
        <f>hlookup(D$2,inf_raw!$A$1:$AAA$967,$A184+1,False)</f>
        <v>sashazuk24022005@gmail.com</v>
      </c>
      <c r="E184" s="13">
        <f>hlookup(E$2,inf_raw!$A$1:$AAA$967,$A184+1,False)</f>
        <v>44864</v>
      </c>
      <c r="F184" s="12" t="str">
        <f>SUBSTITUTE(hlookup(F$2,inf_raw!$A$1:$AAA$967,$A184+1,False), "Свой ответ: ", "")</f>
        <v>33</v>
      </c>
      <c r="G184" s="12" t="str">
        <f>SUBSTITUTE(hlookup(G$2,inf_raw!$A$1:$AAA$967,$A184+1,False), "Свой ответ: ", "")</f>
        <v>bdca</v>
      </c>
      <c r="H184" s="12" t="str">
        <f>SUBSTITUTE(hlookup(H$2,inf_raw!$A$1:$AAA$967,$A184+1,False), "Свой ответ: ", "")</f>
        <v>-</v>
      </c>
      <c r="I184" s="12" t="str">
        <f>SUBSTITUTE(hlookup(I$2,inf_raw!$A$1:$AAA$967,$A184+1,False), "Свой ответ: ", "")</f>
        <v>11</v>
      </c>
      <c r="J184" s="12" t="str">
        <f>SUBSTITUTE(hlookup(J$2,inf_raw!$A$1:$AAA$967,$A184+1,False), "Свой ответ: ", "")</f>
        <v>216</v>
      </c>
      <c r="K184" s="12" t="str">
        <f>SUBSTITUTE(hlookup(K$2,inf_raw!$A$1:$AAA$967,$A184+1,False), "Свой ответ: ", "")</f>
        <v>36</v>
      </c>
      <c r="L184" s="12" t="str">
        <f>SUBSTITUTE(hlookup(L$2,inf_raw!$A$1:$AAA$967,$A184+1,False), "Свой ответ: ", "")</f>
        <v>115</v>
      </c>
      <c r="M184" s="12" t="str">
        <f>SUBSTITUTE(hlookup(M$2,inf_raw!$A$1:$AAA$967,$A184+1,False), "Свой ответ: ", "")</f>
        <v>8109</v>
      </c>
      <c r="N184" s="12" t="str">
        <f>SUBSTITUTE(hlookup(N$2,inf_raw!$A$1:$AAA$967,$A184+1,False), "Свой ответ: ", "")</f>
        <v>-</v>
      </c>
      <c r="O184" s="12" t="str">
        <f>SUBSTITUTE(hlookup(O$2,inf_raw!$A$1:$AAA$967,$A184+1,False), "Свой ответ: ", "")</f>
        <v>24</v>
      </c>
      <c r="P184" s="12" t="str">
        <f>SUBSTITUTE(hlookup(P$2,inf_raw!$A$1:$AAA$967,$A184+1,False), "Свой ответ: ", "")</f>
        <v>6606</v>
      </c>
      <c r="Q184" s="12" t="str">
        <f>SUBSTITUTE(hlookup(Q$2,inf_raw!$A$1:$AAA$967,$A184+1,False), "Свой ответ: ", "")</f>
        <v>55255</v>
      </c>
      <c r="R184" s="12" t="str">
        <f>SUBSTITUTE(hlookup(R$2,inf_raw!$A$1:$AAA$967,$A184+1,False), "Свой ответ: ", "")</f>
        <v>10</v>
      </c>
      <c r="S184" s="12" t="str">
        <f>SUBSTITUTE(hlookup(S$2,inf_raw!$A$1:$AAA$967,$A184+1,False), "Свой ответ: ", "")</f>
        <v>-</v>
      </c>
      <c r="T184" s="12" t="str">
        <f>SUBSTITUTE(hlookup(T$2,inf_raw!$A$1:$AAA$967,$A184+1,False), "Свой ответ: ", "")</f>
        <v>3,87</v>
      </c>
      <c r="U184" s="12" t="str">
        <f>SUBSTITUTE(hlookup(U$2,inf_raw!$A$1:$AAA$967,$A184+1,False), "Свой ответ: ", "")</f>
        <v>194</v>
      </c>
      <c r="V184" s="12" t="str">
        <f>SUBSTITUTE(hlookup(V$2,inf_raw!$A$1:$AAA$967,$A184+1,False), "Свой ответ: ", "")</f>
        <v>-</v>
      </c>
      <c r="W184" s="12" t="str">
        <f>SUBSTITUTE(hlookup(W$2,inf_raw!$A$1:$AAA$967,$A184+1,False), "Свой ответ: ", "")</f>
        <v>31 14</v>
      </c>
      <c r="X184" s="12" t="str">
        <f>SUBSTITUTE(hlookup(X$2,inf_raw!$A$1:$AAA$967,$A184+1,False), "Свой ответ: ", "")</f>
        <v>-</v>
      </c>
      <c r="Y184" s="12" t="str">
        <f>SUBSTITUTE(hlookup(Y$2,inf_raw!$A$1:$AAA$967,$A184+1,False), "Свой ответ: ", "")</f>
        <v>-</v>
      </c>
      <c r="Z184" s="12" t="str">
        <f>SUBSTITUTE(hlookup(Z$2,inf_raw!$A$1:$AAA$967,$A184+1,False), "Свой ответ: ", "")</f>
        <v>-</v>
      </c>
      <c r="AA184" s="12" t="str">
        <f>SUBSTITUTE(hlookup(AA$2,inf_raw!$A$1:$AAA$967,$A184+1,False), "Свой ответ: ", "")</f>
        <v>-</v>
      </c>
      <c r="AB184" s="12" t="str">
        <f>SUBSTITUTE(hlookup(AB$2,inf_raw!$A$1:$AAA$967,$A184+1,False), "Свой ответ: ", "")</f>
        <v>-</v>
      </c>
      <c r="AC184" s="12" t="str">
        <f>SUBSTITUTE(hlookup(AC$2,inf_raw!$A$1:$AAA$967,$A184+1,False), "Свой ответ: ", "")</f>
        <v>-</v>
      </c>
      <c r="AD184" s="12" t="str">
        <f>SUBSTITUTE(hlookup(AD$2,inf_raw!$A$1:$AAA$967,$A184+1,False), "Свой ответ: ", "")</f>
        <v>-</v>
      </c>
      <c r="AE184" s="12" t="str">
        <f>SUBSTITUTE(hlookup(AE$2,inf_raw!$A$1:$AAA$967,$A184+1,False), "Свой ответ: ", "")</f>
        <v>-</v>
      </c>
      <c r="AF184" s="12" t="str">
        <f>SUBSTITUTE(hlookup(AF$2,inf_raw!$A$1:$AAA$967,$A184+1,False), "Свой ответ: ", "")</f>
        <v>-</v>
      </c>
      <c r="AG184" s="12" t="str">
        <f>SUBSTITUTE(hlookup(AG$2,inf_raw!$A$1:$AAA$967,$A184+1,False), "Свой ответ: ", "")</f>
        <v>-</v>
      </c>
      <c r="AH184" s="12" t="str">
        <f>SUBSTITUTE(hlookup(AH$2,inf_raw!$A$1:$AAA$967,$A184+1,False), "Свой ответ: ", "")</f>
        <v>-</v>
      </c>
      <c r="AI184" s="14">
        <f>hlookup(AI$2,inf_raw!$A$1:$AAA$967,$A184+1,False)</f>
        <v>0.1274421296</v>
      </c>
      <c r="AJ184" s="12">
        <f>hlookup(AJ$2,inf_raw!$A$1:$AAA$967,$A184+1,False)</f>
        <v>8</v>
      </c>
    </row>
    <row r="185">
      <c r="A185" s="11">
        <v>183.0</v>
      </c>
      <c r="B185" s="12" t="str">
        <f>hlookup(B$2,inf_raw!$A$1:$AAA$967,$A185+1,False)</f>
        <v>Александр</v>
      </c>
      <c r="C185" s="12" t="str">
        <f>hlookup(C$2,inf_raw!$A$1:$AAA$967,$A185+1,False)</f>
        <v>Фомичёв</v>
      </c>
      <c r="D185" s="12" t="str">
        <f>hlookup(D$2,inf_raw!$A$1:$AAA$967,$A185+1,False)</f>
        <v>sashfomi4ev@yandex.ru</v>
      </c>
      <c r="E185" s="13">
        <f>hlookup(E$2,inf_raw!$A$1:$AAA$967,$A185+1,False)</f>
        <v>44860</v>
      </c>
      <c r="F185" s="12" t="str">
        <f>SUBSTITUTE(hlookup(F$2,inf_raw!$A$1:$AAA$967,$A185+1,False), "Свой ответ: ", "")</f>
        <v>21</v>
      </c>
      <c r="G185" s="12" t="str">
        <f>SUBSTITUTE(hlookup(G$2,inf_raw!$A$1:$AAA$967,$A185+1,False), "Свой ответ: ", "")</f>
        <v>bdca</v>
      </c>
      <c r="H185" s="12" t="str">
        <f>SUBSTITUTE(hlookup(H$2,inf_raw!$A$1:$AAA$967,$A185+1,False), "Свой ответ: ", "")</f>
        <v>5</v>
      </c>
      <c r="I185" s="12" t="str">
        <f>SUBSTITUTE(hlookup(I$2,inf_raw!$A$1:$AAA$967,$A185+1,False), "Свой ответ: ", "")</f>
        <v>13</v>
      </c>
      <c r="J185" s="12" t="str">
        <f>SUBSTITUTE(hlookup(J$2,inf_raw!$A$1:$AAA$967,$A185+1,False), "Свой ответ: ", "")</f>
        <v>-</v>
      </c>
      <c r="K185" s="12" t="str">
        <f>SUBSTITUTE(hlookup(K$2,inf_raw!$A$1:$AAA$967,$A185+1,False), "Свой ответ: ", "")</f>
        <v>-</v>
      </c>
      <c r="L185" s="12" t="str">
        <f>SUBSTITUTE(hlookup(L$2,inf_raw!$A$1:$AAA$967,$A185+1,False), "Свой ответ: ", "")</f>
        <v>130</v>
      </c>
      <c r="M185" s="12" t="str">
        <f>SUBSTITUTE(hlookup(M$2,inf_raw!$A$1:$AAA$967,$A185+1,False), "Свой ответ: ", "")</f>
        <v>7443</v>
      </c>
      <c r="N185" s="12" t="str">
        <f>SUBSTITUTE(hlookup(N$2,inf_raw!$A$1:$AAA$967,$A185+1,False), "Свой ответ: ", "")</f>
        <v>-</v>
      </c>
      <c r="O185" s="12" t="str">
        <f>SUBSTITUTE(hlookup(O$2,inf_raw!$A$1:$AAA$967,$A185+1,False), "Свой ответ: ", "")</f>
        <v>24</v>
      </c>
      <c r="P185" s="12" t="str">
        <f>SUBSTITUTE(hlookup(P$2,inf_raw!$A$1:$AAA$967,$A185+1,False), "Свой ответ: ", "")</f>
        <v>5782</v>
      </c>
      <c r="Q185" s="12" t="str">
        <f>SUBSTITUTE(hlookup(Q$2,inf_raw!$A$1:$AAA$967,$A185+1,False), "Свой ответ: ", "")</f>
        <v>-</v>
      </c>
      <c r="R185" s="12" t="str">
        <f>SUBSTITUTE(hlookup(R$2,inf_raw!$A$1:$AAA$967,$A185+1,False), "Свой ответ: ", "")</f>
        <v>10</v>
      </c>
      <c r="S185" s="12" t="str">
        <f>SUBSTITUTE(hlookup(S$2,inf_raw!$A$1:$AAA$967,$A185+1,False), "Свой ответ: ", "")</f>
        <v>Не прошел</v>
      </c>
      <c r="T185" s="12" t="str">
        <f>SUBSTITUTE(hlookup(T$2,inf_raw!$A$1:$AAA$967,$A185+1,False), "Свой ответ: ", "")</f>
        <v>Не прошел</v>
      </c>
      <c r="U185" s="12" t="str">
        <f>SUBSTITUTE(hlookup(U$2,inf_raw!$A$1:$AAA$967,$A185+1,False), "Свой ответ: ", "")</f>
        <v>Не прошел</v>
      </c>
      <c r="V185" s="12" t="str">
        <f>SUBSTITUTE(hlookup(V$2,inf_raw!$A$1:$AAA$967,$A185+1,False), "Свой ответ: ", "")</f>
        <v>Не прошел</v>
      </c>
      <c r="W185" s="12" t="str">
        <f>SUBSTITUTE(hlookup(W$2,inf_raw!$A$1:$AAA$967,$A185+1,False), "Свой ответ: ", "")</f>
        <v>Не прошел</v>
      </c>
      <c r="X185" s="12" t="str">
        <f>SUBSTITUTE(hlookup(X$2,inf_raw!$A$1:$AAA$967,$A185+1,False), "Свой ответ: ", "")</f>
        <v>Не прошел</v>
      </c>
      <c r="Y185" s="12" t="str">
        <f>SUBSTITUTE(hlookup(Y$2,inf_raw!$A$1:$AAA$967,$A185+1,False), "Свой ответ: ", "")</f>
        <v>Не прошел</v>
      </c>
      <c r="Z185" s="12" t="str">
        <f>SUBSTITUTE(hlookup(Z$2,inf_raw!$A$1:$AAA$967,$A185+1,False), "Свой ответ: ", "")</f>
        <v>Не прошел</v>
      </c>
      <c r="AA185" s="12" t="str">
        <f>SUBSTITUTE(hlookup(AA$2,inf_raw!$A$1:$AAA$967,$A185+1,False), "Свой ответ: ", "")</f>
        <v>Не прошел</v>
      </c>
      <c r="AB185" s="12" t="str">
        <f>SUBSTITUTE(hlookup(AB$2,inf_raw!$A$1:$AAA$967,$A185+1,False), "Свой ответ: ", "")</f>
        <v>Не прошел</v>
      </c>
      <c r="AC185" s="12" t="str">
        <f>SUBSTITUTE(hlookup(AC$2,inf_raw!$A$1:$AAA$967,$A185+1,False), "Свой ответ: ", "")</f>
        <v>Не прошел</v>
      </c>
      <c r="AD185" s="12" t="str">
        <f>SUBSTITUTE(hlookup(AD$2,inf_raw!$A$1:$AAA$967,$A185+1,False), "Свой ответ: ", "")</f>
        <v>Не прошел</v>
      </c>
      <c r="AE185" s="12" t="str">
        <f>SUBSTITUTE(hlookup(AE$2,inf_raw!$A$1:$AAA$967,$A185+1,False), "Свой ответ: ", "")</f>
        <v>Не прошел</v>
      </c>
      <c r="AF185" s="12" t="str">
        <f>SUBSTITUTE(hlookup(AF$2,inf_raw!$A$1:$AAA$967,$A185+1,False), "Свой ответ: ", "")</f>
        <v>Не прошел</v>
      </c>
      <c r="AG185" s="12" t="str">
        <f>SUBSTITUTE(hlookup(AG$2,inf_raw!$A$1:$AAA$967,$A185+1,False), "Свой ответ: ", "")</f>
        <v>Не прошел</v>
      </c>
      <c r="AH185" s="12" t="str">
        <f>SUBSTITUTE(hlookup(AH$2,inf_raw!$A$1:$AAA$967,$A185+1,False), "Свой ответ: ", "")</f>
        <v>Не прошел</v>
      </c>
      <c r="AI185" s="14">
        <f>hlookup(AI$2,inf_raw!$A$1:$AAA$967,$A185+1,False)</f>
        <v>0.1797685185</v>
      </c>
      <c r="AJ185" s="12">
        <f>hlookup(AJ$2,inf_raw!$A$1:$AAA$967,$A185+1,False)</f>
        <v>4</v>
      </c>
    </row>
    <row r="186">
      <c r="A186" s="11">
        <v>184.0</v>
      </c>
      <c r="B186" s="12" t="str">
        <f>hlookup(B$2,inf_raw!$A$1:$AAA$967,$A186+1,False)</f>
        <v>Александра</v>
      </c>
      <c r="C186" s="12" t="str">
        <f>hlookup(C$2,inf_raw!$A$1:$AAA$967,$A186+1,False)</f>
        <v>Колмогорова</v>
      </c>
      <c r="D186" s="12" t="str">
        <f>hlookup(D$2,inf_raw!$A$1:$AAA$967,$A186+1,False)</f>
        <v>sashka_kolm@mail.ru</v>
      </c>
      <c r="E186" s="13">
        <f>hlookup(E$2,inf_raw!$A$1:$AAA$967,$A186+1,False)</f>
        <v>44859</v>
      </c>
      <c r="F186" s="12" t="str">
        <f>SUBSTITUTE(hlookup(F$2,inf_raw!$A$1:$AAA$967,$A186+1,False), "Свой ответ: ", "")</f>
        <v>33</v>
      </c>
      <c r="G186" s="12" t="str">
        <f>SUBSTITUTE(hlookup(G$2,inf_raw!$A$1:$AAA$967,$A186+1,False), "Свой ответ: ", "")</f>
        <v>bdca</v>
      </c>
      <c r="H186" s="12" t="str">
        <f>SUBSTITUTE(hlookup(H$2,inf_raw!$A$1:$AAA$967,$A186+1,False), "Свой ответ: ", "")</f>
        <v>14</v>
      </c>
      <c r="I186" s="12" t="str">
        <f>SUBSTITUTE(hlookup(I$2,inf_raw!$A$1:$AAA$967,$A186+1,False), "Свой ответ: ", "")</f>
        <v>11</v>
      </c>
      <c r="J186" s="12" t="str">
        <f>SUBSTITUTE(hlookup(J$2,inf_raw!$A$1:$AAA$967,$A186+1,False), "Свой ответ: ", "")</f>
        <v>216</v>
      </c>
      <c r="K186" s="12" t="str">
        <f>SUBSTITUTE(hlookup(K$2,inf_raw!$A$1:$AAA$967,$A186+1,False), "Свой ответ: ", "")</f>
        <v>36</v>
      </c>
      <c r="L186" s="12" t="str">
        <f>SUBSTITUTE(hlookup(L$2,inf_raw!$A$1:$AAA$967,$A186+1,False), "Свой ответ: ", "")</f>
        <v>120</v>
      </c>
      <c r="M186" s="12" t="str">
        <f>SUBSTITUTE(hlookup(M$2,inf_raw!$A$1:$AAA$967,$A186+1,False), "Свой ответ: ", "")</f>
        <v>8109</v>
      </c>
      <c r="N186" s="12" t="str">
        <f>SUBSTITUTE(hlookup(N$2,inf_raw!$A$1:$AAA$967,$A186+1,False), "Свой ответ: ", "")</f>
        <v>426</v>
      </c>
      <c r="O186" s="12" t="str">
        <f>SUBSTITUTE(hlookup(O$2,inf_raw!$A$1:$AAA$967,$A186+1,False), "Свой ответ: ", "")</f>
        <v>23</v>
      </c>
      <c r="P186" s="12" t="str">
        <f>SUBSTITUTE(hlookup(P$2,inf_raw!$A$1:$AAA$967,$A186+1,False), "Свой ответ: ", "")</f>
        <v>6606</v>
      </c>
      <c r="Q186" s="12" t="str">
        <f>SUBSTITUTE(hlookup(Q$2,inf_raw!$A$1:$AAA$967,$A186+1,False), "Свой ответ: ", "")</f>
        <v>55255</v>
      </c>
      <c r="R186" s="12" t="str">
        <f>SUBSTITUTE(hlookup(R$2,inf_raw!$A$1:$AAA$967,$A186+1,False), "Свой ответ: ", "")</f>
        <v>10</v>
      </c>
      <c r="S186" s="12" t="str">
        <f>SUBSTITUTE(hlookup(S$2,inf_raw!$A$1:$AAA$967,$A186+1,False), "Свой ответ: ", "")</f>
        <v>47</v>
      </c>
      <c r="T186" s="12" t="str">
        <f>SUBSTITUTE(hlookup(T$2,inf_raw!$A$1:$AAA$967,$A186+1,False), "Свой ответ: ", "")</f>
        <v>46</v>
      </c>
      <c r="U186" s="12" t="str">
        <f>SUBSTITUTE(hlookup(U$2,inf_raw!$A$1:$AAA$967,$A186+1,False), "Свой ответ: ", "")</f>
        <v>2788319814</v>
      </c>
      <c r="V186" s="12" t="str">
        <f>SUBSTITUTE(hlookup(V$2,inf_raw!$A$1:$AAA$967,$A186+1,False), "Свой ответ: ", "")</f>
        <v>-</v>
      </c>
      <c r="W186" s="12" t="str">
        <f>SUBSTITUTE(hlookup(W$2,inf_raw!$A$1:$AAA$967,$A186+1,False), "Свой ответ: ", "")</f>
        <v>-</v>
      </c>
      <c r="X186" s="12" t="str">
        <f>SUBSTITUTE(hlookup(X$2,inf_raw!$A$1:$AAA$967,$A186+1,False), "Свой ответ: ", "")</f>
        <v>9</v>
      </c>
      <c r="Y186" s="12" t="str">
        <f>SUBSTITUTE(hlookup(Y$2,inf_raw!$A$1:$AAA$967,$A186+1,False), "Свой ответ: ", "")</f>
        <v>5</v>
      </c>
      <c r="Z186" s="12" t="str">
        <f>SUBSTITUTE(hlookup(Z$2,inf_raw!$A$1:$AAA$967,$A186+1,False), "Свой ответ: ", "")</f>
        <v>12345678</v>
      </c>
      <c r="AA186" s="12" t="str">
        <f>SUBSTITUTE(hlookup(AA$2,inf_raw!$A$1:$AAA$967,$A186+1,False), "Свой ответ: ", "")</f>
        <v>-</v>
      </c>
      <c r="AB186" s="12" t="str">
        <f>SUBSTITUTE(hlookup(AB$2,inf_raw!$A$1:$AAA$967,$A186+1,False), "Свой ответ: ", "")</f>
        <v>-</v>
      </c>
      <c r="AC186" s="12" t="str">
        <f>SUBSTITUTE(hlookup(AC$2,inf_raw!$A$1:$AAA$967,$A186+1,False), "Свой ответ: ", "")</f>
        <v>-</v>
      </c>
      <c r="AD186" s="12" t="str">
        <f>SUBSTITUTE(hlookup(AD$2,inf_raw!$A$1:$AAA$967,$A186+1,False), "Свой ответ: ", "")</f>
        <v>-</v>
      </c>
      <c r="AE186" s="12" t="str">
        <f>SUBSTITUTE(hlookup(AE$2,inf_raw!$A$1:$AAA$967,$A186+1,False), "Свой ответ: ", "")</f>
        <v>-</v>
      </c>
      <c r="AF186" s="12" t="str">
        <f>SUBSTITUTE(hlookup(AF$2,inf_raw!$A$1:$AAA$967,$A186+1,False), "Свой ответ: ", "")</f>
        <v>-</v>
      </c>
      <c r="AG186" s="12" t="str">
        <f>SUBSTITUTE(hlookup(AG$2,inf_raw!$A$1:$AAA$967,$A186+1,False), "Свой ответ: ", "")</f>
        <v>-</v>
      </c>
      <c r="AH186" s="12" t="str">
        <f>SUBSTITUTE(hlookup(AH$2,inf_raw!$A$1:$AAA$967,$A186+1,False), "Свой ответ: ", "")</f>
        <v>-</v>
      </c>
      <c r="AI186" s="14">
        <f>hlookup(AI$2,inf_raw!$A$1:$AAA$967,$A186+1,False)</f>
        <v>0.1157060185</v>
      </c>
      <c r="AJ186" s="12">
        <f>hlookup(AJ$2,inf_raw!$A$1:$AAA$967,$A186+1,False)</f>
        <v>14</v>
      </c>
    </row>
    <row r="187">
      <c r="A187" s="11">
        <v>185.0</v>
      </c>
      <c r="B187" s="12" t="str">
        <f>hlookup(B$2,inf_raw!$A$1:$AAA$967,$A187+1,False)</f>
        <v>Владислав</v>
      </c>
      <c r="C187" s="12" t="str">
        <f>hlookup(C$2,inf_raw!$A$1:$AAA$967,$A187+1,False)</f>
        <v>Сухойкин</v>
      </c>
      <c r="D187" s="12" t="str">
        <f>hlookup(D$2,inf_raw!$A$1:$AAA$967,$A187+1,False)</f>
        <v>sch00lll@yandex.ru</v>
      </c>
      <c r="E187" s="13">
        <f>hlookup(E$2,inf_raw!$A$1:$AAA$967,$A187+1,False)</f>
        <v>44858</v>
      </c>
      <c r="F187" s="12" t="str">
        <f>SUBSTITUTE(hlookup(F$2,inf_raw!$A$1:$AAA$967,$A187+1,False), "Свой ответ: ", "")</f>
        <v>33</v>
      </c>
      <c r="G187" s="12" t="str">
        <f>SUBSTITUTE(hlookup(G$2,inf_raw!$A$1:$AAA$967,$A187+1,False), "Свой ответ: ", "")</f>
        <v>bdca</v>
      </c>
      <c r="H187" s="12" t="str">
        <f>SUBSTITUTE(hlookup(H$2,inf_raw!$A$1:$AAA$967,$A187+1,False), "Свой ответ: ", "")</f>
        <v>14</v>
      </c>
      <c r="I187" s="12" t="str">
        <f>SUBSTITUTE(hlookup(I$2,inf_raw!$A$1:$AAA$967,$A187+1,False), "Свой ответ: ", "")</f>
        <v>13</v>
      </c>
      <c r="J187" s="12" t="str">
        <f>SUBSTITUTE(hlookup(J$2,inf_raw!$A$1:$AAA$967,$A187+1,False), "Свой ответ: ", "")</f>
        <v>216</v>
      </c>
      <c r="K187" s="12" t="str">
        <f>SUBSTITUTE(hlookup(K$2,inf_raw!$A$1:$AAA$967,$A187+1,False), "Свой ответ: ", "")</f>
        <v>36</v>
      </c>
      <c r="L187" s="12" t="str">
        <f>SUBSTITUTE(hlookup(L$2,inf_raw!$A$1:$AAA$967,$A187+1,False), "Свой ответ: ", "")</f>
        <v>117560255</v>
      </c>
      <c r="M187" s="12" t="str">
        <f>SUBSTITUTE(hlookup(M$2,inf_raw!$A$1:$AAA$967,$A187+1,False), "Свой ответ: ", "")</f>
        <v>8108</v>
      </c>
      <c r="N187" s="12" t="str">
        <f>SUBSTITUTE(hlookup(N$2,inf_raw!$A$1:$AAA$967,$A187+1,False), "Свой ответ: ", "")</f>
        <v>623</v>
      </c>
      <c r="O187" s="12" t="str">
        <f>SUBSTITUTE(hlookup(O$2,inf_raw!$A$1:$AAA$967,$A187+1,False), "Свой ответ: ", "")</f>
        <v>41</v>
      </c>
      <c r="P187" s="12" t="str">
        <f>SUBSTITUTE(hlookup(P$2,inf_raw!$A$1:$AAA$967,$A187+1,False), "Свой ответ: ", "")</f>
        <v>6056</v>
      </c>
      <c r="Q187" s="12" t="str">
        <f>SUBSTITUTE(hlookup(Q$2,inf_raw!$A$1:$AAA$967,$A187+1,False), "Свой ответ: ", "")</f>
        <v>23</v>
      </c>
      <c r="R187" s="12" t="str">
        <f>SUBSTITUTE(hlookup(R$2,inf_raw!$A$1:$AAA$967,$A187+1,False), "Свой ответ: ", "")</f>
        <v>10</v>
      </c>
      <c r="S187" s="12" t="str">
        <f>SUBSTITUTE(hlookup(S$2,inf_raw!$A$1:$AAA$967,$A187+1,False), "Свой ответ: ", "")</f>
        <v>47</v>
      </c>
      <c r="T187" s="12" t="str">
        <f>SUBSTITUTE(hlookup(T$2,inf_raw!$A$1:$AAA$967,$A187+1,False), "Свой ответ: ", "")</f>
        <v>44</v>
      </c>
      <c r="U187" s="12" t="str">
        <f>SUBSTITUTE(hlookup(U$2,inf_raw!$A$1:$AAA$967,$A187+1,False), "Свой ответ: ", "")</f>
        <v>43</v>
      </c>
      <c r="V187" s="12" t="str">
        <f>SUBSTITUTE(hlookup(V$2,inf_raw!$A$1:$AAA$967,$A187+1,False), "Свой ответ: ", "")</f>
        <v>-</v>
      </c>
      <c r="W187" s="12" t="str">
        <f>SUBSTITUTE(hlookup(W$2,inf_raw!$A$1:$AAA$967,$A187+1,False), "Свой ответ: ", "")</f>
        <v>-</v>
      </c>
      <c r="X187" s="12" t="str">
        <f>SUBSTITUTE(hlookup(X$2,inf_raw!$A$1:$AAA$967,$A187+1,False), "Свой ответ: ", "")</f>
        <v>8</v>
      </c>
      <c r="Y187" s="12" t="str">
        <f>SUBSTITUTE(hlookup(Y$2,inf_raw!$A$1:$AAA$967,$A187+1,False), "Свой ответ: ", "")</f>
        <v>56</v>
      </c>
      <c r="Z187" s="12" t="str">
        <f>SUBSTITUTE(hlookup(Z$2,inf_raw!$A$1:$AAA$967,$A187+1,False), "Свой ответ: ", "")</f>
        <v>9</v>
      </c>
      <c r="AA187" s="12" t="str">
        <f>SUBSTITUTE(hlookup(AA$2,inf_raw!$A$1:$AAA$967,$A187+1,False), "Свой ответ: ", "")</f>
        <v>-</v>
      </c>
      <c r="AB187" s="12" t="str">
        <f>SUBSTITUTE(hlookup(AB$2,inf_raw!$A$1:$AAA$967,$A187+1,False), "Свой ответ: ", "")</f>
        <v>134</v>
      </c>
      <c r="AC187" s="12" t="str">
        <f>SUBSTITUTE(hlookup(AC$2,inf_raw!$A$1:$AAA$967,$A187+1,False), "Свой ответ: ", "")</f>
        <v>-</v>
      </c>
      <c r="AD187" s="12" t="str">
        <f>SUBSTITUTE(hlookup(AD$2,inf_raw!$A$1:$AAA$967,$A187+1,False), "Свой ответ: ", "")</f>
        <v>-</v>
      </c>
      <c r="AE187" s="12" t="str">
        <f>SUBSTITUTE(hlookup(AE$2,inf_raw!$A$1:$AAA$967,$A187+1,False), "Свой ответ: ", "")</f>
        <v>-</v>
      </c>
      <c r="AF187" s="12" t="str">
        <f>SUBSTITUTE(hlookup(AF$2,inf_raw!$A$1:$AAA$967,$A187+1,False), "Свой ответ: ", "")</f>
        <v>-</v>
      </c>
      <c r="AG187" s="12" t="str">
        <f>SUBSTITUTE(hlookup(AG$2,inf_raw!$A$1:$AAA$967,$A187+1,False), "Свой ответ: ", "")</f>
        <v>-</v>
      </c>
      <c r="AH187" s="12" t="str">
        <f>SUBSTITUTE(hlookup(AH$2,inf_raw!$A$1:$AAA$967,$A187+1,False), "Свой ответ: ", "")</f>
        <v>-</v>
      </c>
      <c r="AI187" s="14">
        <f>hlookup(AI$2,inf_raw!$A$1:$AAA$967,$A187+1,False)</f>
        <v>0.1272569444</v>
      </c>
      <c r="AJ187" s="12">
        <f>hlookup(AJ$2,inf_raw!$A$1:$AAA$967,$A187+1,False)</f>
        <v>8</v>
      </c>
    </row>
    <row r="188">
      <c r="A188" s="11">
        <v>186.0</v>
      </c>
      <c r="B188" s="12" t="str">
        <f>hlookup(B$2,inf_raw!$A$1:$AAA$967,$A188+1,False)</f>
        <v>Андрей</v>
      </c>
      <c r="C188" s="12" t="str">
        <f>hlookup(C$2,inf_raw!$A$1:$AAA$967,$A188+1,False)</f>
        <v>Селедцов</v>
      </c>
      <c r="D188" s="12" t="str">
        <f>hlookup(D$2,inf_raw!$A$1:$AAA$967,$A188+1,False)</f>
        <v>sean8800@yandex.ru</v>
      </c>
      <c r="E188" s="13">
        <f>hlookup(E$2,inf_raw!$A$1:$AAA$967,$A188+1,False)</f>
        <v>44862</v>
      </c>
      <c r="F188" s="12" t="str">
        <f>SUBSTITUTE(hlookup(F$2,inf_raw!$A$1:$AAA$967,$A188+1,False), "Свой ответ: ", "")</f>
        <v>33</v>
      </c>
      <c r="G188" s="12" t="str">
        <f>SUBSTITUTE(hlookup(G$2,inf_raw!$A$1:$AAA$967,$A188+1,False), "Свой ответ: ", "")</f>
        <v>dbac</v>
      </c>
      <c r="H188" s="12" t="str">
        <f>SUBSTITUTE(hlookup(H$2,inf_raw!$A$1:$AAA$967,$A188+1,False), "Свой ответ: ", "")</f>
        <v>13</v>
      </c>
      <c r="I188" s="12" t="str">
        <f>SUBSTITUTE(hlookup(I$2,inf_raw!$A$1:$AAA$967,$A188+1,False), "Свой ответ: ", "")</f>
        <v>13</v>
      </c>
      <c r="J188" s="12" t="str">
        <f>SUBSTITUTE(hlookup(J$2,inf_raw!$A$1:$AAA$967,$A188+1,False), "Свой ответ: ", "")</f>
        <v>216</v>
      </c>
      <c r="K188" s="12" t="str">
        <f>SUBSTITUTE(hlookup(K$2,inf_raw!$A$1:$AAA$967,$A188+1,False), "Свой ответ: ", "")</f>
        <v>18</v>
      </c>
      <c r="L188" s="12" t="str">
        <f>SUBSTITUTE(hlookup(L$2,inf_raw!$A$1:$AAA$967,$A188+1,False), "Свой ответ: ", "")</f>
        <v>50</v>
      </c>
      <c r="M188" s="12" t="str">
        <f>SUBSTITUTE(hlookup(M$2,inf_raw!$A$1:$AAA$967,$A188+1,False), "Свой ответ: ", "")</f>
        <v>101352</v>
      </c>
      <c r="N188" s="12" t="str">
        <f>SUBSTITUTE(hlookup(N$2,inf_raw!$A$1:$AAA$967,$A188+1,False), "Свой ответ: ", "")</f>
        <v>-</v>
      </c>
      <c r="O188" s="12" t="str">
        <f>SUBSTITUTE(hlookup(O$2,inf_raw!$A$1:$AAA$967,$A188+1,False), "Свой ответ: ", "")</f>
        <v>24</v>
      </c>
      <c r="P188" s="12" t="str">
        <f>SUBSTITUTE(hlookup(P$2,inf_raw!$A$1:$AAA$967,$A188+1,False), "Свой ответ: ", "")</f>
        <v>5138</v>
      </c>
      <c r="Q188" s="12" t="str">
        <f>SUBSTITUTE(hlookup(Q$2,inf_raw!$A$1:$AAA$967,$A188+1,False), "Свой ответ: ", "")</f>
        <v>552222552222</v>
      </c>
      <c r="R188" s="12" t="str">
        <f>SUBSTITUTE(hlookup(R$2,inf_raw!$A$1:$AAA$967,$A188+1,False), "Свой ответ: ", "")</f>
        <v>10</v>
      </c>
      <c r="S188" s="12" t="str">
        <f>SUBSTITUTE(hlookup(S$2,inf_raw!$A$1:$AAA$967,$A188+1,False), "Свой ответ: ", "")</f>
        <v>47</v>
      </c>
      <c r="T188" s="12" t="str">
        <f>SUBSTITUTE(hlookup(T$2,inf_raw!$A$1:$AAA$967,$A188+1,False), "Свой ответ: ", "")</f>
        <v>37</v>
      </c>
      <c r="U188" s="12" t="str">
        <f>SUBSTITUTE(hlookup(U$2,inf_raw!$A$1:$AAA$967,$A188+1,False), "Свой ответ: ", "")</f>
        <v>19477416</v>
      </c>
      <c r="V188" s="12" t="str">
        <f>SUBSTITUTE(hlookup(V$2,inf_raw!$A$1:$AAA$967,$A188+1,False), "Свой ответ: ", "")</f>
        <v>=</v>
      </c>
      <c r="W188" s="12" t="str">
        <f>SUBSTITUTE(hlookup(W$2,inf_raw!$A$1:$AAA$967,$A188+1,False), "Свой ответ: ", "")</f>
        <v>-</v>
      </c>
      <c r="X188" s="12" t="str">
        <f>SUBSTITUTE(hlookup(X$2,inf_raw!$A$1:$AAA$967,$A188+1,False), "Свой ответ: ", "")</f>
        <v>18</v>
      </c>
      <c r="Y188" s="12" t="str">
        <f>SUBSTITUTE(hlookup(Y$2,inf_raw!$A$1:$AAA$967,$A188+1,False), "Свой ответ: ", "")</f>
        <v>-</v>
      </c>
      <c r="Z188" s="12" t="str">
        <f>SUBSTITUTE(hlookup(Z$2,inf_raw!$A$1:$AAA$967,$A188+1,False), "Свой ответ: ", "")</f>
        <v>-</v>
      </c>
      <c r="AA188" s="12" t="str">
        <f>SUBSTITUTE(hlookup(AA$2,inf_raw!$A$1:$AAA$967,$A188+1,False), "Свой ответ: ", "")</f>
        <v>-</v>
      </c>
      <c r="AB188" s="12" t="str">
        <f>SUBSTITUTE(hlookup(AB$2,inf_raw!$A$1:$AAA$967,$A188+1,False), "Свой ответ: ", "")</f>
        <v>-</v>
      </c>
      <c r="AC188" s="12" t="str">
        <f>SUBSTITUTE(hlookup(AC$2,inf_raw!$A$1:$AAA$967,$A188+1,False), "Свой ответ: ", "")</f>
        <v>-</v>
      </c>
      <c r="AD188" s="12" t="str">
        <f>SUBSTITUTE(hlookup(AD$2,inf_raw!$A$1:$AAA$967,$A188+1,False), "Свой ответ: ", "")</f>
        <v>-</v>
      </c>
      <c r="AE188" s="12" t="str">
        <f>SUBSTITUTE(hlookup(AE$2,inf_raw!$A$1:$AAA$967,$A188+1,False), "Свой ответ: ", "")</f>
        <v>-</v>
      </c>
      <c r="AF188" s="12" t="str">
        <f>SUBSTITUTE(hlookup(AF$2,inf_raw!$A$1:$AAA$967,$A188+1,False), "Свой ответ: ", "")</f>
        <v>-</v>
      </c>
      <c r="AG188" s="12" t="str">
        <f>SUBSTITUTE(hlookup(AG$2,inf_raw!$A$1:$AAA$967,$A188+1,False), "Свой ответ: ", "")</f>
        <v>-</v>
      </c>
      <c r="AH188" s="12" t="str">
        <f>SUBSTITUTE(hlookup(AH$2,inf_raw!$A$1:$AAA$967,$A188+1,False), "Свой ответ: ", "")</f>
        <v>34</v>
      </c>
      <c r="AI188" s="14">
        <f>hlookup(AI$2,inf_raw!$A$1:$AAA$967,$A188+1,False)</f>
        <v>0.1013425926</v>
      </c>
      <c r="AJ188" s="12">
        <f>hlookup(AJ$2,inf_raw!$A$1:$AAA$967,$A188+1,False)</f>
        <v>7</v>
      </c>
    </row>
    <row r="189">
      <c r="A189" s="11">
        <v>187.0</v>
      </c>
      <c r="B189" s="12" t="str">
        <f>hlookup(B$2,inf_raw!$A$1:$AAA$967,$A189+1,False)</f>
        <v>Максим</v>
      </c>
      <c r="C189" s="12" t="str">
        <f>hlookup(C$2,inf_raw!$A$1:$AAA$967,$A189+1,False)</f>
        <v>Седов</v>
      </c>
      <c r="D189" s="12" t="str">
        <f>hlookup(D$2,inf_raw!$A$1:$AAA$967,$A189+1,False)</f>
        <v>sedov.maksim.05@mail.ru</v>
      </c>
      <c r="E189" s="13">
        <f>hlookup(E$2,inf_raw!$A$1:$AAA$967,$A189+1,False)</f>
        <v>44860</v>
      </c>
      <c r="F189" s="12" t="str">
        <f>SUBSTITUTE(hlookup(F$2,inf_raw!$A$1:$AAA$967,$A189+1,False), "Свой ответ: ", "")</f>
        <v>33</v>
      </c>
      <c r="G189" s="12" t="str">
        <f>SUBSTITUTE(hlookup(G$2,inf_raw!$A$1:$AAA$967,$A189+1,False), "Свой ответ: ", "")</f>
        <v>bdca</v>
      </c>
      <c r="H189" s="12" t="str">
        <f>SUBSTITUTE(hlookup(H$2,inf_raw!$A$1:$AAA$967,$A189+1,False), "Свой ответ: ", "")</f>
        <v>-</v>
      </c>
      <c r="I189" s="12" t="str">
        <f>SUBSTITUTE(hlookup(I$2,inf_raw!$A$1:$AAA$967,$A189+1,False), "Свой ответ: ", "")</f>
        <v>8</v>
      </c>
      <c r="J189" s="12" t="str">
        <f>SUBSTITUTE(hlookup(J$2,inf_raw!$A$1:$AAA$967,$A189+1,False), "Свой ответ: ", "")</f>
        <v>216</v>
      </c>
      <c r="K189" s="12" t="str">
        <f>SUBSTITUTE(hlookup(K$2,inf_raw!$A$1:$AAA$967,$A189+1,False), "Свой ответ: ", "")</f>
        <v>-</v>
      </c>
      <c r="L189" s="12" t="str">
        <f>SUBSTITUTE(hlookup(L$2,inf_raw!$A$1:$AAA$967,$A189+1,False), "Свой ответ: ", "")</f>
        <v>15</v>
      </c>
      <c r="M189" s="12" t="str">
        <f>SUBSTITUTE(hlookup(M$2,inf_raw!$A$1:$AAA$967,$A189+1,False), "Свой ответ: ", "")</f>
        <v>8109</v>
      </c>
      <c r="N189" s="12" t="str">
        <f>SUBSTITUTE(hlookup(N$2,inf_raw!$A$1:$AAA$967,$A189+1,False), "Свой ответ: ", "")</f>
        <v>-</v>
      </c>
      <c r="O189" s="12" t="str">
        <f>SUBSTITUTE(hlookup(O$2,inf_raw!$A$1:$AAA$967,$A189+1,False), "Свой ответ: ", "")</f>
        <v>39</v>
      </c>
      <c r="P189" s="12" t="str">
        <f>SUBSTITUTE(hlookup(P$2,inf_raw!$A$1:$AAA$967,$A189+1,False), "Свой ответ: ", "")</f>
        <v>6606</v>
      </c>
      <c r="Q189" s="12" t="str">
        <f>SUBSTITUTE(hlookup(Q$2,inf_raw!$A$1:$AAA$967,$A189+1,False), "Свой ответ: ", "")</f>
        <v>-</v>
      </c>
      <c r="R189" s="12" t="str">
        <f>SUBSTITUTE(hlookup(R$2,inf_raw!$A$1:$AAA$967,$A189+1,False), "Свой ответ: ", "")</f>
        <v>-</v>
      </c>
      <c r="S189" s="12" t="str">
        <f>SUBSTITUTE(hlookup(S$2,inf_raw!$A$1:$AAA$967,$A189+1,False), "Свой ответ: ", "")</f>
        <v>47</v>
      </c>
      <c r="T189" s="12" t="str">
        <f>SUBSTITUTE(hlookup(T$2,inf_raw!$A$1:$AAA$967,$A189+1,False), "Свой ответ: ", "")</f>
        <v>-</v>
      </c>
      <c r="U189" s="12" t="str">
        <f>SUBSTITUTE(hlookup(U$2,inf_raw!$A$1:$AAA$967,$A189+1,False), "Свой ответ: ", "")</f>
        <v>-</v>
      </c>
      <c r="V189" s="12" t="str">
        <f>SUBSTITUTE(hlookup(V$2,inf_raw!$A$1:$AAA$967,$A189+1,False), "Свой ответ: ", "")</f>
        <v>-</v>
      </c>
      <c r="W189" s="12" t="str">
        <f>SUBSTITUTE(hlookup(W$2,inf_raw!$A$1:$AAA$967,$A189+1,False), "Свой ответ: ", "")</f>
        <v>-</v>
      </c>
      <c r="X189" s="12" t="str">
        <f>SUBSTITUTE(hlookup(X$2,inf_raw!$A$1:$AAA$967,$A189+1,False), "Свой ответ: ", "")</f>
        <v>-</v>
      </c>
      <c r="Y189" s="12" t="str">
        <f>SUBSTITUTE(hlookup(Y$2,inf_raw!$A$1:$AAA$967,$A189+1,False), "Свой ответ: ", "")</f>
        <v>-</v>
      </c>
      <c r="Z189" s="12" t="str">
        <f>SUBSTITUTE(hlookup(Z$2,inf_raw!$A$1:$AAA$967,$A189+1,False), "Свой ответ: ", "")</f>
        <v>-</v>
      </c>
      <c r="AA189" s="12" t="str">
        <f>SUBSTITUTE(hlookup(AA$2,inf_raw!$A$1:$AAA$967,$A189+1,False), "Свой ответ: ", "")</f>
        <v>-</v>
      </c>
      <c r="AB189" s="12" t="str">
        <f>SUBSTITUTE(hlookup(AB$2,inf_raw!$A$1:$AAA$967,$A189+1,False), "Свой ответ: ", "")</f>
        <v>-</v>
      </c>
      <c r="AC189" s="12" t="str">
        <f>SUBSTITUTE(hlookup(AC$2,inf_raw!$A$1:$AAA$967,$A189+1,False), "Свой ответ: ", "")</f>
        <v>-</v>
      </c>
      <c r="AD189" s="12" t="str">
        <f>SUBSTITUTE(hlookup(AD$2,inf_raw!$A$1:$AAA$967,$A189+1,False), "Свой ответ: ", "")</f>
        <v>-</v>
      </c>
      <c r="AE189" s="12" t="str">
        <f>SUBSTITUTE(hlookup(AE$2,inf_raw!$A$1:$AAA$967,$A189+1,False), "Свой ответ: ", "")</f>
        <v>-</v>
      </c>
      <c r="AF189" s="12" t="str">
        <f>SUBSTITUTE(hlookup(AF$2,inf_raw!$A$1:$AAA$967,$A189+1,False), "Свой ответ: ", "")</f>
        <v>-----------</v>
      </c>
      <c r="AG189" s="12" t="str">
        <f>SUBSTITUTE(hlookup(AG$2,inf_raw!$A$1:$AAA$967,$A189+1,False), "Свой ответ: ", "")</f>
        <v>---------</v>
      </c>
      <c r="AH189" s="12" t="str">
        <f>SUBSTITUTE(hlookup(AH$2,inf_raw!$A$1:$AAA$967,$A189+1,False), "Свой ответ: ", "")</f>
        <v>----------------</v>
      </c>
      <c r="AI189" s="14">
        <f>hlookup(AI$2,inf_raw!$A$1:$AAA$967,$A189+1,False)</f>
        <v>0.09166666667</v>
      </c>
      <c r="AJ189" s="12">
        <f>hlookup(AJ$2,inf_raw!$A$1:$AAA$967,$A189+1,False)</f>
        <v>6</v>
      </c>
    </row>
    <row r="190">
      <c r="A190" s="11">
        <v>188.0</v>
      </c>
      <c r="B190" s="12" t="str">
        <f>hlookup(B$2,inf_raw!$A$1:$AAA$967,$A190+1,False)</f>
        <v>Кира</v>
      </c>
      <c r="C190" s="12" t="str">
        <f>hlookup(C$2,inf_raw!$A$1:$AAA$967,$A190+1,False)</f>
        <v>Сенцова</v>
      </c>
      <c r="D190" s="12" t="str">
        <f>hlookup(D$2,inf_raw!$A$1:$AAA$967,$A190+1,False)</f>
        <v>sentsova.kira@yandex.ru</v>
      </c>
      <c r="E190" s="13">
        <f>hlookup(E$2,inf_raw!$A$1:$AAA$967,$A190+1,False)</f>
        <v>44865</v>
      </c>
      <c r="F190" s="12" t="str">
        <f>SUBSTITUTE(hlookup(F$2,inf_raw!$A$1:$AAA$967,$A190+1,False), "Свой ответ: ", "")</f>
        <v>33</v>
      </c>
      <c r="G190" s="12" t="str">
        <f>SUBSTITUTE(hlookup(G$2,inf_raw!$A$1:$AAA$967,$A190+1,False), "Свой ответ: ", "")</f>
        <v>cdab</v>
      </c>
      <c r="H190" s="12" t="str">
        <f>SUBSTITUTE(hlookup(H$2,inf_raw!$A$1:$AAA$967,$A190+1,False), "Свой ответ: ", "")</f>
        <v>36</v>
      </c>
      <c r="I190" s="12" t="str">
        <f>SUBSTITUTE(hlookup(I$2,inf_raw!$A$1:$AAA$967,$A190+1,False), "Свой ответ: ", "")</f>
        <v>13</v>
      </c>
      <c r="J190" s="12" t="str">
        <f>SUBSTITUTE(hlookup(J$2,inf_raw!$A$1:$AAA$967,$A190+1,False), "Свой ответ: ", "")</f>
        <v>67</v>
      </c>
      <c r="K190" s="12" t="str">
        <f>SUBSTITUTE(hlookup(K$2,inf_raw!$A$1:$AAA$967,$A190+1,False), "Свой ответ: ", "")</f>
        <v>45</v>
      </c>
      <c r="L190" s="12" t="str">
        <f>SUBSTITUTE(hlookup(L$2,inf_raw!$A$1:$AAA$967,$A190+1,False), "Свой ответ: ", "")</f>
        <v>7055</v>
      </c>
      <c r="M190" s="12" t="str">
        <f>SUBSTITUTE(hlookup(M$2,inf_raw!$A$1:$AAA$967,$A190+1,False), "Свой ответ: ", "")</f>
        <v>54243</v>
      </c>
      <c r="N190" s="12" t="str">
        <f>SUBSTITUTE(hlookup(N$2,inf_raw!$A$1:$AAA$967,$A190+1,False), "Свой ответ: ", "")</f>
        <v>25</v>
      </c>
      <c r="O190" s="12" t="str">
        <f>SUBSTITUTE(hlookup(O$2,inf_raw!$A$1:$AAA$967,$A190+1,False), "Свой ответ: ", "")</f>
        <v>16</v>
      </c>
      <c r="P190" s="12" t="str">
        <f>SUBSTITUTE(hlookup(P$2,inf_raw!$A$1:$AAA$967,$A190+1,False), "Свой ответ: ", "")</f>
        <v>6606</v>
      </c>
      <c r="Q190" s="12" t="str">
        <f>SUBSTITUTE(hlookup(Q$2,inf_raw!$A$1:$AAA$967,$A190+1,False), "Свой ответ: ", "")</f>
        <v>47</v>
      </c>
      <c r="R190" s="12" t="str">
        <f>SUBSTITUTE(hlookup(R$2,inf_raw!$A$1:$AAA$967,$A190+1,False), "Свой ответ: ", "")</f>
        <v>10</v>
      </c>
      <c r="S190" s="12" t="str">
        <f>SUBSTITUTE(hlookup(S$2,inf_raw!$A$1:$AAA$967,$A190+1,False), "Свой ответ: ", "")</f>
        <v>15</v>
      </c>
      <c r="T190" s="12" t="str">
        <f>SUBSTITUTE(hlookup(T$2,inf_raw!$A$1:$AAA$967,$A190+1,False), "Свой ответ: ", "")</f>
        <v>.</v>
      </c>
      <c r="U190" s="12" t="str">
        <f>SUBSTITUTE(hlookup(U$2,inf_raw!$A$1:$AAA$967,$A190+1,False), "Свой ответ: ", "")</f>
        <v>72</v>
      </c>
      <c r="V190" s="12" t="str">
        <f>SUBSTITUTE(hlookup(V$2,inf_raw!$A$1:$AAA$967,$A190+1,False), "Свой ответ: ", "")</f>
        <v>.</v>
      </c>
      <c r="W190" s="12" t="str">
        <f>SUBSTITUTE(hlookup(W$2,inf_raw!$A$1:$AAA$967,$A190+1,False), "Свой ответ: ", "")</f>
        <v>1053 720</v>
      </c>
      <c r="X190" s="12" t="str">
        <f>SUBSTITUTE(hlookup(X$2,inf_raw!$A$1:$AAA$967,$A190+1,False), "Свой ответ: ", "")</f>
        <v>.</v>
      </c>
      <c r="Y190" s="12" t="str">
        <f>SUBSTITUTE(hlookup(Y$2,inf_raw!$A$1:$AAA$967,$A190+1,False), "Свой ответ: ", "")</f>
        <v>.</v>
      </c>
      <c r="Z190" s="12" t="str">
        <f>SUBSTITUTE(hlookup(Z$2,inf_raw!$A$1:$AAA$967,$A190+1,False), "Свой ответ: ", "")</f>
        <v>.</v>
      </c>
      <c r="AA190" s="12" t="str">
        <f>SUBSTITUTE(hlookup(AA$2,inf_raw!$A$1:$AAA$967,$A190+1,False), "Свой ответ: ", "")</f>
        <v>.</v>
      </c>
      <c r="AB190" s="12" t="str">
        <f>SUBSTITUTE(hlookup(AB$2,inf_raw!$A$1:$AAA$967,$A190+1,False), "Свой ответ: ", "")</f>
        <v>.</v>
      </c>
      <c r="AC190" s="12" t="str">
        <f>SUBSTITUTE(hlookup(AC$2,inf_raw!$A$1:$AAA$967,$A190+1,False), "Свой ответ: ", "")</f>
        <v>.</v>
      </c>
      <c r="AD190" s="12" t="str">
        <f>SUBSTITUTE(hlookup(AD$2,inf_raw!$A$1:$AAA$967,$A190+1,False), "Свой ответ: ", "")</f>
        <v>.</v>
      </c>
      <c r="AE190" s="12" t="str">
        <f>SUBSTITUTE(hlookup(AE$2,inf_raw!$A$1:$AAA$967,$A190+1,False), "Свой ответ: ", "")</f>
        <v>.</v>
      </c>
      <c r="AF190" s="12" t="str">
        <f>SUBSTITUTE(hlookup(AF$2,inf_raw!$A$1:$AAA$967,$A190+1,False), "Свой ответ: ", "")</f>
        <v>.</v>
      </c>
      <c r="AG190" s="12" t="str">
        <f>SUBSTITUTE(hlookup(AG$2,inf_raw!$A$1:$AAA$967,$A190+1,False), "Свой ответ: ", "")</f>
        <v>.</v>
      </c>
      <c r="AH190" s="12" t="str">
        <f>SUBSTITUTE(hlookup(AH$2,inf_raw!$A$1:$AAA$967,$A190+1,False), "Свой ответ: ", "")</f>
        <v>.</v>
      </c>
      <c r="AI190" s="14">
        <f>hlookup(AI$2,inf_raw!$A$1:$AAA$967,$A190+1,False)</f>
        <v>0.02087962963</v>
      </c>
      <c r="AJ190" s="12">
        <f>hlookup(AJ$2,inf_raw!$A$1:$AAA$967,$A190+1,False)</f>
        <v>4</v>
      </c>
    </row>
    <row r="191">
      <c r="A191" s="11">
        <v>189.0</v>
      </c>
      <c r="B191" s="12" t="str">
        <f>hlookup(B$2,inf_raw!$A$1:$AAA$967,$A191+1,False)</f>
        <v>Эвелина</v>
      </c>
      <c r="C191" s="12" t="str">
        <f>hlookup(C$2,inf_raw!$A$1:$AAA$967,$A191+1,False)</f>
        <v>Садыкова</v>
      </c>
      <c r="D191" s="12" t="str">
        <f>hlookup(D$2,inf_raw!$A$1:$AAA$967,$A191+1,False)</f>
        <v>sevelina102@icloud.com</v>
      </c>
      <c r="E191" s="13">
        <f>hlookup(E$2,inf_raw!$A$1:$AAA$967,$A191+1,False)</f>
        <v>44883</v>
      </c>
      <c r="F191" s="12" t="str">
        <f>SUBSTITUTE(hlookup(F$2,inf_raw!$A$1:$AAA$967,$A191+1,False), "Свой ответ: ", "")</f>
        <v>33</v>
      </c>
      <c r="G191" s="12" t="str">
        <f>SUBSTITUTE(hlookup(G$2,inf_raw!$A$1:$AAA$967,$A191+1,False), "Свой ответ: ", "")</f>
        <v>bdca</v>
      </c>
      <c r="H191" s="12" t="str">
        <f>SUBSTITUTE(hlookup(H$2,inf_raw!$A$1:$AAA$967,$A191+1,False), "Свой ответ: ", "")</f>
        <v>13</v>
      </c>
      <c r="I191" s="12" t="str">
        <f>SUBSTITUTE(hlookup(I$2,inf_raw!$A$1:$AAA$967,$A191+1,False), "Свой ответ: ", "")</f>
        <v>11</v>
      </c>
      <c r="J191" s="12" t="str">
        <f>SUBSTITUTE(hlookup(J$2,inf_raw!$A$1:$AAA$967,$A191+1,False), "Свой ответ: ", "")</f>
        <v>216</v>
      </c>
      <c r="K191" s="12" t="str">
        <f>SUBSTITUTE(hlookup(K$2,inf_raw!$A$1:$AAA$967,$A191+1,False), "Свой ответ: ", "")</f>
        <v>36</v>
      </c>
      <c r="L191" s="12" t="str">
        <f>SUBSTITUTE(hlookup(L$2,inf_raw!$A$1:$AAA$967,$A191+1,False), "Свой ответ: ", "")</f>
        <v>118</v>
      </c>
      <c r="M191" s="12" t="str">
        <f>SUBSTITUTE(hlookup(M$2,inf_raw!$A$1:$AAA$967,$A191+1,False), "Свой ответ: ", "")</f>
        <v>8110</v>
      </c>
      <c r="N191" s="12" t="str">
        <f>SUBSTITUTE(hlookup(N$2,inf_raw!$A$1:$AAA$967,$A191+1,False), "Свой ответ: ", "")</f>
        <v>1037</v>
      </c>
      <c r="O191" s="12" t="str">
        <f>SUBSTITUTE(hlookup(O$2,inf_raw!$A$1:$AAA$967,$A191+1,False), "Свой ответ: ", "")</f>
        <v>98</v>
      </c>
      <c r="P191" s="12" t="str">
        <f>SUBSTITUTE(hlookup(P$2,inf_raw!$A$1:$AAA$967,$A191+1,False), "Свой ответ: ", "")</f>
        <v>6606</v>
      </c>
      <c r="Q191" s="12" t="str">
        <f>SUBSTITUTE(hlookup(Q$2,inf_raw!$A$1:$AAA$967,$A191+1,False), "Свой ответ: ", "")</f>
        <v>55255</v>
      </c>
      <c r="R191" s="12" t="str">
        <f>SUBSTITUTE(hlookup(R$2,inf_raw!$A$1:$AAA$967,$A191+1,False), "Свой ответ: ", "")</f>
        <v>10</v>
      </c>
      <c r="S191" s="12" t="str">
        <f>SUBSTITUTE(hlookup(S$2,inf_raw!$A$1:$AAA$967,$A191+1,False), "Свой ответ: ", "")</f>
        <v>47</v>
      </c>
      <c r="T191" s="12" t="str">
        <f>SUBSTITUTE(hlookup(T$2,inf_raw!$A$1:$AAA$967,$A191+1,False), "Свой ответ: ", "")</f>
        <v>47</v>
      </c>
      <c r="U191" s="12" t="str">
        <f>SUBSTITUTE(hlookup(U$2,inf_raw!$A$1:$AAA$967,$A191+1,False), "Свой ответ: ", "")</f>
        <v>2788319814</v>
      </c>
      <c r="V191" s="12" t="str">
        <f>SUBSTITUTE(hlookup(V$2,inf_raw!$A$1:$AAA$967,$A191+1,False), "Свой ответ: ", "")</f>
        <v>685 -963270</v>
      </c>
      <c r="W191" s="12" t="str">
        <f>SUBSTITUTE(hlookup(W$2,inf_raw!$A$1:$AAA$967,$A191+1,False), "Свой ответ: ", "")</f>
        <v>.</v>
      </c>
      <c r="X191" s="12" t="str">
        <f>SUBSTITUTE(hlookup(X$2,inf_raw!$A$1:$AAA$967,$A191+1,False), "Свой ответ: ", "")</f>
        <v>.</v>
      </c>
      <c r="Y191" s="12" t="str">
        <f>SUBSTITUTE(hlookup(Y$2,inf_raw!$A$1:$AAA$967,$A191+1,False), "Свой ответ: ", "")</f>
        <v>.</v>
      </c>
      <c r="Z191" s="12" t="str">
        <f>SUBSTITUTE(hlookup(Z$2,inf_raw!$A$1:$AAA$967,$A191+1,False), "Свой ответ: ", "")</f>
        <v>.</v>
      </c>
      <c r="AA191" s="12" t="str">
        <f>SUBSTITUTE(hlookup(AA$2,inf_raw!$A$1:$AAA$967,$A191+1,False), "Свой ответ: ", "")</f>
        <v>.</v>
      </c>
      <c r="AB191" s="12" t="str">
        <f>SUBSTITUTE(hlookup(AB$2,inf_raw!$A$1:$AAA$967,$A191+1,False), "Свой ответ: ", "")</f>
        <v>30</v>
      </c>
      <c r="AC191" s="12" t="str">
        <f>SUBSTITUTE(hlookup(AC$2,inf_raw!$A$1:$AAA$967,$A191+1,False), "Свой ответ: ", "")</f>
        <v>.</v>
      </c>
      <c r="AD191" s="12" t="str">
        <f>SUBSTITUTE(hlookup(AD$2,inf_raw!$A$1:$AAA$967,$A191+1,False), "Свой ответ: ", "")</f>
        <v>8 2110386</v>
      </c>
      <c r="AE191" s="12" t="str">
        <f>SUBSTITUTE(hlookup(AE$2,inf_raw!$A$1:$AAA$967,$A191+1,False), "Свой ответ: ", "")</f>
        <v>.</v>
      </c>
      <c r="AF191" s="12" t="str">
        <f>SUBSTITUTE(hlookup(AF$2,inf_raw!$A$1:$AAA$967,$A191+1,False), "Свой ответ: ", "")</f>
        <v>.</v>
      </c>
      <c r="AG191" s="12" t="str">
        <f>SUBSTITUTE(hlookup(AG$2,inf_raw!$A$1:$AAA$967,$A191+1,False), "Свой ответ: ", "")</f>
        <v>.</v>
      </c>
      <c r="AH191" s="12" t="str">
        <f>SUBSTITUTE(hlookup(AH$2,inf_raw!$A$1:$AAA$967,$A191+1,False), "Свой ответ: ", "")</f>
        <v>.</v>
      </c>
      <c r="AI191" s="14">
        <f>hlookup(AI$2,inf_raw!$A$1:$AAA$967,$A191+1,False)</f>
        <v>0.1754861111</v>
      </c>
      <c r="AJ191" s="12">
        <f>hlookup(AJ$2,inf_raw!$A$1:$AAA$967,$A191+1,False)</f>
        <v>11</v>
      </c>
    </row>
    <row r="192">
      <c r="A192" s="11">
        <v>190.0</v>
      </c>
      <c r="B192" s="12" t="str">
        <f>hlookup(B$2,inf_raw!$A$1:$AAA$967,$A192+1,False)</f>
        <v>Вероника</v>
      </c>
      <c r="C192" s="12" t="str">
        <f>hlookup(C$2,inf_raw!$A$1:$AAA$967,$A192+1,False)</f>
        <v>Шаповалова</v>
      </c>
      <c r="D192" s="12" t="str">
        <f>hlookup(D$2,inf_raw!$A$1:$AAA$967,$A192+1,False)</f>
        <v>shapovalovaveronique@yandex.ru</v>
      </c>
      <c r="E192" s="13">
        <f>hlookup(E$2,inf_raw!$A$1:$AAA$967,$A192+1,False)</f>
        <v>44858</v>
      </c>
      <c r="F192" s="12" t="str">
        <f>SUBSTITUTE(hlookup(F$2,inf_raw!$A$1:$AAA$967,$A192+1,False), "Свой ответ: ", "")</f>
        <v>33</v>
      </c>
      <c r="G192" s="12" t="str">
        <f>SUBSTITUTE(hlookup(G$2,inf_raw!$A$1:$AAA$967,$A192+1,False), "Свой ответ: ", "")</f>
        <v>cdba</v>
      </c>
      <c r="H192" s="12" t="str">
        <f>SUBSTITUTE(hlookup(H$2,inf_raw!$A$1:$AAA$967,$A192+1,False), "Свой ответ: ", "")</f>
        <v>2</v>
      </c>
      <c r="I192" s="12" t="str">
        <f>SUBSTITUTE(hlookup(I$2,inf_raw!$A$1:$AAA$967,$A192+1,False), "Свой ответ: ", "")</f>
        <v>13</v>
      </c>
      <c r="J192" s="12" t="str">
        <f>SUBSTITUTE(hlookup(J$2,inf_raw!$A$1:$AAA$967,$A192+1,False), "Свой ответ: ", "")</f>
        <v>216</v>
      </c>
      <c r="K192" s="12" t="str">
        <f>SUBSTITUTE(hlookup(K$2,inf_raw!$A$1:$AAA$967,$A192+1,False), "Свой ответ: ", "")</f>
        <v>658</v>
      </c>
      <c r="L192" s="12" t="str">
        <f>SUBSTITUTE(hlookup(L$2,inf_raw!$A$1:$AAA$967,$A192+1,False), "Свой ответ: ", "")</f>
        <v>120</v>
      </c>
      <c r="M192" s="12" t="str">
        <f>SUBSTITUTE(hlookup(M$2,inf_raw!$A$1:$AAA$967,$A192+1,False), "Свой ответ: ", "")</f>
        <v>8109</v>
      </c>
      <c r="N192" s="12" t="str">
        <f>SUBSTITUTE(hlookup(N$2,inf_raw!$A$1:$AAA$967,$A192+1,False), "Свой ответ: ", "")</f>
        <v>106</v>
      </c>
      <c r="O192" s="12" t="str">
        <f>SUBSTITUTE(hlookup(O$2,inf_raw!$A$1:$AAA$967,$A192+1,False), "Свой ответ: ", "")</f>
        <v>24</v>
      </c>
      <c r="P192" s="12" t="str">
        <f>SUBSTITUTE(hlookup(P$2,inf_raw!$A$1:$AAA$967,$A192+1,False), "Свой ответ: ", "")</f>
        <v>6606</v>
      </c>
      <c r="Q192" s="12" t="str">
        <f>SUBSTITUTE(hlookup(Q$2,inf_raw!$A$1:$AAA$967,$A192+1,False), "Свой ответ: ", "")</f>
        <v>2222</v>
      </c>
      <c r="R192" s="12" t="str">
        <f>SUBSTITUTE(hlookup(R$2,inf_raw!$A$1:$AAA$967,$A192+1,False), "Свой ответ: ", "")</f>
        <v>10</v>
      </c>
      <c r="S192" s="12" t="str">
        <f>SUBSTITUTE(hlookup(S$2,inf_raw!$A$1:$AAA$967,$A192+1,False), "Свой ответ: ", "")</f>
        <v>49</v>
      </c>
      <c r="T192" s="12" t="str">
        <f>SUBSTITUTE(hlookup(T$2,inf_raw!$A$1:$AAA$967,$A192+1,False), "Свой ответ: ", "")</f>
        <v>17</v>
      </c>
      <c r="U192" s="12" t="str">
        <f>SUBSTITUTE(hlookup(U$2,inf_raw!$A$1:$AAA$967,$A192+1,False), "Свой ответ: ", "")</f>
        <v>43260</v>
      </c>
      <c r="V192" s="12" t="str">
        <f>SUBSTITUTE(hlookup(V$2,inf_raw!$A$1:$AAA$967,$A192+1,False), "Свой ответ: ", "")</f>
        <v>165 4587</v>
      </c>
      <c r="W192" s="12" t="str">
        <f>SUBSTITUTE(hlookup(W$2,inf_raw!$A$1:$AAA$967,$A192+1,False), "Свой ответ: ", "")</f>
        <v>312 168</v>
      </c>
      <c r="X192" s="12" t="str">
        <f>SUBSTITUTE(hlookup(X$2,inf_raw!$A$1:$AAA$967,$A192+1,False), "Свой ответ: ", "")</f>
        <v>9</v>
      </c>
      <c r="Y192" s="12" t="str">
        <f>SUBSTITUTE(hlookup(Y$2,inf_raw!$A$1:$AAA$967,$A192+1,False), "Свой ответ: ", "")</f>
        <v>7</v>
      </c>
      <c r="Z192" s="12" t="str">
        <f>SUBSTITUTE(hlookup(Z$2,inf_raw!$A$1:$AAA$967,$A192+1,False), "Свой ответ: ", "")</f>
        <v>36</v>
      </c>
      <c r="AA192" s="12" t="str">
        <f>SUBSTITUTE(hlookup(AA$2,inf_raw!$A$1:$AAA$967,$A192+1,False), "Свой ответ: ", "")</f>
        <v>24</v>
      </c>
      <c r="AB192" s="12" t="str">
        <f>SUBSTITUTE(hlookup(AB$2,inf_raw!$A$1:$AAA$967,$A192+1,False), "Свой ответ: ", "")</f>
        <v>19</v>
      </c>
      <c r="AC192" s="12" t="str">
        <f>SUBSTITUTE(hlookup(AC$2,inf_raw!$A$1:$AAA$967,$A192+1,False), "Свой ответ: ", "")</f>
        <v>16</v>
      </c>
      <c r="AD192" s="12" t="str">
        <f>SUBSTITUTE(hlookup(AD$2,inf_raw!$A$1:$AAA$967,$A192+1,False), "Свой ответ: ", "")</f>
        <v>-</v>
      </c>
      <c r="AE192" s="12" t="str">
        <f>SUBSTITUTE(hlookup(AE$2,inf_raw!$A$1:$AAA$967,$A192+1,False), "Свой ответ: ", "")</f>
        <v>-</v>
      </c>
      <c r="AF192" s="12" t="str">
        <f>SUBSTITUTE(hlookup(AF$2,inf_raw!$A$1:$AAA$967,$A192+1,False), "Свой ответ: ", "")</f>
        <v>-</v>
      </c>
      <c r="AG192" s="12" t="str">
        <f>SUBSTITUTE(hlookup(AG$2,inf_raw!$A$1:$AAA$967,$A192+1,False), "Свой ответ: ", "")</f>
        <v>-</v>
      </c>
      <c r="AH192" s="12" t="str">
        <f>SUBSTITUTE(hlookup(AH$2,inf_raw!$A$1:$AAA$967,$A192+1,False), "Свой ответ: ", "")</f>
        <v>-</v>
      </c>
      <c r="AI192" s="14">
        <f>hlookup(AI$2,inf_raw!$A$1:$AAA$967,$A192+1,False)</f>
        <v>0.07792824074</v>
      </c>
      <c r="AJ192" s="12">
        <f>hlookup(AJ$2,inf_raw!$A$1:$AAA$967,$A192+1,False)</f>
        <v>9</v>
      </c>
    </row>
    <row r="193">
      <c r="A193" s="11">
        <v>191.0</v>
      </c>
      <c r="B193" s="12" t="str">
        <f>hlookup(B$2,inf_raw!$A$1:$AAA$967,$A193+1,False)</f>
        <v>Сергей</v>
      </c>
      <c r="C193" s="12" t="str">
        <f>hlookup(C$2,inf_raw!$A$1:$AAA$967,$A193+1,False)</f>
        <v>Щипанов</v>
      </c>
      <c r="D193" s="12" t="str">
        <f>hlookup(D$2,inf_raw!$A$1:$AAA$967,$A193+1,False)</f>
        <v>shipanov.serega@gmail.com</v>
      </c>
      <c r="E193" s="13">
        <f>hlookup(E$2,inf_raw!$A$1:$AAA$967,$A193+1,False)</f>
        <v>44860</v>
      </c>
      <c r="F193" s="12" t="str">
        <f>SUBSTITUTE(hlookup(F$2,inf_raw!$A$1:$AAA$967,$A193+1,False), "Свой ответ: ", "")</f>
        <v>33</v>
      </c>
      <c r="G193" s="12" t="str">
        <f>SUBSTITUTE(hlookup(G$2,inf_raw!$A$1:$AAA$967,$A193+1,False), "Свой ответ: ", "")</f>
        <v>cdba</v>
      </c>
      <c r="H193" s="12" t="str">
        <f>SUBSTITUTE(hlookup(H$2,inf_raw!$A$1:$AAA$967,$A193+1,False), "Свой ответ: ", "")</f>
        <v>18</v>
      </c>
      <c r="I193" s="12" t="str">
        <f>SUBSTITUTE(hlookup(I$2,inf_raw!$A$1:$AAA$967,$A193+1,False), "Свой ответ: ", "")</f>
        <v>11</v>
      </c>
      <c r="J193" s="12" t="str">
        <f>SUBSTITUTE(hlookup(J$2,inf_raw!$A$1:$AAA$967,$A193+1,False), "Свой ответ: ", "")</f>
        <v>216</v>
      </c>
      <c r="K193" s="12" t="str">
        <f>SUBSTITUTE(hlookup(K$2,inf_raw!$A$1:$AAA$967,$A193+1,False), "Свой ответ: ", "")</f>
        <v>незнаю</v>
      </c>
      <c r="L193" s="12" t="str">
        <f>SUBSTITUTE(hlookup(L$2,inf_raw!$A$1:$AAA$967,$A193+1,False), "Свой ответ: ", "")</f>
        <v>120</v>
      </c>
      <c r="M193" s="12" t="str">
        <f>SUBSTITUTE(hlookup(M$2,inf_raw!$A$1:$AAA$967,$A193+1,False), "Свой ответ: ", "")</f>
        <v>8108</v>
      </c>
      <c r="N193" s="12" t="str">
        <f>SUBSTITUTE(hlookup(N$2,inf_raw!$A$1:$AAA$967,$A193+1,False), "Свой ответ: ", "")</f>
        <v>незнаю</v>
      </c>
      <c r="O193" s="12" t="str">
        <f>SUBSTITUTE(hlookup(O$2,inf_raw!$A$1:$AAA$967,$A193+1,False), "Свой ответ: ", "")</f>
        <v>41</v>
      </c>
      <c r="P193" s="12" t="str">
        <f>SUBSTITUTE(hlookup(P$2,inf_raw!$A$1:$AAA$967,$A193+1,False), "Свой ответ: ", "")</f>
        <v>6606</v>
      </c>
      <c r="Q193" s="12" t="str">
        <f>SUBSTITUTE(hlookup(Q$2,inf_raw!$A$1:$AAA$967,$A193+1,False), "Свой ответ: ", "")</f>
        <v>незнаю</v>
      </c>
      <c r="R193" s="12" t="str">
        <f>SUBSTITUTE(hlookup(R$2,inf_raw!$A$1:$AAA$967,$A193+1,False), "Свой ответ: ", "")</f>
        <v>6</v>
      </c>
      <c r="S193" s="12" t="str">
        <f>SUBSTITUTE(hlookup(S$2,inf_raw!$A$1:$AAA$967,$A193+1,False), "Свой ответ: ", "")</f>
        <v>47</v>
      </c>
      <c r="T193" s="12" t="str">
        <f>SUBSTITUTE(hlookup(T$2,inf_raw!$A$1:$AAA$967,$A193+1,False), "Свой ответ: ", "")</f>
        <v>незнаю</v>
      </c>
      <c r="U193" s="12" t="str">
        <f>SUBSTITUTE(hlookup(U$2,inf_raw!$A$1:$AAA$967,$A193+1,False), "Свой ответ: ", "")</f>
        <v>194</v>
      </c>
      <c r="V193" s="12" t="str">
        <f>SUBSTITUTE(hlookup(V$2,inf_raw!$A$1:$AAA$967,$A193+1,False), "Свой ответ: ", "")</f>
        <v>незнаю</v>
      </c>
      <c r="W193" s="12" t="str">
        <f>SUBSTITUTE(hlookup(W$2,inf_raw!$A$1:$AAA$967,$A193+1,False), "Свой ответ: ", "")</f>
        <v>29 14</v>
      </c>
      <c r="X193" s="12" t="str">
        <f>SUBSTITUTE(hlookup(X$2,inf_raw!$A$1:$AAA$967,$A193+1,False), "Свой ответ: ", "")</f>
        <v>незнаю</v>
      </c>
      <c r="Y193" s="12" t="str">
        <f>SUBSTITUTE(hlookup(Y$2,inf_raw!$A$1:$AAA$967,$A193+1,False), "Свой ответ: ", "")</f>
        <v>незнаю</v>
      </c>
      <c r="Z193" s="12" t="str">
        <f>SUBSTITUTE(hlookup(Z$2,inf_raw!$A$1:$AAA$967,$A193+1,False), "Свой ответ: ", "")</f>
        <v>незнаю</v>
      </c>
      <c r="AA193" s="12" t="str">
        <f>SUBSTITUTE(hlookup(AA$2,inf_raw!$A$1:$AAA$967,$A193+1,False), "Свой ответ: ", "")</f>
        <v>42</v>
      </c>
      <c r="AB193" s="12" t="str">
        <f>SUBSTITUTE(hlookup(AB$2,inf_raw!$A$1:$AAA$967,$A193+1,False), "Свой ответ: ", "")</f>
        <v>210</v>
      </c>
      <c r="AC193" s="12" t="str">
        <f>SUBSTITUTE(hlookup(AC$2,inf_raw!$A$1:$AAA$967,$A193+1,False), "Свой ответ: ", "")</f>
        <v>незнаю</v>
      </c>
      <c r="AD193" s="12" t="str">
        <f>SUBSTITUTE(hlookup(AD$2,inf_raw!$A$1:$AAA$967,$A193+1,False), "Свой ответ: ", "")</f>
        <v>незнаю</v>
      </c>
      <c r="AE193" s="12" t="str">
        <f>SUBSTITUTE(hlookup(AE$2,inf_raw!$A$1:$AAA$967,$A193+1,False), "Свой ответ: ", "")</f>
        <v>незнаю</v>
      </c>
      <c r="AF193" s="12" t="str">
        <f>SUBSTITUTE(hlookup(AF$2,inf_raw!$A$1:$AAA$967,$A193+1,False), "Свой ответ: ", "")</f>
        <v>незнаю</v>
      </c>
      <c r="AG193" s="12" t="str">
        <f>SUBSTITUTE(hlookup(AG$2,inf_raw!$A$1:$AAA$967,$A193+1,False), "Свой ответ: ", "")</f>
        <v>незнаю</v>
      </c>
      <c r="AH193" s="12" t="str">
        <f>SUBSTITUTE(hlookup(AH$2,inf_raw!$A$1:$AAA$967,$A193+1,False), "Свой ответ: ", "")</f>
        <v>незнаю</v>
      </c>
      <c r="AI193" s="14">
        <f>hlookup(AI$2,inf_raw!$A$1:$AAA$967,$A193+1,False)</f>
        <v>0.04673611111</v>
      </c>
      <c r="AJ193" s="12">
        <f>hlookup(AJ$2,inf_raw!$A$1:$AAA$967,$A193+1,False)</f>
        <v>5</v>
      </c>
    </row>
    <row r="194">
      <c r="A194" s="11">
        <v>192.0</v>
      </c>
      <c r="B194" s="12" t="str">
        <f>hlookup(B$2,inf_raw!$A$1:$AAA$967,$A194+1,False)</f>
        <v>Екатерина</v>
      </c>
      <c r="C194" s="12" t="str">
        <f>hlookup(C$2,inf_raw!$A$1:$AAA$967,$A194+1,False)</f>
        <v>Шутенко</v>
      </c>
      <c r="D194" s="12" t="str">
        <f>hlookup(D$2,inf_raw!$A$1:$AAA$967,$A194+1,False)</f>
        <v>shutenko.katya@bk.ru</v>
      </c>
      <c r="E194" s="13">
        <f>hlookup(E$2,inf_raw!$A$1:$AAA$967,$A194+1,False)</f>
        <v>44860</v>
      </c>
      <c r="F194" s="12" t="str">
        <f>SUBSTITUTE(hlookup(F$2,inf_raw!$A$1:$AAA$967,$A194+1,False), "Свой ответ: ", "")</f>
        <v>33</v>
      </c>
      <c r="G194" s="12" t="str">
        <f>SUBSTITUTE(hlookup(G$2,inf_raw!$A$1:$AAA$967,$A194+1,False), "Свой ответ: ", "")</f>
        <v>bdca</v>
      </c>
      <c r="H194" s="12" t="str">
        <f>SUBSTITUTE(hlookup(H$2,inf_raw!$A$1:$AAA$967,$A194+1,False), "Свой ответ: ", "")</f>
        <v>14</v>
      </c>
      <c r="I194" s="12" t="str">
        <f>SUBSTITUTE(hlookup(I$2,inf_raw!$A$1:$AAA$967,$A194+1,False), "Свой ответ: ", "")</f>
        <v>11</v>
      </c>
      <c r="J194" s="12" t="str">
        <f>SUBSTITUTE(hlookup(J$2,inf_raw!$A$1:$AAA$967,$A194+1,False), "Свой ответ: ", "")</f>
        <v>216</v>
      </c>
      <c r="K194" s="12" t="str">
        <f>SUBSTITUTE(hlookup(K$2,inf_raw!$A$1:$AAA$967,$A194+1,False), "Свой ответ: ", "")</f>
        <v>36</v>
      </c>
      <c r="L194" s="12" t="str">
        <f>SUBSTITUTE(hlookup(L$2,inf_raw!$A$1:$AAA$967,$A194+1,False), "Свой ответ: ", "")</f>
        <v>120</v>
      </c>
      <c r="M194" s="12" t="str">
        <f>SUBSTITUTE(hlookup(M$2,inf_raw!$A$1:$AAA$967,$A194+1,False), "Свой ответ: ", "")</f>
        <v>8109</v>
      </c>
      <c r="N194" s="12" t="str">
        <f>SUBSTITUTE(hlookup(N$2,inf_raw!$A$1:$AAA$967,$A194+1,False), "Свой ответ: ", "")</f>
        <v>426</v>
      </c>
      <c r="O194" s="12" t="str">
        <f>SUBSTITUTE(hlookup(O$2,inf_raw!$A$1:$AAA$967,$A194+1,False), "Свой ответ: ", "")</f>
        <v>24</v>
      </c>
      <c r="P194" s="12" t="str">
        <f>SUBSTITUTE(hlookup(P$2,inf_raw!$A$1:$AAA$967,$A194+1,False), "Свой ответ: ", "")</f>
        <v>6606</v>
      </c>
      <c r="Q194" s="12" t="str">
        <f>SUBSTITUTE(hlookup(Q$2,inf_raw!$A$1:$AAA$967,$A194+1,False), "Свой ответ: ", "")</f>
        <v>552222552222</v>
      </c>
      <c r="R194" s="12" t="str">
        <f>SUBSTITUTE(hlookup(R$2,inf_raw!$A$1:$AAA$967,$A194+1,False), "Свой ответ: ", "")</f>
        <v>10</v>
      </c>
      <c r="S194" s="12" t="str">
        <f>SUBSTITUTE(hlookup(S$2,inf_raw!$A$1:$AAA$967,$A194+1,False), "Свой ответ: ", "")</f>
        <v>47</v>
      </c>
      <c r="T194" s="12" t="str">
        <f>SUBSTITUTE(hlookup(T$2,inf_raw!$A$1:$AAA$967,$A194+1,False), "Свой ответ: ", "")</f>
        <v>0</v>
      </c>
      <c r="U194" s="12" t="str">
        <f>SUBSTITUTE(hlookup(U$2,inf_raw!$A$1:$AAA$967,$A194+1,False), "Свой ответ: ", "")</f>
        <v>2788319814</v>
      </c>
      <c r="V194" s="12" t="str">
        <f>SUBSTITUTE(hlookup(V$2,inf_raw!$A$1:$AAA$967,$A194+1,False), "Свой ответ: ", "")</f>
        <v>685 -963270</v>
      </c>
      <c r="W194" s="12" t="str">
        <f>SUBSTITUTE(hlookup(W$2,inf_raw!$A$1:$AAA$967,$A194+1,False), "Свой ответ: ", "")</f>
        <v>0</v>
      </c>
      <c r="X194" s="12" t="str">
        <f>SUBSTITUTE(hlookup(X$2,inf_raw!$A$1:$AAA$967,$A194+1,False), "Свой ответ: ", "")</f>
        <v>9</v>
      </c>
      <c r="Y194" s="12" t="str">
        <f>SUBSTITUTE(hlookup(Y$2,inf_raw!$A$1:$AAA$967,$A194+1,False), "Свой ответ: ", "")</f>
        <v>0</v>
      </c>
      <c r="Z194" s="12" t="str">
        <f>SUBSTITUTE(hlookup(Z$2,inf_raw!$A$1:$AAA$967,$A194+1,False), "Свой ответ: ", "")</f>
        <v>0</v>
      </c>
      <c r="AA194" s="12" t="str">
        <f>SUBSTITUTE(hlookup(AA$2,inf_raw!$A$1:$AAA$967,$A194+1,False), "Свой ответ: ", "")</f>
        <v>24</v>
      </c>
      <c r="AB194" s="12" t="str">
        <f>SUBSTITUTE(hlookup(AB$2,inf_raw!$A$1:$AAA$967,$A194+1,False), "Свой ответ: ", "")</f>
        <v>44</v>
      </c>
      <c r="AC194" s="12" t="str">
        <f>SUBSTITUTE(hlookup(AC$2,inf_raw!$A$1:$AAA$967,$A194+1,False), "Свой ответ: ", "")</f>
        <v>0</v>
      </c>
      <c r="AD194" s="12" t="str">
        <f>SUBSTITUTE(hlookup(AD$2,inf_raw!$A$1:$AAA$967,$A194+1,False), "Свой ответ: ", "")</f>
        <v>0</v>
      </c>
      <c r="AE194" s="12" t="str">
        <f>SUBSTITUTE(hlookup(AE$2,inf_raw!$A$1:$AAA$967,$A194+1,False), "Свой ответ: ", "")</f>
        <v>0</v>
      </c>
      <c r="AF194" s="12" t="str">
        <f>SUBSTITUTE(hlookup(AF$2,inf_raw!$A$1:$AAA$967,$A194+1,False), "Свой ответ: ", "")</f>
        <v>0</v>
      </c>
      <c r="AG194" s="12" t="str">
        <f>SUBSTITUTE(hlookup(AG$2,inf_raw!$A$1:$AAA$967,$A194+1,False), "Свой ответ: ", "")</f>
        <v>0</v>
      </c>
      <c r="AH194" s="12" t="str">
        <f>SUBSTITUTE(hlookup(AH$2,inf_raw!$A$1:$AAA$967,$A194+1,False), "Свой ответ: ", "")</f>
        <v>0</v>
      </c>
      <c r="AI194" s="14">
        <f>hlookup(AI$2,inf_raw!$A$1:$AAA$967,$A194+1,False)</f>
        <v>0.1116319444</v>
      </c>
      <c r="AJ194" s="12">
        <f>hlookup(AJ$2,inf_raw!$A$1:$AAA$967,$A194+1,False)</f>
        <v>17</v>
      </c>
    </row>
    <row r="195">
      <c r="A195" s="11">
        <v>193.0</v>
      </c>
      <c r="B195" s="12" t="str">
        <f>hlookup(B$2,inf_raw!$A$1:$AAA$967,$A195+1,False)</f>
        <v>Антон</v>
      </c>
      <c r="C195" s="12" t="str">
        <f>hlookup(C$2,inf_raw!$A$1:$AAA$967,$A195+1,False)</f>
        <v>Скурихин</v>
      </c>
      <c r="D195" s="12" t="str">
        <f>hlookup(D$2,inf_raw!$A$1:$AAA$967,$A195+1,False)</f>
        <v>skurihinanton2005@gmail.com</v>
      </c>
      <c r="E195" s="13">
        <f>hlookup(E$2,inf_raw!$A$1:$AAA$967,$A195+1,False)</f>
        <v>44865</v>
      </c>
      <c r="F195" s="12" t="str">
        <f>SUBSTITUTE(hlookup(F$2,inf_raw!$A$1:$AAA$967,$A195+1,False), "Свой ответ: ", "")</f>
        <v>33</v>
      </c>
      <c r="G195" s="12" t="str">
        <f>SUBSTITUTE(hlookup(G$2,inf_raw!$A$1:$AAA$967,$A195+1,False), "Свой ответ: ", "")</f>
        <v>bdca</v>
      </c>
      <c r="H195" s="12" t="str">
        <f>SUBSTITUTE(hlookup(H$2,inf_raw!$A$1:$AAA$967,$A195+1,False), "Свой ответ: ", "")</f>
        <v>14</v>
      </c>
      <c r="I195" s="12" t="str">
        <f>SUBSTITUTE(hlookup(I$2,inf_raw!$A$1:$AAA$967,$A195+1,False), "Свой ответ: ", "")</f>
        <v>13</v>
      </c>
      <c r="J195" s="12" t="str">
        <f>SUBSTITUTE(hlookup(J$2,inf_raw!$A$1:$AAA$967,$A195+1,False), "Свой ответ: ", "")</f>
        <v>864</v>
      </c>
      <c r="K195" s="12" t="str">
        <f>SUBSTITUTE(hlookup(K$2,inf_raw!$A$1:$AAA$967,$A195+1,False), "Свой ответ: ", "")</f>
        <v>36</v>
      </c>
      <c r="L195" s="12" t="str">
        <f>SUBSTITUTE(hlookup(L$2,inf_raw!$A$1:$AAA$967,$A195+1,False), "Свой ответ: ", "")</f>
        <v>120</v>
      </c>
      <c r="M195" s="12" t="str">
        <f>SUBSTITUTE(hlookup(M$2,inf_raw!$A$1:$AAA$967,$A195+1,False), "Свой ответ: ", "")</f>
        <v>8109</v>
      </c>
      <c r="N195" s="12" t="str">
        <f>SUBSTITUTE(hlookup(N$2,inf_raw!$A$1:$AAA$967,$A195+1,False), "Свой ответ: ", "")</f>
        <v>426</v>
      </c>
      <c r="O195" s="12" t="str">
        <f>SUBSTITUTE(hlookup(O$2,inf_raw!$A$1:$AAA$967,$A195+1,False), "Свой ответ: ", "")</f>
        <v>24</v>
      </c>
      <c r="P195" s="12" t="str">
        <f>SUBSTITUTE(hlookup(P$2,inf_raw!$A$1:$AAA$967,$A195+1,False), "Свой ответ: ", "")</f>
        <v>6606</v>
      </c>
      <c r="Q195" s="12" t="str">
        <f>SUBSTITUTE(hlookup(Q$2,inf_raw!$A$1:$AAA$967,$A195+1,False), "Свой ответ: ", "")</f>
        <v>55255</v>
      </c>
      <c r="R195" s="12" t="str">
        <f>SUBSTITUTE(hlookup(R$2,inf_raw!$A$1:$AAA$967,$A195+1,False), "Свой ответ: ", "")</f>
        <v>10</v>
      </c>
      <c r="S195" s="12" t="str">
        <f>SUBSTITUTE(hlookup(S$2,inf_raw!$A$1:$AAA$967,$A195+1,False), "Свой ответ: ", "")</f>
        <v>47</v>
      </c>
      <c r="T195" s="12" t="str">
        <f>SUBSTITUTE(hlookup(T$2,inf_raw!$A$1:$AAA$967,$A195+1,False), "Свой ответ: ", "")</f>
        <v>47</v>
      </c>
      <c r="U195" s="12" t="str">
        <f>SUBSTITUTE(hlookup(U$2,inf_raw!$A$1:$AAA$967,$A195+1,False), "Свой ответ: ", "")</f>
        <v>2788319814</v>
      </c>
      <c r="V195" s="12" t="str">
        <f>SUBSTITUTE(hlookup(V$2,inf_raw!$A$1:$AAA$967,$A195+1,False), "Свой ответ: ", "")</f>
        <v>678 -909510</v>
      </c>
      <c r="W195" s="12" t="str">
        <f>SUBSTITUTE(hlookup(W$2,inf_raw!$A$1:$AAA$967,$A195+1,False), "Свой ответ: ", "")</f>
        <v>1643 798</v>
      </c>
      <c r="X195" s="12" t="str">
        <f>SUBSTITUTE(hlookup(X$2,inf_raw!$A$1:$AAA$967,$A195+1,False), "Свой ответ: ", "")</f>
        <v>9</v>
      </c>
      <c r="Y195" s="12" t="str">
        <f>SUBSTITUTE(hlookup(Y$2,inf_raw!$A$1:$AAA$967,$A195+1,False), "Свой ответ: ", "")</f>
        <v>3</v>
      </c>
      <c r="Z195" s="12" t="str">
        <f>SUBSTITUTE(hlookup(Z$2,inf_raw!$A$1:$AAA$967,$A195+1,False), "Свой ответ: ", "")</f>
        <v>1</v>
      </c>
      <c r="AA195" s="12" t="str">
        <f>SUBSTITUTE(hlookup(AA$2,inf_raw!$A$1:$AAA$967,$A195+1,False), "Свой ответ: ", "")</f>
        <v>66</v>
      </c>
      <c r="AB195" s="12" t="str">
        <f>SUBSTITUTE(hlookup(AB$2,inf_raw!$A$1:$AAA$967,$A195+1,False), "Свой ответ: ", "")</f>
        <v>90242</v>
      </c>
      <c r="AC195" s="12" t="str">
        <f>SUBSTITUTE(hlookup(AC$2,inf_raw!$A$1:$AAA$967,$A195+1,False), "Свой ответ: ", "")</f>
        <v>7</v>
      </c>
      <c r="AD195" s="12" t="str">
        <f>SUBSTITUTE(hlookup(AD$2,inf_raw!$A$1:$AAA$967,$A195+1,False), "Свой ответ: ", "")</f>
        <v>1</v>
      </c>
      <c r="AE195" s="12" t="str">
        <f>SUBSTITUTE(hlookup(AE$2,inf_raw!$A$1:$AAA$967,$A195+1,False), "Свой ответ: ", "")</f>
        <v>1</v>
      </c>
      <c r="AF195" s="12" t="str">
        <f>SUBSTITUTE(hlookup(AF$2,inf_raw!$A$1:$AAA$967,$A195+1,False), "Свой ответ: ", "")</f>
        <v>1</v>
      </c>
      <c r="AG195" s="12" t="str">
        <f>SUBSTITUTE(hlookup(AG$2,inf_raw!$A$1:$AAA$967,$A195+1,False), "Свой ответ: ", "")</f>
        <v>1</v>
      </c>
      <c r="AH195" s="12" t="str">
        <f>SUBSTITUTE(hlookup(AH$2,inf_raw!$A$1:$AAA$967,$A195+1,False), "Свой ответ: ", "")</f>
        <v>1</v>
      </c>
      <c r="AI195" s="14">
        <f>hlookup(AI$2,inf_raw!$A$1:$AAA$967,$A195+1,False)</f>
        <v>0.1500347222</v>
      </c>
      <c r="AJ195" s="12">
        <f>hlookup(AJ$2,inf_raw!$A$1:$AAA$967,$A195+1,False)</f>
        <v>16</v>
      </c>
    </row>
    <row r="196">
      <c r="A196" s="11">
        <v>194.0</v>
      </c>
      <c r="B196" s="12" t="str">
        <f>hlookup(B$2,inf_raw!$A$1:$AAA$967,$A196+1,False)</f>
        <v>Александр</v>
      </c>
      <c r="C196" s="12" t="str">
        <f>hlookup(C$2,inf_raw!$A$1:$AAA$967,$A196+1,False)</f>
        <v>Солдатенков</v>
      </c>
      <c r="D196" s="12" t="str">
        <f>hlookup(D$2,inf_raw!$A$1:$AAA$967,$A196+1,False)</f>
        <v>soldat0418@yandex.ru</v>
      </c>
      <c r="E196" s="13">
        <f>hlookup(E$2,inf_raw!$A$1:$AAA$967,$A196+1,False)</f>
        <v>44866</v>
      </c>
      <c r="F196" s="12" t="str">
        <f>SUBSTITUTE(hlookup(F$2,inf_raw!$A$1:$AAA$967,$A196+1,False), "Свой ответ: ", "")</f>
        <v>33</v>
      </c>
      <c r="G196" s="12" t="str">
        <f>SUBSTITUTE(hlookup(G$2,inf_raw!$A$1:$AAA$967,$A196+1,False), "Свой ответ: ", "")</f>
        <v>bdca</v>
      </c>
      <c r="H196" s="12" t="str">
        <f>SUBSTITUTE(hlookup(H$2,inf_raw!$A$1:$AAA$967,$A196+1,False), "Свой ответ: ", "")</f>
        <v>14</v>
      </c>
      <c r="I196" s="12" t="str">
        <f>SUBSTITUTE(hlookup(I$2,inf_raw!$A$1:$AAA$967,$A196+1,False), "Свой ответ: ", "")</f>
        <v>13</v>
      </c>
      <c r="J196" s="12" t="str">
        <f>SUBSTITUTE(hlookup(J$2,inf_raw!$A$1:$AAA$967,$A196+1,False), "Свой ответ: ", "")</f>
        <v>216</v>
      </c>
      <c r="K196" s="12" t="str">
        <f>SUBSTITUTE(hlookup(K$2,inf_raw!$A$1:$AAA$967,$A196+1,False), "Свой ответ: ", "")</f>
        <v>-</v>
      </c>
      <c r="L196" s="12" t="str">
        <f>SUBSTITUTE(hlookup(L$2,inf_raw!$A$1:$AAA$967,$A196+1,False), "Свой ответ: ", "")</f>
        <v>120</v>
      </c>
      <c r="M196" s="12" t="str">
        <f>SUBSTITUTE(hlookup(M$2,inf_raw!$A$1:$AAA$967,$A196+1,False), "Свой ответ: ", "")</f>
        <v>8109</v>
      </c>
      <c r="N196" s="12" t="str">
        <f>SUBSTITUTE(hlookup(N$2,inf_raw!$A$1:$AAA$967,$A196+1,False), "Свой ответ: ", "")</f>
        <v>-</v>
      </c>
      <c r="O196" s="12" t="str">
        <f>SUBSTITUTE(hlookup(O$2,inf_raw!$A$1:$AAA$967,$A196+1,False), "Свой ответ: ", "")</f>
        <v>24</v>
      </c>
      <c r="P196" s="12" t="str">
        <f>SUBSTITUTE(hlookup(P$2,inf_raw!$A$1:$AAA$967,$A196+1,False), "Свой ответ: ", "")</f>
        <v>6606</v>
      </c>
      <c r="Q196" s="12" t="str">
        <f>SUBSTITUTE(hlookup(Q$2,inf_raw!$A$1:$AAA$967,$A196+1,False), "Свой ответ: ", "")</f>
        <v>552222552222</v>
      </c>
      <c r="R196" s="12" t="str">
        <f>SUBSTITUTE(hlookup(R$2,inf_raw!$A$1:$AAA$967,$A196+1,False), "Свой ответ: ", "")</f>
        <v>10</v>
      </c>
      <c r="S196" s="12" t="str">
        <f>SUBSTITUTE(hlookup(S$2,inf_raw!$A$1:$AAA$967,$A196+1,False), "Свой ответ: ", "")</f>
        <v>47</v>
      </c>
      <c r="T196" s="12" t="str">
        <f>SUBSTITUTE(hlookup(T$2,inf_raw!$A$1:$AAA$967,$A196+1,False), "Свой ответ: ", "")</f>
        <v>-</v>
      </c>
      <c r="U196" s="12" t="str">
        <f>SUBSTITUTE(hlookup(U$2,inf_raw!$A$1:$AAA$967,$A196+1,False), "Свой ответ: ", "")</f>
        <v>2788319814</v>
      </c>
      <c r="V196" s="12" t="str">
        <f>SUBSTITUTE(hlookup(V$2,inf_raw!$A$1:$AAA$967,$A196+1,False), "Свой ответ: ", "")</f>
        <v>-</v>
      </c>
      <c r="W196" s="12" t="str">
        <f>SUBSTITUTE(hlookup(W$2,inf_raw!$A$1:$AAA$967,$A196+1,False), "Свой ответ: ", "")</f>
        <v>1643 798</v>
      </c>
      <c r="X196" s="12" t="str">
        <f>SUBSTITUTE(hlookup(X$2,inf_raw!$A$1:$AAA$967,$A196+1,False), "Свой ответ: ", "")</f>
        <v>-</v>
      </c>
      <c r="Y196" s="12" t="str">
        <f>SUBSTITUTE(hlookup(Y$2,inf_raw!$A$1:$AAA$967,$A196+1,False), "Свой ответ: ", "")</f>
        <v>-</v>
      </c>
      <c r="Z196" s="12" t="str">
        <f>SUBSTITUTE(hlookup(Z$2,inf_raw!$A$1:$AAA$967,$A196+1,False), "Свой ответ: ", "")</f>
        <v>-</v>
      </c>
      <c r="AA196" s="12" t="str">
        <f>SUBSTITUTE(hlookup(AA$2,inf_raw!$A$1:$AAA$967,$A196+1,False), "Свой ответ: ", "")</f>
        <v>-</v>
      </c>
      <c r="AB196" s="12" t="str">
        <f>SUBSTITUTE(hlookup(AB$2,inf_raw!$A$1:$AAA$967,$A196+1,False), "Свой ответ: ", "")</f>
        <v>85</v>
      </c>
      <c r="AC196" s="12" t="str">
        <f>SUBSTITUTE(hlookup(AC$2,inf_raw!$A$1:$AAA$967,$A196+1,False), "Свой ответ: ", "")</f>
        <v>9</v>
      </c>
      <c r="AD196" s="12" t="str">
        <f>SUBSTITUTE(hlookup(AD$2,inf_raw!$A$1:$AAA$967,$A196+1,False), "Свой ответ: ", "")</f>
        <v>8 6816</v>
      </c>
      <c r="AE196" s="12" t="str">
        <f>SUBSTITUTE(hlookup(AE$2,inf_raw!$A$1:$AAA$967,$A196+1,False), "Свой ответ: ", "")</f>
        <v>-</v>
      </c>
      <c r="AF196" s="12" t="str">
        <f>SUBSTITUTE(hlookup(AF$2,inf_raw!$A$1:$AAA$967,$A196+1,False), "Свой ответ: ", "")</f>
        <v>-</v>
      </c>
      <c r="AG196" s="12" t="str">
        <f>SUBSTITUTE(hlookup(AG$2,inf_raw!$A$1:$AAA$967,$A196+1,False), "Свой ответ: ", "")</f>
        <v>-</v>
      </c>
      <c r="AH196" s="12" t="str">
        <f>SUBSTITUTE(hlookup(AH$2,inf_raw!$A$1:$AAA$967,$A196+1,False), "Свой ответ: ", "")</f>
        <v>-</v>
      </c>
      <c r="AI196" s="14">
        <f>hlookup(AI$2,inf_raw!$A$1:$AAA$967,$A196+1,False)</f>
        <v>0.003530092593</v>
      </c>
      <c r="AJ196" s="12">
        <f>hlookup(AJ$2,inf_raw!$A$1:$AAA$967,$A196+1,False)</f>
        <v>14</v>
      </c>
    </row>
    <row r="197">
      <c r="A197" s="11">
        <v>195.0</v>
      </c>
      <c r="B197" s="12" t="str">
        <f>hlookup(B$2,inf_raw!$A$1:$AAA$967,$A197+1,False)</f>
        <v>Владимир</v>
      </c>
      <c r="C197" s="12" t="str">
        <f>hlookup(C$2,inf_raw!$A$1:$AAA$967,$A197+1,False)</f>
        <v>Сон</v>
      </c>
      <c r="D197" s="12" t="str">
        <f>hlookup(D$2,inf_raw!$A$1:$AAA$967,$A197+1,False)</f>
        <v>son.vova465789@gmail.com</v>
      </c>
      <c r="E197" s="13">
        <f>hlookup(E$2,inf_raw!$A$1:$AAA$967,$A197+1,False)</f>
        <v>44864</v>
      </c>
      <c r="F197" s="12" t="str">
        <f>SUBSTITUTE(hlookup(F$2,inf_raw!$A$1:$AAA$967,$A197+1,False), "Свой ответ: ", "")</f>
        <v>33</v>
      </c>
      <c r="G197" s="12" t="str">
        <f>SUBSTITUTE(hlookup(G$2,inf_raw!$A$1:$AAA$967,$A197+1,False), "Свой ответ: ", "")</f>
        <v>dbac</v>
      </c>
      <c r="H197" s="12" t="str">
        <f>SUBSTITUTE(hlookup(H$2,inf_raw!$A$1:$AAA$967,$A197+1,False), "Свой ответ: ", "")</f>
        <v>14</v>
      </c>
      <c r="I197" s="12" t="str">
        <f>SUBSTITUTE(hlookup(I$2,inf_raw!$A$1:$AAA$967,$A197+1,False), "Свой ответ: ", "")</f>
        <v>11</v>
      </c>
      <c r="J197" s="12" t="str">
        <f>SUBSTITUTE(hlookup(J$2,inf_raw!$A$1:$AAA$967,$A197+1,False), "Свой ответ: ", "")</f>
        <v>-</v>
      </c>
      <c r="K197" s="12" t="str">
        <f>SUBSTITUTE(hlookup(K$2,inf_raw!$A$1:$AAA$967,$A197+1,False), "Свой ответ: ", "")</f>
        <v>49</v>
      </c>
      <c r="L197" s="12" t="str">
        <f>SUBSTITUTE(hlookup(L$2,inf_raw!$A$1:$AAA$967,$A197+1,False), "Свой ответ: ", "")</f>
        <v>15</v>
      </c>
      <c r="M197" s="12" t="str">
        <f>SUBSTITUTE(hlookup(M$2,inf_raw!$A$1:$AAA$967,$A197+1,False), "Свой ответ: ", "")</f>
        <v>8109</v>
      </c>
      <c r="N197" s="12" t="str">
        <f>SUBSTITUTE(hlookup(N$2,inf_raw!$A$1:$AAA$967,$A197+1,False), "Свой ответ: ", "")</f>
        <v>-</v>
      </c>
      <c r="O197" s="12" t="str">
        <f>SUBSTITUTE(hlookup(O$2,inf_raw!$A$1:$AAA$967,$A197+1,False), "Свой ответ: ", "")</f>
        <v>24</v>
      </c>
      <c r="P197" s="12" t="str">
        <f>SUBSTITUTE(hlookup(P$2,inf_raw!$A$1:$AAA$967,$A197+1,False), "Свой ответ: ", "")</f>
        <v>6606</v>
      </c>
      <c r="Q197" s="12" t="str">
        <f>SUBSTITUTE(hlookup(Q$2,inf_raw!$A$1:$AAA$967,$A197+1,False), "Свой ответ: ", "")</f>
        <v>555555555555555555555555555552222</v>
      </c>
      <c r="R197" s="12" t="str">
        <f>SUBSTITUTE(hlookup(R$2,inf_raw!$A$1:$AAA$967,$A197+1,False), "Свой ответ: ", "")</f>
        <v>11</v>
      </c>
      <c r="S197" s="12" t="str">
        <f>SUBSTITUTE(hlookup(S$2,inf_raw!$A$1:$AAA$967,$A197+1,False), "Свой ответ: ", "")</f>
        <v>12</v>
      </c>
      <c r="T197" s="12" t="str">
        <f>SUBSTITUTE(hlookup(T$2,inf_raw!$A$1:$AAA$967,$A197+1,False), "Свой ответ: ", "")</f>
        <v>-</v>
      </c>
      <c r="U197" s="12" t="str">
        <f>SUBSTITUTE(hlookup(U$2,inf_raw!$A$1:$AAA$967,$A197+1,False), "Свой ответ: ", "")</f>
        <v>194</v>
      </c>
      <c r="V197" s="12" t="str">
        <f>SUBSTITUTE(hlookup(V$2,inf_raw!$A$1:$AAA$967,$A197+1,False), "Свой ответ: ", "")</f>
        <v>-</v>
      </c>
      <c r="W197" s="12" t="str">
        <f>SUBSTITUTE(hlookup(W$2,inf_raw!$A$1:$AAA$967,$A197+1,False), "Свой ответ: ", "")</f>
        <v>1513 1059</v>
      </c>
      <c r="X197" s="12" t="str">
        <f>SUBSTITUTE(hlookup(X$2,inf_raw!$A$1:$AAA$967,$A197+1,False), "Свой ответ: ", "")</f>
        <v>9</v>
      </c>
      <c r="Y197" s="12" t="str">
        <f>SUBSTITUTE(hlookup(Y$2,inf_raw!$A$1:$AAA$967,$A197+1,False), "Свой ответ: ", "")</f>
        <v>1</v>
      </c>
      <c r="Z197" s="12" t="str">
        <f>SUBSTITUTE(hlookup(Z$2,inf_raw!$A$1:$AAA$967,$A197+1,False), "Свой ответ: ", "")</f>
        <v>56</v>
      </c>
      <c r="AA197" s="12" t="str">
        <f>SUBSTITUTE(hlookup(AA$2,inf_raw!$A$1:$AAA$967,$A197+1,False), "Свой ответ: ", "")</f>
        <v>-</v>
      </c>
      <c r="AB197" s="12" t="str">
        <f>SUBSTITUTE(hlookup(AB$2,inf_raw!$A$1:$AAA$967,$A197+1,False), "Свой ответ: ", "")</f>
        <v>23</v>
      </c>
      <c r="AC197" s="12" t="str">
        <f>SUBSTITUTE(hlookup(AC$2,inf_raw!$A$1:$AAA$967,$A197+1,False), "Свой ответ: ", "")</f>
        <v>-</v>
      </c>
      <c r="AD197" s="12" t="str">
        <f>SUBSTITUTE(hlookup(AD$2,inf_raw!$A$1:$AAA$967,$A197+1,False), "Свой ответ: ", "")</f>
        <v>-</v>
      </c>
      <c r="AE197" s="12" t="str">
        <f>SUBSTITUTE(hlookup(AE$2,inf_raw!$A$1:$AAA$967,$A197+1,False), "Свой ответ: ", "")</f>
        <v>-</v>
      </c>
      <c r="AF197" s="12" t="str">
        <f>SUBSTITUTE(hlookup(AF$2,inf_raw!$A$1:$AAA$967,$A197+1,False), "Свой ответ: ", "")</f>
        <v>-</v>
      </c>
      <c r="AG197" s="12" t="str">
        <f>SUBSTITUTE(hlookup(AG$2,inf_raw!$A$1:$AAA$967,$A197+1,False), "Свой ответ: ", "")</f>
        <v>-</v>
      </c>
      <c r="AH197" s="12" t="str">
        <f>SUBSTITUTE(hlookup(AH$2,inf_raw!$A$1:$AAA$967,$A197+1,False), "Свой ответ: ", "")</f>
        <v>-</v>
      </c>
      <c r="AI197" s="14">
        <f>hlookup(AI$2,inf_raw!$A$1:$AAA$967,$A197+1,False)</f>
        <v>0.1669212963</v>
      </c>
      <c r="AJ197" s="12">
        <f>hlookup(AJ$2,inf_raw!$A$1:$AAA$967,$A197+1,False)</f>
        <v>6</v>
      </c>
    </row>
    <row r="198">
      <c r="A198" s="11">
        <v>196.0</v>
      </c>
      <c r="B198" s="12" t="str">
        <f>hlookup(B$2,inf_raw!$A$1:$AAA$967,$A198+1,False)</f>
        <v>Степан</v>
      </c>
      <c r="C198" s="12" t="str">
        <f>hlookup(C$2,inf_raw!$A$1:$AAA$967,$A198+1,False)</f>
        <v>Толстов</v>
      </c>
      <c r="D198" s="12" t="str">
        <f>hlookup(D$2,inf_raw!$A$1:$AAA$967,$A198+1,False)</f>
        <v>stepandelta0604@gmail.com</v>
      </c>
      <c r="E198" s="13">
        <f>hlookup(E$2,inf_raw!$A$1:$AAA$967,$A198+1,False)</f>
        <v>44860</v>
      </c>
      <c r="F198" s="12" t="str">
        <f>SUBSTITUTE(hlookup(F$2,inf_raw!$A$1:$AAA$967,$A198+1,False), "Свой ответ: ", "")</f>
        <v>33</v>
      </c>
      <c r="G198" s="12" t="str">
        <f>SUBSTITUTE(hlookup(G$2,inf_raw!$A$1:$AAA$967,$A198+1,False), "Свой ответ: ", "")</f>
        <v>cabd</v>
      </c>
      <c r="H198" s="12" t="str">
        <f>SUBSTITUTE(hlookup(H$2,inf_raw!$A$1:$AAA$967,$A198+1,False), "Свой ответ: ", "")</f>
        <v>дайте файл</v>
      </c>
      <c r="I198" s="12" t="str">
        <f>SUBSTITUTE(hlookup(I$2,inf_raw!$A$1:$AAA$967,$A198+1,False), "Свой ответ: ", "")</f>
        <v>01</v>
      </c>
      <c r="J198" s="12" t="str">
        <f>SUBSTITUTE(hlookup(J$2,inf_raw!$A$1:$AAA$967,$A198+1,False), "Свой ответ: ", "")</f>
        <v>-</v>
      </c>
      <c r="K198" s="12" t="str">
        <f>SUBSTITUTE(hlookup(K$2,inf_raw!$A$1:$AAA$967,$A198+1,False), "Свой ответ: ", "")</f>
        <v>36</v>
      </c>
      <c r="L198" s="12" t="str">
        <f>SUBSTITUTE(hlookup(L$2,inf_raw!$A$1:$AAA$967,$A198+1,False), "Свой ответ: ", "")</f>
        <v>25</v>
      </c>
      <c r="M198" s="12" t="str">
        <f>SUBSTITUTE(hlookup(M$2,inf_raw!$A$1:$AAA$967,$A198+1,False), "Свой ответ: ", "")</f>
        <v>2880</v>
      </c>
      <c r="N198" s="12" t="str">
        <f>SUBSTITUTE(hlookup(N$2,inf_raw!$A$1:$AAA$967,$A198+1,False), "Свой ответ: ", "")</f>
        <v>-</v>
      </c>
      <c r="O198" s="12" t="str">
        <f>SUBSTITUTE(hlookup(O$2,inf_raw!$A$1:$AAA$967,$A198+1,False), "Свой ответ: ", "")</f>
        <v>-</v>
      </c>
      <c r="P198" s="12" t="str">
        <f>SUBSTITUTE(hlookup(P$2,inf_raw!$A$1:$AAA$967,$A198+1,False), "Свой ответ: ", "")</f>
        <v>-</v>
      </c>
      <c r="Q198" s="12" t="str">
        <f>SUBSTITUTE(hlookup(Q$2,inf_raw!$A$1:$AAA$967,$A198+1,False), "Свой ответ: ", "")</f>
        <v>-</v>
      </c>
      <c r="R198" s="12" t="str">
        <f>SUBSTITUTE(hlookup(R$2,inf_raw!$A$1:$AAA$967,$A198+1,False), "Свой ответ: ", "")</f>
        <v>10</v>
      </c>
      <c r="S198" s="12" t="str">
        <f>SUBSTITUTE(hlookup(S$2,inf_raw!$A$1:$AAA$967,$A198+1,False), "Свой ответ: ", "")</f>
        <v>1</v>
      </c>
      <c r="T198" s="12" t="str">
        <f>SUBSTITUTE(hlookup(T$2,inf_raw!$A$1:$AAA$967,$A198+1,False), "Свой ответ: ", "")</f>
        <v>-</v>
      </c>
      <c r="U198" s="12" t="str">
        <f>SUBSTITUTE(hlookup(U$2,inf_raw!$A$1:$AAA$967,$A198+1,False), "Свой ответ: ", "")</f>
        <v>-</v>
      </c>
      <c r="V198" s="12" t="str">
        <f>SUBSTITUTE(hlookup(V$2,inf_raw!$A$1:$AAA$967,$A198+1,False), "Свой ответ: ", "")</f>
        <v>-</v>
      </c>
      <c r="W198" s="12" t="str">
        <f>SUBSTITUTE(hlookup(W$2,inf_raw!$A$1:$AAA$967,$A198+1,False), "Свой ответ: ", "")</f>
        <v>31 14</v>
      </c>
      <c r="X198" s="12" t="str">
        <f>SUBSTITUTE(hlookup(X$2,inf_raw!$A$1:$AAA$967,$A198+1,False), "Свой ответ: ", "")</f>
        <v>-</v>
      </c>
      <c r="Y198" s="12" t="str">
        <f>SUBSTITUTE(hlookup(Y$2,inf_raw!$A$1:$AAA$967,$A198+1,False), "Свой ответ: ", "")</f>
        <v>-</v>
      </c>
      <c r="Z198" s="12" t="str">
        <f>SUBSTITUTE(hlookup(Z$2,inf_raw!$A$1:$AAA$967,$A198+1,False), "Свой ответ: ", "")</f>
        <v>-</v>
      </c>
      <c r="AA198" s="12" t="str">
        <f>SUBSTITUTE(hlookup(AA$2,inf_raw!$A$1:$AAA$967,$A198+1,False), "Свой ответ: ", "")</f>
        <v>-</v>
      </c>
      <c r="AB198" s="12" t="str">
        <f>SUBSTITUTE(hlookup(AB$2,inf_raw!$A$1:$AAA$967,$A198+1,False), "Свой ответ: ", "")</f>
        <v>-</v>
      </c>
      <c r="AC198" s="12" t="str">
        <f>SUBSTITUTE(hlookup(AC$2,inf_raw!$A$1:$AAA$967,$A198+1,False), "Свой ответ: ", "")</f>
        <v>-</v>
      </c>
      <c r="AD198" s="12" t="str">
        <f>SUBSTITUTE(hlookup(AD$2,inf_raw!$A$1:$AAA$967,$A198+1,False), "Свой ответ: ", "")</f>
        <v>-</v>
      </c>
      <c r="AE198" s="12" t="str">
        <f>SUBSTITUTE(hlookup(AE$2,inf_raw!$A$1:$AAA$967,$A198+1,False), "Свой ответ: ", "")</f>
        <v>-</v>
      </c>
      <c r="AF198" s="12" t="str">
        <f>SUBSTITUTE(hlookup(AF$2,inf_raw!$A$1:$AAA$967,$A198+1,False), "Свой ответ: ", "")</f>
        <v>-</v>
      </c>
      <c r="AG198" s="12" t="str">
        <f>SUBSTITUTE(hlookup(AG$2,inf_raw!$A$1:$AAA$967,$A198+1,False), "Свой ответ: ", "")</f>
        <v>-</v>
      </c>
      <c r="AH198" s="12" t="str">
        <f>SUBSTITUTE(hlookup(AH$2,inf_raw!$A$1:$AAA$967,$A198+1,False), "Свой ответ: ", "")</f>
        <v>-</v>
      </c>
      <c r="AI198" s="14">
        <f>hlookup(AI$2,inf_raw!$A$1:$AAA$967,$A198+1,False)</f>
        <v>0.05236111111</v>
      </c>
      <c r="AJ198" s="12">
        <f>hlookup(AJ$2,inf_raw!$A$1:$AAA$967,$A198+1,False)</f>
        <v>3</v>
      </c>
    </row>
    <row r="199">
      <c r="A199" s="11">
        <v>197.0</v>
      </c>
      <c r="B199" s="12" t="str">
        <f>hlookup(B$2,inf_raw!$A$1:$AAA$967,$A199+1,False)</f>
        <v>Дмитрий</v>
      </c>
      <c r="C199" s="12" t="str">
        <f>hlookup(C$2,inf_raw!$A$1:$AAA$967,$A199+1,False)</f>
        <v>Степков</v>
      </c>
      <c r="D199" s="12" t="str">
        <f>hlookup(D$2,inf_raw!$A$1:$AAA$967,$A199+1,False)</f>
        <v>stepkod5@gmail.com</v>
      </c>
      <c r="E199" s="13">
        <f>hlookup(E$2,inf_raw!$A$1:$AAA$967,$A199+1,False)</f>
        <v>44858</v>
      </c>
      <c r="F199" s="12" t="str">
        <f>SUBSTITUTE(hlookup(F$2,inf_raw!$A$1:$AAA$967,$A199+1,False), "Свой ответ: ", "")</f>
        <v>33</v>
      </c>
      <c r="G199" s="12" t="str">
        <f>SUBSTITUTE(hlookup(G$2,inf_raw!$A$1:$AAA$967,$A199+1,False), "Свой ответ: ", "")</f>
        <v>bdca</v>
      </c>
      <c r="H199" s="12" t="str">
        <f>SUBSTITUTE(hlookup(H$2,inf_raw!$A$1:$AAA$967,$A199+1,False), "Свой ответ: ", "")</f>
        <v>18</v>
      </c>
      <c r="I199" s="12" t="str">
        <f>SUBSTITUTE(hlookup(I$2,inf_raw!$A$1:$AAA$967,$A199+1,False), "Свой ответ: ", "")</f>
        <v>11</v>
      </c>
      <c r="J199" s="12" t="str">
        <f>SUBSTITUTE(hlookup(J$2,inf_raw!$A$1:$AAA$967,$A199+1,False), "Свой ответ: ", "")</f>
        <v>216</v>
      </c>
      <c r="K199" s="12" t="str">
        <f>SUBSTITUTE(hlookup(K$2,inf_raw!$A$1:$AAA$967,$A199+1,False), "Свой ответ: ", "")</f>
        <v>36</v>
      </c>
      <c r="L199" s="12" t="str">
        <f>SUBSTITUTE(hlookup(L$2,inf_raw!$A$1:$AAA$967,$A199+1,False), "Свой ответ: ", "")</f>
        <v>115</v>
      </c>
      <c r="M199" s="12" t="str">
        <f>SUBSTITUTE(hlookup(M$2,inf_raw!$A$1:$AAA$967,$A199+1,False), "Свой ответ: ", "")</f>
        <v>8109</v>
      </c>
      <c r="N199" s="12" t="str">
        <f>SUBSTITUTE(hlookup(N$2,inf_raw!$A$1:$AAA$967,$A199+1,False), "Свой ответ: ", "")</f>
        <v>423</v>
      </c>
      <c r="O199" s="12" t="str">
        <f>SUBSTITUTE(hlookup(O$2,inf_raw!$A$1:$AAA$967,$A199+1,False), "Свой ответ: ", "")</f>
        <v>24</v>
      </c>
      <c r="P199" s="12" t="str">
        <f>SUBSTITUTE(hlookup(P$2,inf_raw!$A$1:$AAA$967,$A199+1,False), "Свой ответ: ", "")</f>
        <v>6606</v>
      </c>
      <c r="Q199" s="12" t="str">
        <f>SUBSTITUTE(hlookup(Q$2,inf_raw!$A$1:$AAA$967,$A199+1,False), "Свой ответ: ", "")</f>
        <v>-</v>
      </c>
      <c r="R199" s="12" t="str">
        <f>SUBSTITUTE(hlookup(R$2,inf_raw!$A$1:$AAA$967,$A199+1,False), "Свой ответ: ", "")</f>
        <v>10</v>
      </c>
      <c r="S199" s="12" t="str">
        <f>SUBSTITUTE(hlookup(S$2,inf_raw!$A$1:$AAA$967,$A199+1,False), "Свой ответ: ", "")</f>
        <v>106</v>
      </c>
      <c r="T199" s="12" t="str">
        <f>SUBSTITUTE(hlookup(T$2,inf_raw!$A$1:$AAA$967,$A199+1,False), "Свой ответ: ", "")</f>
        <v>47</v>
      </c>
      <c r="U199" s="12" t="str">
        <f>SUBSTITUTE(hlookup(U$2,inf_raw!$A$1:$AAA$967,$A199+1,False), "Свой ответ: ", "")</f>
        <v>-</v>
      </c>
      <c r="V199" s="12" t="str">
        <f>SUBSTITUTE(hlookup(V$2,inf_raw!$A$1:$AAA$967,$A199+1,False), "Свой ответ: ", "")</f>
        <v>-</v>
      </c>
      <c r="W199" s="12" t="str">
        <f>SUBSTITUTE(hlookup(W$2,inf_raw!$A$1:$AAA$967,$A199+1,False), "Свой ответ: ", "")</f>
        <v>3400</v>
      </c>
      <c r="X199" s="12" t="str">
        <f>SUBSTITUTE(hlookup(X$2,inf_raw!$A$1:$AAA$967,$A199+1,False), "Свой ответ: ", "")</f>
        <v>-</v>
      </c>
      <c r="Y199" s="12" t="str">
        <f>SUBSTITUTE(hlookup(Y$2,inf_raw!$A$1:$AAA$967,$A199+1,False), "Свой ответ: ", "")</f>
        <v>-</v>
      </c>
      <c r="Z199" s="12" t="str">
        <f>SUBSTITUTE(hlookup(Z$2,inf_raw!$A$1:$AAA$967,$A199+1,False), "Свой ответ: ", "")</f>
        <v>-</v>
      </c>
      <c r="AA199" s="12" t="str">
        <f>SUBSTITUTE(hlookup(AA$2,inf_raw!$A$1:$AAA$967,$A199+1,False), "Свой ответ: ", "")</f>
        <v>-</v>
      </c>
      <c r="AB199" s="12" t="str">
        <f>SUBSTITUTE(hlookup(AB$2,inf_raw!$A$1:$AAA$967,$A199+1,False), "Свой ответ: ", "")</f>
        <v>-</v>
      </c>
      <c r="AC199" s="12" t="str">
        <f>SUBSTITUTE(hlookup(AC$2,inf_raw!$A$1:$AAA$967,$A199+1,False), "Свой ответ: ", "")</f>
        <v>-</v>
      </c>
      <c r="AD199" s="12" t="str">
        <f>SUBSTITUTE(hlookup(AD$2,inf_raw!$A$1:$AAA$967,$A199+1,False), "Свой ответ: ", "")</f>
        <v>-</v>
      </c>
      <c r="AE199" s="12" t="str">
        <f>SUBSTITUTE(hlookup(AE$2,inf_raw!$A$1:$AAA$967,$A199+1,False), "Свой ответ: ", "")</f>
        <v>-</v>
      </c>
      <c r="AF199" s="12" t="str">
        <f>SUBSTITUTE(hlookup(AF$2,inf_raw!$A$1:$AAA$967,$A199+1,False), "Свой ответ: ", "")</f>
        <v>-</v>
      </c>
      <c r="AG199" s="12" t="str">
        <f>SUBSTITUTE(hlookup(AG$2,inf_raw!$A$1:$AAA$967,$A199+1,False), "Свой ответ: ", "")</f>
        <v>-</v>
      </c>
      <c r="AH199" s="12" t="str">
        <f>SUBSTITUTE(hlookup(AH$2,inf_raw!$A$1:$AAA$967,$A199+1,False), "Свой ответ: ", "")</f>
        <v>-</v>
      </c>
      <c r="AI199" s="14">
        <f>hlookup(AI$2,inf_raw!$A$1:$AAA$967,$A199+1,False)</f>
        <v>0.1308217593</v>
      </c>
      <c r="AJ199" s="12">
        <f>hlookup(AJ$2,inf_raw!$A$1:$AAA$967,$A199+1,False)</f>
        <v>9</v>
      </c>
    </row>
    <row r="200">
      <c r="A200" s="11">
        <v>198.0</v>
      </c>
      <c r="B200" s="12" t="str">
        <f>hlookup(B$2,inf_raw!$A$1:$AAA$967,$A200+1,False)</f>
        <v>Максим</v>
      </c>
      <c r="C200" s="12" t="str">
        <f>hlookup(C$2,inf_raw!$A$1:$AAA$967,$A200+1,False)</f>
        <v>Столяров</v>
      </c>
      <c r="D200" s="12" t="str">
        <f>hlookup(D$2,inf_raw!$A$1:$AAA$967,$A200+1,False)</f>
        <v>stolyarov.maxim.o@ya.ru</v>
      </c>
      <c r="E200" s="13">
        <f>hlookup(E$2,inf_raw!$A$1:$AAA$967,$A200+1,False)</f>
        <v>44862</v>
      </c>
      <c r="F200" s="12" t="str">
        <f>SUBSTITUTE(hlookup(F$2,inf_raw!$A$1:$AAA$967,$A200+1,False), "Свой ответ: ", "")</f>
        <v>33</v>
      </c>
      <c r="G200" s="12" t="str">
        <f>SUBSTITUTE(hlookup(G$2,inf_raw!$A$1:$AAA$967,$A200+1,False), "Свой ответ: ", "")</f>
        <v>cdba</v>
      </c>
      <c r="H200" s="12" t="str">
        <f>SUBSTITUTE(hlookup(H$2,inf_raw!$A$1:$AAA$967,$A200+1,False), "Свой ответ: ", "")</f>
        <v>18</v>
      </c>
      <c r="I200" s="12" t="str">
        <f>SUBSTITUTE(hlookup(I$2,inf_raw!$A$1:$AAA$967,$A200+1,False), "Свой ответ: ", "")</f>
        <v>11</v>
      </c>
      <c r="J200" s="12" t="str">
        <f>SUBSTITUTE(hlookup(J$2,inf_raw!$A$1:$AAA$967,$A200+1,False), "Свой ответ: ", "")</f>
        <v>216</v>
      </c>
      <c r="K200" s="12" t="str">
        <f>SUBSTITUTE(hlookup(K$2,inf_raw!$A$1:$AAA$967,$A200+1,False), "Свой ответ: ", "")</f>
        <v>36</v>
      </c>
      <c r="L200" s="12" t="str">
        <f>SUBSTITUTE(hlookup(L$2,inf_raw!$A$1:$AAA$967,$A200+1,False), "Свой ответ: ", "")</f>
        <v>120</v>
      </c>
      <c r="M200" s="12" t="str">
        <f>SUBSTITUTE(hlookup(M$2,inf_raw!$A$1:$AAA$967,$A200+1,False), "Свой ответ: ", "")</f>
        <v>8108</v>
      </c>
      <c r="N200" s="12" t="str">
        <f>SUBSTITUTE(hlookup(N$2,inf_raw!$A$1:$AAA$967,$A200+1,False), "Свой ответ: ", "")</f>
        <v>115</v>
      </c>
      <c r="O200" s="12" t="str">
        <f>SUBSTITUTE(hlookup(O$2,inf_raw!$A$1:$AAA$967,$A200+1,False), "Свой ответ: ", "")</f>
        <v>41</v>
      </c>
      <c r="P200" s="12" t="str">
        <f>SUBSTITUTE(hlookup(P$2,inf_raw!$A$1:$AAA$967,$A200+1,False), "Свой ответ: ", "")</f>
        <v>6606</v>
      </c>
      <c r="Q200" s="12" t="str">
        <f>SUBSTITUTE(hlookup(Q$2,inf_raw!$A$1:$AAA$967,$A200+1,False), "Свой ответ: ", "")</f>
        <v>55255</v>
      </c>
      <c r="R200" s="12" t="str">
        <f>SUBSTITUTE(hlookup(R$2,inf_raw!$A$1:$AAA$967,$A200+1,False), "Свой ответ: ", "")</f>
        <v>10</v>
      </c>
      <c r="S200" s="12" t="str">
        <f>SUBSTITUTE(hlookup(S$2,inf_raw!$A$1:$AAA$967,$A200+1,False), "Свой ответ: ", "")</f>
        <v>47</v>
      </c>
      <c r="T200" s="12" t="str">
        <f>SUBSTITUTE(hlookup(T$2,inf_raw!$A$1:$AAA$967,$A200+1,False), "Свой ответ: ", "")</f>
        <v>22</v>
      </c>
      <c r="U200" s="12" t="str">
        <f>SUBSTITUTE(hlookup(U$2,inf_raw!$A$1:$AAA$967,$A200+1,False), "Свой ответ: ", "")</f>
        <v>2788319814</v>
      </c>
      <c r="V200" s="12" t="str">
        <f>SUBSTITUTE(hlookup(V$2,inf_raw!$A$1:$AAA$967,$A200+1,False), "Свой ответ: ", "")</f>
        <v>1093 -943680</v>
      </c>
      <c r="W200" s="12" t="str">
        <f>SUBSTITUTE(hlookup(W$2,inf_raw!$A$1:$AAA$967,$A200+1,False), "Свой ответ: ", "")</f>
        <v>1782 40217</v>
      </c>
      <c r="X200" s="12" t="str">
        <f>SUBSTITUTE(hlookup(X$2,inf_raw!$A$1:$AAA$967,$A200+1,False), "Свой ответ: ", "")</f>
        <v>-</v>
      </c>
      <c r="Y200" s="12" t="str">
        <f>SUBSTITUTE(hlookup(Y$2,inf_raw!$A$1:$AAA$967,$A200+1,False), "Свой ответ: ", "")</f>
        <v>-</v>
      </c>
      <c r="Z200" s="12" t="str">
        <f>SUBSTITUTE(hlookup(Z$2,inf_raw!$A$1:$AAA$967,$A200+1,False), "Свой ответ: ", "")</f>
        <v>-</v>
      </c>
      <c r="AA200" s="12" t="str">
        <f>SUBSTITUTE(hlookup(AA$2,inf_raw!$A$1:$AAA$967,$A200+1,False), "Свой ответ: ", "")</f>
        <v>-</v>
      </c>
      <c r="AB200" s="12" t="str">
        <f>SUBSTITUTE(hlookup(AB$2,inf_raw!$A$1:$AAA$967,$A200+1,False), "Свой ответ: ", "")</f>
        <v>-</v>
      </c>
      <c r="AC200" s="12" t="str">
        <f>SUBSTITUTE(hlookup(AC$2,inf_raw!$A$1:$AAA$967,$A200+1,False), "Свой ответ: ", "")</f>
        <v>8</v>
      </c>
      <c r="AD200" s="12" t="str">
        <f>SUBSTITUTE(hlookup(AD$2,inf_raw!$A$1:$AAA$967,$A200+1,False), "Свой ответ: ", "")</f>
        <v>-</v>
      </c>
      <c r="AE200" s="12" t="str">
        <f>SUBSTITUTE(hlookup(AE$2,inf_raw!$A$1:$AAA$967,$A200+1,False), "Свой ответ: ", "")</f>
        <v>2</v>
      </c>
      <c r="AF200" s="12" t="str">
        <f>SUBSTITUTE(hlookup(AF$2,inf_raw!$A$1:$AAA$967,$A200+1,False), "Свой ответ: ", "")</f>
        <v>90</v>
      </c>
      <c r="AG200" s="12" t="str">
        <f>SUBSTITUTE(hlookup(AG$2,inf_raw!$A$1:$AAA$967,$A200+1,False), "Свой ответ: ", "")</f>
        <v>-</v>
      </c>
      <c r="AH200" s="12" t="str">
        <f>SUBSTITUTE(hlookup(AH$2,inf_raw!$A$1:$AAA$967,$A200+1,False), "Свой ответ: ", "")</f>
        <v>-</v>
      </c>
      <c r="AI200" s="14">
        <f>hlookup(AI$2,inf_raw!$A$1:$AAA$967,$A200+1,False)</f>
        <v>0.1313310185</v>
      </c>
      <c r="AJ200" s="12">
        <f>hlookup(AJ$2,inf_raw!$A$1:$AAA$967,$A200+1,False)</f>
        <v>9</v>
      </c>
    </row>
    <row r="201">
      <c r="A201" s="11">
        <v>199.0</v>
      </c>
      <c r="B201" s="12" t="str">
        <f>hlookup(B$2,inf_raw!$A$1:$AAA$967,$A201+1,False)</f>
        <v>Владимир</v>
      </c>
      <c r="C201" s="12" t="str">
        <f>hlookup(C$2,inf_raw!$A$1:$AAA$967,$A201+1,False)</f>
        <v>Сторчай</v>
      </c>
      <c r="D201" s="12" t="str">
        <f>hlookup(D$2,inf_raw!$A$1:$AAA$967,$A201+1,False)</f>
        <v>storchay12@gmail.com</v>
      </c>
      <c r="E201" s="13">
        <f>hlookup(E$2,inf_raw!$A$1:$AAA$967,$A201+1,False)</f>
        <v>44862</v>
      </c>
      <c r="F201" s="12" t="str">
        <f>SUBSTITUTE(hlookup(F$2,inf_raw!$A$1:$AAA$967,$A201+1,False), "Свой ответ: ", "")</f>
        <v>33</v>
      </c>
      <c r="G201" s="12" t="str">
        <f>SUBSTITUTE(hlookup(G$2,inf_raw!$A$1:$AAA$967,$A201+1,False), "Свой ответ: ", "")</f>
        <v>dbca</v>
      </c>
      <c r="H201" s="12" t="str">
        <f>SUBSTITUTE(hlookup(H$2,inf_raw!$A$1:$AAA$967,$A201+1,False), "Свой ответ: ", "")</f>
        <v>18</v>
      </c>
      <c r="I201" s="12" t="str">
        <f>SUBSTITUTE(hlookup(I$2,inf_raw!$A$1:$AAA$967,$A201+1,False), "Свой ответ: ", "")</f>
        <v>13</v>
      </c>
      <c r="J201" s="12" t="str">
        <f>SUBSTITUTE(hlookup(J$2,inf_raw!$A$1:$AAA$967,$A201+1,False), "Свой ответ: ", "")</f>
        <v>222</v>
      </c>
      <c r="K201" s="12" t="str">
        <f>SUBSTITUTE(hlookup(K$2,inf_raw!$A$1:$AAA$967,$A201+1,False), "Свой ответ: ", "")</f>
        <v>157</v>
      </c>
      <c r="L201" s="12" t="str">
        <f>SUBSTITUTE(hlookup(L$2,inf_raw!$A$1:$AAA$967,$A201+1,False), "Свой ответ: ", "")</f>
        <v>115</v>
      </c>
      <c r="M201" s="12" t="str">
        <f>SUBSTITUTE(hlookup(M$2,inf_raw!$A$1:$AAA$967,$A201+1,False), "Свой ответ: ", "")</f>
        <v>8109</v>
      </c>
      <c r="N201" s="12" t="str">
        <f>SUBSTITUTE(hlookup(N$2,inf_raw!$A$1:$AAA$967,$A201+1,False), "Свой ответ: ", "")</f>
        <v>0</v>
      </c>
      <c r="O201" s="12" t="str">
        <f>SUBSTITUTE(hlookup(O$2,inf_raw!$A$1:$AAA$967,$A201+1,False), "Свой ответ: ", "")</f>
        <v>24</v>
      </c>
      <c r="P201" s="12" t="str">
        <f>SUBSTITUTE(hlookup(P$2,inf_raw!$A$1:$AAA$967,$A201+1,False), "Свой ответ: ", "")</f>
        <v>6056</v>
      </c>
      <c r="Q201" s="12" t="str">
        <f>SUBSTITUTE(hlookup(Q$2,inf_raw!$A$1:$AAA$967,$A201+1,False), "Свой ответ: ", "")</f>
        <v>5522</v>
      </c>
      <c r="R201" s="12" t="str">
        <f>SUBSTITUTE(hlookup(R$2,inf_raw!$A$1:$AAA$967,$A201+1,False), "Свой ответ: ", "")</f>
        <v>10</v>
      </c>
      <c r="S201" s="12" t="str">
        <f>SUBSTITUTE(hlookup(S$2,inf_raw!$A$1:$AAA$967,$A201+1,False), "Свой ответ: ", "")</f>
        <v>4</v>
      </c>
      <c r="T201" s="12" t="str">
        <f>SUBSTITUTE(hlookup(T$2,inf_raw!$A$1:$AAA$967,$A201+1,False), "Свой ответ: ", "")</f>
        <v>1</v>
      </c>
      <c r="U201" s="12" t="str">
        <f>SUBSTITUTE(hlookup(U$2,inf_raw!$A$1:$AAA$967,$A201+1,False), "Свой ответ: ", "")</f>
        <v>9</v>
      </c>
      <c r="V201" s="12" t="str">
        <f>SUBSTITUTE(hlookup(V$2,inf_raw!$A$1:$AAA$967,$A201+1,False), "Свой ответ: ", "")</f>
        <v>867 5639</v>
      </c>
      <c r="W201" s="12" t="str">
        <f>SUBSTITUTE(hlookup(W$2,inf_raw!$A$1:$AAA$967,$A201+1,False), "Свой ответ: ", "")</f>
        <v>3525 897</v>
      </c>
      <c r="X201" s="12" t="str">
        <f>SUBSTITUTE(hlookup(X$2,inf_raw!$A$1:$AAA$967,$A201+1,False), "Свой ответ: ", "")</f>
        <v>4</v>
      </c>
      <c r="Y201" s="12" t="str">
        <f>SUBSTITUTE(hlookup(Y$2,inf_raw!$A$1:$AAA$967,$A201+1,False), "Свой ответ: ", "")</f>
        <v>6</v>
      </c>
      <c r="Z201" s="12" t="str">
        <f>SUBSTITUTE(hlookup(Z$2,inf_raw!$A$1:$AAA$967,$A201+1,False), "Свой ответ: ", "")</f>
        <v>4</v>
      </c>
      <c r="AA201" s="12" t="str">
        <f>SUBSTITUTE(hlookup(AA$2,inf_raw!$A$1:$AAA$967,$A201+1,False), "Свой ответ: ", "")</f>
        <v>42</v>
      </c>
      <c r="AB201" s="12" t="str">
        <f>SUBSTITUTE(hlookup(AB$2,inf_raw!$A$1:$AAA$967,$A201+1,False), "Свой ответ: ", "")</f>
        <v>10</v>
      </c>
      <c r="AC201" s="12" t="str">
        <f>SUBSTITUTE(hlookup(AC$2,inf_raw!$A$1:$AAA$967,$A201+1,False), "Свой ответ: ", "")</f>
        <v>8</v>
      </c>
      <c r="AD201" s="12" t="str">
        <f>SUBSTITUTE(hlookup(AD$2,inf_raw!$A$1:$AAA$967,$A201+1,False), "Свой ответ: ", "")</f>
        <v>25</v>
      </c>
      <c r="AE201" s="12" t="str">
        <f>SUBSTITUTE(hlookup(AE$2,inf_raw!$A$1:$AAA$967,$A201+1,False), "Свой ответ: ", "")</f>
        <v>1110 99</v>
      </c>
      <c r="AF201" s="12" t="str">
        <f>SUBSTITUTE(hlookup(AF$2,inf_raw!$A$1:$AAA$967,$A201+1,False), "Свой ответ: ", "")</f>
        <v>99</v>
      </c>
      <c r="AG201" s="12" t="str">
        <f>SUBSTITUTE(hlookup(AG$2,inf_raw!$A$1:$AAA$967,$A201+1,False), "Свой ответ: ", "")</f>
        <v>100360</v>
      </c>
      <c r="AH201" s="12" t="str">
        <f>SUBSTITUTE(hlookup(AH$2,inf_raw!$A$1:$AAA$967,$A201+1,False), "Свой ответ: ", "")</f>
        <v>98954964</v>
      </c>
      <c r="AI201" s="14">
        <f>hlookup(AI$2,inf_raw!$A$1:$AAA$967,$A201+1,False)</f>
        <v>0.1651388889</v>
      </c>
      <c r="AJ201" s="12">
        <f>hlookup(AJ$2,inf_raw!$A$1:$AAA$967,$A201+1,False)</f>
        <v>5</v>
      </c>
    </row>
    <row r="202">
      <c r="A202" s="11">
        <v>200.0</v>
      </c>
      <c r="B202" s="12" t="str">
        <f>hlookup(B$2,inf_raw!$A$1:$AAA$967,$A202+1,False)</f>
        <v>Раскопин</v>
      </c>
      <c r="C202" s="12" t="str">
        <f>hlookup(C$2,inf_raw!$A$1:$AAA$967,$A202+1,False)</f>
        <v>Дмитрий</v>
      </c>
      <c r="D202" s="12" t="str">
        <f>hlookup(D$2,inf_raw!$A$1:$AAA$967,$A202+1,False)</f>
        <v>superdima2005@bk.ru</v>
      </c>
      <c r="E202" s="13">
        <f>hlookup(E$2,inf_raw!$A$1:$AAA$967,$A202+1,False)</f>
        <v>44859</v>
      </c>
      <c r="F202" s="12" t="str">
        <f>SUBSTITUTE(hlookup(F$2,inf_raw!$A$1:$AAA$967,$A202+1,False), "Свой ответ: ", "")</f>
        <v>33</v>
      </c>
      <c r="G202" s="12" t="str">
        <f>SUBSTITUTE(hlookup(G$2,inf_raw!$A$1:$AAA$967,$A202+1,False), "Свой ответ: ", "")</f>
        <v>bdca</v>
      </c>
      <c r="H202" s="12" t="str">
        <f>SUBSTITUTE(hlookup(H$2,inf_raw!$A$1:$AAA$967,$A202+1,False), "Свой ответ: ", "")</f>
        <v>18</v>
      </c>
      <c r="I202" s="12" t="str">
        <f>SUBSTITUTE(hlookup(I$2,inf_raw!$A$1:$AAA$967,$A202+1,False), "Свой ответ: ", "")</f>
        <v>13</v>
      </c>
      <c r="J202" s="12" t="str">
        <f>SUBSTITUTE(hlookup(J$2,inf_raw!$A$1:$AAA$967,$A202+1,False), "Свой ответ: ", "")</f>
        <v>216</v>
      </c>
      <c r="K202" s="12" t="str">
        <f>SUBSTITUTE(hlookup(K$2,inf_raw!$A$1:$AAA$967,$A202+1,False), "Свой ответ: ", "")</f>
        <v>22</v>
      </c>
      <c r="L202" s="12" t="str">
        <f>SUBSTITUTE(hlookup(L$2,inf_raw!$A$1:$AAA$967,$A202+1,False), "Свой ответ: ", "")</f>
        <v>1</v>
      </c>
      <c r="M202" s="12" t="str">
        <f>SUBSTITUTE(hlookup(M$2,inf_raw!$A$1:$AAA$967,$A202+1,False), "Свой ответ: ", "")</f>
        <v>8110</v>
      </c>
      <c r="N202" s="12" t="str">
        <f>SUBSTITUTE(hlookup(N$2,inf_raw!$A$1:$AAA$967,$A202+1,False), "Свой ответ: ", "")</f>
        <v>78</v>
      </c>
      <c r="O202" s="12" t="str">
        <f>SUBSTITUTE(hlookup(O$2,inf_raw!$A$1:$AAA$967,$A202+1,False), "Свой ответ: ", "")</f>
        <v>80</v>
      </c>
      <c r="P202" s="12" t="str">
        <f>SUBSTITUTE(hlookup(P$2,inf_raw!$A$1:$AAA$967,$A202+1,False), "Свой ответ: ", "")</f>
        <v>36700</v>
      </c>
      <c r="Q202" s="12" t="str">
        <f>SUBSTITUTE(hlookup(Q$2,inf_raw!$A$1:$AAA$967,$A202+1,False), "Свой ответ: ", "")</f>
        <v>55</v>
      </c>
      <c r="R202" s="12" t="str">
        <f>SUBSTITUTE(hlookup(R$2,inf_raw!$A$1:$AAA$967,$A202+1,False), "Свой ответ: ", "")</f>
        <v>15</v>
      </c>
      <c r="S202" s="12" t="str">
        <f>SUBSTITUTE(hlookup(S$2,inf_raw!$A$1:$AAA$967,$A202+1,False), "Свой ответ: ", "")</f>
        <v>51</v>
      </c>
      <c r="T202" s="12" t="str">
        <f>SUBSTITUTE(hlookup(T$2,inf_raw!$A$1:$AAA$967,$A202+1,False), "Свой ответ: ", "")</f>
        <v>40</v>
      </c>
      <c r="U202" s="12" t="str">
        <f>SUBSTITUTE(hlookup(U$2,inf_raw!$A$1:$AAA$967,$A202+1,False), "Свой ответ: ", "")</f>
        <v>42</v>
      </c>
      <c r="V202" s="12" t="str">
        <f>SUBSTITUTE(hlookup(V$2,inf_raw!$A$1:$AAA$967,$A202+1,False), "Свой ответ: ", "")</f>
        <v>Вс код ругается на библиотеки, а так код правельный</v>
      </c>
      <c r="W202" s="12" t="str">
        <f>SUBSTITUTE(hlookup(W$2,inf_raw!$A$1:$AAA$967,$A202+1,False), "Свой ответ: ", "")</f>
        <v>-</v>
      </c>
      <c r="X202" s="12" t="str">
        <f>SUBSTITUTE(hlookup(X$2,inf_raw!$A$1:$AAA$967,$A202+1,False), "Свой ответ: ", "")</f>
        <v>26</v>
      </c>
      <c r="Y202" s="12" t="str">
        <f>SUBSTITUTE(hlookup(Y$2,inf_raw!$A$1:$AAA$967,$A202+1,False), "Свой ответ: ", "")</f>
        <v>23</v>
      </c>
      <c r="Z202" s="12" t="str">
        <f>SUBSTITUTE(hlookup(Z$2,inf_raw!$A$1:$AAA$967,$A202+1,False), "Свой ответ: ", "")</f>
        <v>45</v>
      </c>
      <c r="AA202" s="12" t="str">
        <f>SUBSTITUTE(hlookup(AA$2,inf_raw!$A$1:$AAA$967,$A202+1,False), "Свой ответ: ", "")</f>
        <v>56</v>
      </c>
      <c r="AB202" s="12" t="str">
        <f>SUBSTITUTE(hlookup(AB$2,inf_raw!$A$1:$AAA$967,$A202+1,False), "Свой ответ: ", "")</f>
        <v>18</v>
      </c>
      <c r="AC202" s="12" t="str">
        <f>SUBSTITUTE(hlookup(AC$2,inf_raw!$A$1:$AAA$967,$A202+1,False), "Свой ответ: ", "")</f>
        <v>-</v>
      </c>
      <c r="AD202" s="12" t="str">
        <f>SUBSTITUTE(hlookup(AD$2,inf_raw!$A$1:$AAA$967,$A202+1,False), "Свой ответ: ", "")</f>
        <v>7</v>
      </c>
      <c r="AE202" s="12" t="str">
        <f>SUBSTITUTE(hlookup(AE$2,inf_raw!$A$1:$AAA$967,$A202+1,False), "Свой ответ: ", "")</f>
        <v>-</v>
      </c>
      <c r="AF202" s="12" t="str">
        <f>SUBSTITUTE(hlookup(AF$2,inf_raw!$A$1:$AAA$967,$A202+1,False), "Свой ответ: ", "")</f>
        <v>-</v>
      </c>
      <c r="AG202" s="12" t="str">
        <f>SUBSTITUTE(hlookup(AG$2,inf_raw!$A$1:$AAA$967,$A202+1,False), "Свой ответ: ", "")</f>
        <v>та же проблема с библиотеками</v>
      </c>
      <c r="AH202" s="12" t="str">
        <f>SUBSTITUTE(hlookup(AH$2,inf_raw!$A$1:$AAA$967,$A202+1,False), "Свой ответ: ", "")</f>
        <v>1</v>
      </c>
      <c r="AI202" s="14">
        <f>hlookup(AI$2,inf_raw!$A$1:$AAA$967,$A202+1,False)</f>
        <v>0.08907407407</v>
      </c>
      <c r="AJ202" s="12">
        <f>hlookup(AJ$2,inf_raw!$A$1:$AAA$967,$A202+1,False)</f>
        <v>4</v>
      </c>
    </row>
    <row r="203">
      <c r="A203" s="11">
        <v>201.0</v>
      </c>
      <c r="B203" s="12" t="str">
        <f>hlookup(B$2,inf_raw!$A$1:$AAA$967,$A203+1,False)</f>
        <v>Роман</v>
      </c>
      <c r="C203" s="12" t="str">
        <f>hlookup(C$2,inf_raw!$A$1:$AAA$967,$A203+1,False)</f>
        <v>Ноздреватых</v>
      </c>
      <c r="D203" s="12" t="str">
        <f>hlookup(D$2,inf_raw!$A$1:$AAA$967,$A203+1,False)</f>
        <v>tankswer@mail.ru</v>
      </c>
      <c r="E203" s="13">
        <f>hlookup(E$2,inf_raw!$A$1:$AAA$967,$A203+1,False)</f>
        <v>44860</v>
      </c>
      <c r="F203" s="12" t="str">
        <f>SUBSTITUTE(hlookup(F$2,inf_raw!$A$1:$AAA$967,$A203+1,False), "Свой ответ: ", "")</f>
        <v>33</v>
      </c>
      <c r="G203" s="12" t="str">
        <f>SUBSTITUTE(hlookup(G$2,inf_raw!$A$1:$AAA$967,$A203+1,False), "Свой ответ: ", "")</f>
        <v>bdca</v>
      </c>
      <c r="H203" s="12" t="str">
        <f>SUBSTITUTE(hlookup(H$2,inf_raw!$A$1:$AAA$967,$A203+1,False), "Свой ответ: ", "")</f>
        <v>14</v>
      </c>
      <c r="I203" s="12" t="str">
        <f>SUBSTITUTE(hlookup(I$2,inf_raw!$A$1:$AAA$967,$A203+1,False), "Свой ответ: ", "")</f>
        <v>11</v>
      </c>
      <c r="J203" s="12" t="str">
        <f>SUBSTITUTE(hlookup(J$2,inf_raw!$A$1:$AAA$967,$A203+1,False), "Свой ответ: ", "")</f>
        <v>216</v>
      </c>
      <c r="K203" s="12" t="str">
        <f>SUBSTITUTE(hlookup(K$2,inf_raw!$A$1:$AAA$967,$A203+1,False), "Свой ответ: ", "")</f>
        <v>25</v>
      </c>
      <c r="L203" s="12" t="str">
        <f>SUBSTITUTE(hlookup(L$2,inf_raw!$A$1:$AAA$967,$A203+1,False), "Свой ответ: ", "")</f>
        <v>120</v>
      </c>
      <c r="M203" s="12" t="str">
        <f>SUBSTITUTE(hlookup(M$2,inf_raw!$A$1:$AAA$967,$A203+1,False), "Свой ответ: ", "")</f>
        <v>8109</v>
      </c>
      <c r="N203" s="12" t="str">
        <f>SUBSTITUTE(hlookup(N$2,inf_raw!$A$1:$AAA$967,$A203+1,False), "Свой ответ: ", "")</f>
        <v>1371</v>
      </c>
      <c r="O203" s="12" t="str">
        <f>SUBSTITUTE(hlookup(O$2,inf_raw!$A$1:$AAA$967,$A203+1,False), "Свой ответ: ", "")</f>
        <v>24</v>
      </c>
      <c r="P203" s="12" t="str">
        <f>SUBSTITUTE(hlookup(P$2,inf_raw!$A$1:$AAA$967,$A203+1,False), "Свой ответ: ", "")</f>
        <v>6606</v>
      </c>
      <c r="Q203" s="12" t="str">
        <f>SUBSTITUTE(hlookup(Q$2,inf_raw!$A$1:$AAA$967,$A203+1,False), "Свой ответ: ", "")</f>
        <v>55255</v>
      </c>
      <c r="R203" s="12" t="str">
        <f>SUBSTITUTE(hlookup(R$2,inf_raw!$A$1:$AAA$967,$A203+1,False), "Свой ответ: ", "")</f>
        <v>10</v>
      </c>
      <c r="S203" s="12" t="str">
        <f>SUBSTITUTE(hlookup(S$2,inf_raw!$A$1:$AAA$967,$A203+1,False), "Свой ответ: ", "")</f>
        <v>47</v>
      </c>
      <c r="T203" s="12" t="str">
        <f>SUBSTITUTE(hlookup(T$2,inf_raw!$A$1:$AAA$967,$A203+1,False), "Свой ответ: ", "")</f>
        <v>23</v>
      </c>
      <c r="U203" s="12" t="str">
        <f>SUBSTITUTE(hlookup(U$2,inf_raw!$A$1:$AAA$967,$A203+1,False), "Свой ответ: ", "")</f>
        <v>2788319814</v>
      </c>
      <c r="V203" s="12" t="str">
        <f>SUBSTITUTE(hlookup(V$2,inf_raw!$A$1:$AAA$967,$A203+1,False), "Свой ответ: ", "")</f>
        <v>685 -963270</v>
      </c>
      <c r="W203" s="12" t="str">
        <f>SUBSTITUTE(hlookup(W$2,inf_raw!$A$1:$AAA$967,$A203+1,False), "Свой ответ: ", "")</f>
        <v>924 90</v>
      </c>
      <c r="X203" s="12" t="str">
        <f>SUBSTITUTE(hlookup(X$2,inf_raw!$A$1:$AAA$967,$A203+1,False), "Свой ответ: ", "")</f>
        <v>9</v>
      </c>
      <c r="Y203" s="12" t="str">
        <f>SUBSTITUTE(hlookup(Y$2,inf_raw!$A$1:$AAA$967,$A203+1,False), "Свой ответ: ", "")</f>
        <v>112</v>
      </c>
      <c r="Z203" s="12" t="str">
        <f>SUBSTITUTE(hlookup(Z$2,inf_raw!$A$1:$AAA$967,$A203+1,False), "Свой ответ: ", "")</f>
        <v>92</v>
      </c>
      <c r="AA203" s="12" t="str">
        <f>SUBSTITUTE(hlookup(AA$2,inf_raw!$A$1:$AAA$967,$A203+1,False), "Свой ответ: ", "")</f>
        <v>23</v>
      </c>
      <c r="AB203" s="12" t="str">
        <f>SUBSTITUTE(hlookup(AB$2,inf_raw!$A$1:$AAA$967,$A203+1,False), "Свой ответ: ", "")</f>
        <v>44</v>
      </c>
      <c r="AC203" s="12" t="str">
        <f>SUBSTITUTE(hlookup(AC$2,inf_raw!$A$1:$AAA$967,$A203+1,False), "Свой ответ: ", "")</f>
        <v>11</v>
      </c>
      <c r="AD203" s="12" t="str">
        <f>SUBSTITUTE(hlookup(AD$2,inf_raw!$A$1:$AAA$967,$A203+1,False), "Свой ответ: ", "")</f>
        <v>-</v>
      </c>
      <c r="AE203" s="12" t="str">
        <f>SUBSTITUTE(hlookup(AE$2,inf_raw!$A$1:$AAA$967,$A203+1,False), "Свой ответ: ", "")</f>
        <v>-</v>
      </c>
      <c r="AF203" s="12" t="str">
        <f>SUBSTITUTE(hlookup(AF$2,inf_raw!$A$1:$AAA$967,$A203+1,False), "Свой ответ: ", "")</f>
        <v>-</v>
      </c>
      <c r="AG203" s="12" t="str">
        <f>SUBSTITUTE(hlookup(AG$2,inf_raw!$A$1:$AAA$967,$A203+1,False), "Свой ответ: ", "")</f>
        <v>-</v>
      </c>
      <c r="AH203" s="12" t="str">
        <f>SUBSTITUTE(hlookup(AH$2,inf_raw!$A$1:$AAA$967,$A203+1,False), "Свой ответ: ", "")</f>
        <v>-</v>
      </c>
      <c r="AI203" s="14">
        <f>hlookup(AI$2,inf_raw!$A$1:$AAA$967,$A203+1,False)</f>
        <v>0.1072916667</v>
      </c>
      <c r="AJ203" s="12">
        <f>hlookup(AJ$2,inf_raw!$A$1:$AAA$967,$A203+1,False)</f>
        <v>15</v>
      </c>
    </row>
    <row r="204">
      <c r="A204" s="11">
        <v>202.0</v>
      </c>
      <c r="B204" s="12" t="str">
        <f>hlookup(B$2,inf_raw!$A$1:$AAA$967,$A204+1,False)</f>
        <v>Артём</v>
      </c>
      <c r="C204" s="12" t="str">
        <f>hlookup(C$2,inf_raw!$A$1:$AAA$967,$A204+1,False)</f>
        <v>Тарасов</v>
      </c>
      <c r="D204" s="12" t="str">
        <f>hlookup(D$2,inf_raw!$A$1:$AAA$967,$A204+1,False)</f>
        <v>tarasovartems@gmail.com</v>
      </c>
      <c r="E204" s="13">
        <f>hlookup(E$2,inf_raw!$A$1:$AAA$967,$A204+1,False)</f>
        <v>44860</v>
      </c>
      <c r="F204" s="12" t="str">
        <f>SUBSTITUTE(hlookup(F$2,inf_raw!$A$1:$AAA$967,$A204+1,False), "Свой ответ: ", "")</f>
        <v>33</v>
      </c>
      <c r="G204" s="12" t="str">
        <f>SUBSTITUTE(hlookup(G$2,inf_raw!$A$1:$AAA$967,$A204+1,False), "Свой ответ: ", "")</f>
        <v>bdca</v>
      </c>
      <c r="H204" s="12" t="str">
        <f>SUBSTITUTE(hlookup(H$2,inf_raw!$A$1:$AAA$967,$A204+1,False), "Свой ответ: ", "")</f>
        <v>14</v>
      </c>
      <c r="I204" s="12" t="str">
        <f>SUBSTITUTE(hlookup(I$2,inf_raw!$A$1:$AAA$967,$A204+1,False), "Свой ответ: ", "")</f>
        <v>11</v>
      </c>
      <c r="J204" s="12" t="str">
        <f>SUBSTITUTE(hlookup(J$2,inf_raw!$A$1:$AAA$967,$A204+1,False), "Свой ответ: ", "")</f>
        <v>216</v>
      </c>
      <c r="K204" s="12" t="str">
        <f>SUBSTITUTE(hlookup(K$2,inf_raw!$A$1:$AAA$967,$A204+1,False), "Свой ответ: ", "")</f>
        <v>34</v>
      </c>
      <c r="L204" s="12" t="str">
        <f>SUBSTITUTE(hlookup(L$2,inf_raw!$A$1:$AAA$967,$A204+1,False), "Свой ответ: ", "")</f>
        <v>115</v>
      </c>
      <c r="M204" s="12" t="str">
        <f>SUBSTITUTE(hlookup(M$2,inf_raw!$A$1:$AAA$967,$A204+1,False), "Свой ответ: ", "")</f>
        <v>7443</v>
      </c>
      <c r="N204" s="12" t="str">
        <f>SUBSTITUTE(hlookup(N$2,inf_raw!$A$1:$AAA$967,$A204+1,False), "Свой ответ: ", "")</f>
        <v>3</v>
      </c>
      <c r="O204" s="12" t="str">
        <f>SUBSTITUTE(hlookup(O$2,inf_raw!$A$1:$AAA$967,$A204+1,False), "Свой ответ: ", "")</f>
        <v>24</v>
      </c>
      <c r="P204" s="12" t="str">
        <f>SUBSTITUTE(hlookup(P$2,inf_raw!$A$1:$AAA$967,$A204+1,False), "Свой ответ: ", "")</f>
        <v>6606</v>
      </c>
      <c r="Q204" s="12" t="str">
        <f>SUBSTITUTE(hlookup(Q$2,inf_raw!$A$1:$AAA$967,$A204+1,False), "Свой ответ: ", "")</f>
        <v>552222552222</v>
      </c>
      <c r="R204" s="12" t="str">
        <f>SUBSTITUTE(hlookup(R$2,inf_raw!$A$1:$AAA$967,$A204+1,False), "Свой ответ: ", "")</f>
        <v>10</v>
      </c>
      <c r="S204" s="12" t="str">
        <f>SUBSTITUTE(hlookup(S$2,inf_raw!$A$1:$AAA$967,$A204+1,False), "Свой ответ: ", "")</f>
        <v>47</v>
      </c>
      <c r="T204" s="12" t="str">
        <f>SUBSTITUTE(hlookup(T$2,inf_raw!$A$1:$AAA$967,$A204+1,False), "Свой ответ: ", "")</f>
        <v>60</v>
      </c>
      <c r="U204" s="12" t="str">
        <f>SUBSTITUTE(hlookup(U$2,inf_raw!$A$1:$AAA$967,$A204+1,False), "Свой ответ: ", "")</f>
        <v>2788319814</v>
      </c>
      <c r="V204" s="12" t="str">
        <f>SUBSTITUTE(hlookup(V$2,inf_raw!$A$1:$AAA$967,$A204+1,False), "Свой ответ: ", "")</f>
        <v>685 -963270</v>
      </c>
      <c r="W204" s="12" t="str">
        <f>SUBSTITUTE(hlookup(W$2,inf_raw!$A$1:$AAA$967,$A204+1,False), "Свой ответ: ", "")</f>
        <v>4</v>
      </c>
      <c r="X204" s="12" t="str">
        <f>SUBSTITUTE(hlookup(X$2,inf_raw!$A$1:$AAA$967,$A204+1,False), "Свой ответ: ", "")</f>
        <v>10</v>
      </c>
      <c r="Y204" s="12" t="str">
        <f>SUBSTITUTE(hlookup(Y$2,inf_raw!$A$1:$AAA$967,$A204+1,False), "Свой ответ: ", "")</f>
        <v>13</v>
      </c>
      <c r="Z204" s="12" t="str">
        <f>SUBSTITUTE(hlookup(Z$2,inf_raw!$A$1:$AAA$967,$A204+1,False), "Свой ответ: ", "")</f>
        <v>3</v>
      </c>
      <c r="AA204" s="12" t="str">
        <f>SUBSTITUTE(hlookup(AA$2,inf_raw!$A$1:$AAA$967,$A204+1,False), "Свой ответ: ", "")</f>
        <v>6</v>
      </c>
      <c r="AB204" s="12" t="str">
        <f>SUBSTITUTE(hlookup(AB$2,inf_raw!$A$1:$AAA$967,$A204+1,False), "Свой ответ: ", "")</f>
        <v>44</v>
      </c>
      <c r="AC204" s="12" t="str">
        <f>SUBSTITUTE(hlookup(AC$2,inf_raw!$A$1:$AAA$967,$A204+1,False), "Свой ответ: ", "")</f>
        <v>5</v>
      </c>
      <c r="AD204" s="12" t="str">
        <f>SUBSTITUTE(hlookup(AD$2,inf_raw!$A$1:$AAA$967,$A204+1,False), "Свой ответ: ", "")</f>
        <v>8 2110386</v>
      </c>
      <c r="AE204" s="12" t="str">
        <f>SUBSTITUTE(hlookup(AE$2,inf_raw!$A$1:$AAA$967,$A204+1,False), "Свой ответ: ", "")</f>
        <v>3</v>
      </c>
      <c r="AF204" s="12" t="str">
        <f>SUBSTITUTE(hlookup(AF$2,inf_raw!$A$1:$AAA$967,$A204+1,False), "Свой ответ: ", "")</f>
        <v>4</v>
      </c>
      <c r="AG204" s="12" t="str">
        <f>SUBSTITUTE(hlookup(AG$2,inf_raw!$A$1:$AAA$967,$A204+1,False), "Свой ответ: ", "")</f>
        <v>5</v>
      </c>
      <c r="AH204" s="12" t="str">
        <f>SUBSTITUTE(hlookup(AH$2,inf_raw!$A$1:$AAA$967,$A204+1,False), "Свой ответ: ", "")</f>
        <v>6</v>
      </c>
      <c r="AI204" s="14">
        <f>hlookup(AI$2,inf_raw!$A$1:$AAA$967,$A204+1,False)</f>
        <v>0.1537731481</v>
      </c>
      <c r="AJ204" s="12">
        <f>hlookup(AJ$2,inf_raw!$A$1:$AAA$967,$A204+1,False)</f>
        <v>13</v>
      </c>
    </row>
    <row r="205">
      <c r="A205" s="11">
        <v>203.0</v>
      </c>
      <c r="B205" s="12" t="str">
        <f>hlookup(B$2,inf_raw!$A$1:$AAA$967,$A205+1,False)</f>
        <v>Тимофей</v>
      </c>
      <c r="C205" s="12" t="str">
        <f>hlookup(C$2,inf_raw!$A$1:$AAA$967,$A205+1,False)</f>
        <v>Катаев</v>
      </c>
      <c r="D205" s="12" t="str">
        <f>hlookup(D$2,inf_raw!$A$1:$AAA$967,$A205+1,False)</f>
        <v>timgun92@mail.ru</v>
      </c>
      <c r="E205" s="13">
        <f>hlookup(E$2,inf_raw!$A$1:$AAA$967,$A205+1,False)</f>
        <v>44868</v>
      </c>
      <c r="F205" s="12" t="str">
        <f>SUBSTITUTE(hlookup(F$2,inf_raw!$A$1:$AAA$967,$A205+1,False), "Свой ответ: ", "")</f>
        <v>33</v>
      </c>
      <c r="G205" s="12" t="str">
        <f>SUBSTITUTE(hlookup(G$2,inf_raw!$A$1:$AAA$967,$A205+1,False), "Свой ответ: ", "")</f>
        <v>bdca</v>
      </c>
      <c r="H205" s="12" t="str">
        <f>SUBSTITUTE(hlookup(H$2,inf_raw!$A$1:$AAA$967,$A205+1,False), "Свой ответ: ", "")</f>
        <v>18</v>
      </c>
      <c r="I205" s="12" t="str">
        <f>SUBSTITUTE(hlookup(I$2,inf_raw!$A$1:$AAA$967,$A205+1,False), "Свой ответ: ", "")</f>
        <v>13</v>
      </c>
      <c r="J205" s="12" t="str">
        <f>SUBSTITUTE(hlookup(J$2,inf_raw!$A$1:$AAA$967,$A205+1,False), "Свой ответ: ", "")</f>
        <v>216</v>
      </c>
      <c r="K205" s="12" t="str">
        <f>SUBSTITUTE(hlookup(K$2,inf_raw!$A$1:$AAA$967,$A205+1,False), "Свой ответ: ", "")</f>
        <v>49</v>
      </c>
      <c r="L205" s="12" t="str">
        <f>SUBSTITUTE(hlookup(L$2,inf_raw!$A$1:$AAA$967,$A205+1,False), "Свой ответ: ", "")</f>
        <v>120</v>
      </c>
      <c r="M205" s="12" t="str">
        <f>SUBSTITUTE(hlookup(M$2,inf_raw!$A$1:$AAA$967,$A205+1,False), "Свой ответ: ", "")</f>
        <v>98647</v>
      </c>
      <c r="N205" s="12" t="str">
        <f>SUBSTITUTE(hlookup(N$2,inf_raw!$A$1:$AAA$967,$A205+1,False), "Свой ответ: ", "")</f>
        <v>-</v>
      </c>
      <c r="O205" s="12" t="str">
        <f>SUBSTITUTE(hlookup(O$2,inf_raw!$A$1:$AAA$967,$A205+1,False), "Свой ответ: ", "")</f>
        <v>24</v>
      </c>
      <c r="P205" s="12" t="str">
        <f>SUBSTITUTE(hlookup(P$2,inf_raw!$A$1:$AAA$967,$A205+1,False), "Свой ответ: ", "")</f>
        <v>6606</v>
      </c>
      <c r="Q205" s="12" t="str">
        <f>SUBSTITUTE(hlookup(Q$2,inf_raw!$A$1:$AAA$967,$A205+1,False), "Свой ответ: ", "")</f>
        <v>552222552222</v>
      </c>
      <c r="R205" s="12" t="str">
        <f>SUBSTITUTE(hlookup(R$2,inf_raw!$A$1:$AAA$967,$A205+1,False), "Свой ответ: ", "")</f>
        <v>10</v>
      </c>
      <c r="S205" s="12" t="str">
        <f>SUBSTITUTE(hlookup(S$2,inf_raw!$A$1:$AAA$967,$A205+1,False), "Свой ответ: ", "")</f>
        <v>47</v>
      </c>
      <c r="T205" s="12" t="str">
        <f>SUBSTITUTE(hlookup(T$2,inf_raw!$A$1:$AAA$967,$A205+1,False), "Свой ответ: ", "")</f>
        <v>-</v>
      </c>
      <c r="U205" s="12" t="str">
        <f>SUBSTITUTE(hlookup(U$2,inf_raw!$A$1:$AAA$967,$A205+1,False), "Свой ответ: ", "")</f>
        <v>2788319814</v>
      </c>
      <c r="V205" s="15" t="str">
        <f>SUBSTITUTE(hlookup(V$2,inf_raw!$A$1:$AAA$967,$A205+1,False), "Свой ответ: ", "")</f>
        <v>https://replit.com/@timgun92/Sim-2-17#main.py</v>
      </c>
      <c r="W205" s="12" t="str">
        <f>SUBSTITUTE(hlookup(W$2,inf_raw!$A$1:$AAA$967,$A205+1,False), "Свой ответ: ", "")</f>
        <v>-</v>
      </c>
      <c r="X205" s="12" t="str">
        <f>SUBSTITUTE(hlookup(X$2,inf_raw!$A$1:$AAA$967,$A205+1,False), "Свой ответ: ", "")</f>
        <v>-</v>
      </c>
      <c r="Y205" s="12" t="str">
        <f>SUBSTITUTE(hlookup(Y$2,inf_raw!$A$1:$AAA$967,$A205+1,False), "Свой ответ: ", "")</f>
        <v>-</v>
      </c>
      <c r="Z205" s="12" t="str">
        <f>SUBSTITUTE(hlookup(Z$2,inf_raw!$A$1:$AAA$967,$A205+1,False), "Свой ответ: ", "")</f>
        <v>-</v>
      </c>
      <c r="AA205" s="12" t="str">
        <f>SUBSTITUTE(hlookup(AA$2,inf_raw!$A$1:$AAA$967,$A205+1,False), "Свой ответ: ", "")</f>
        <v>-</v>
      </c>
      <c r="AB205" s="15" t="str">
        <f>SUBSTITUTE(hlookup(AB$2,inf_raw!$A$1:$AAA$967,$A205+1,False), "Свой ответ: ", "")</f>
        <v>https://replit.com/@timgun92/Sim-2-23#main.py</v>
      </c>
      <c r="AC205" s="15" t="str">
        <f>SUBSTITUTE(hlookup(AC$2,inf_raw!$A$1:$AAA$967,$A205+1,False), "Свой ответ: ", "")</f>
        <v>https://replit.com/@timgun92/Sim-2-24#main.py</v>
      </c>
      <c r="AD205" s="12" t="str">
        <f>SUBSTITUTE(hlookup(AD$2,inf_raw!$A$1:$AAA$967,$A205+1,False), "Свой ответ: ", "")</f>
        <v>-</v>
      </c>
      <c r="AE205" s="12" t="str">
        <f>SUBSTITUTE(hlookup(AE$2,inf_raw!$A$1:$AAA$967,$A205+1,False), "Свой ответ: ", "")</f>
        <v>-</v>
      </c>
      <c r="AF205" s="12" t="str">
        <f>SUBSTITUTE(hlookup(AF$2,inf_raw!$A$1:$AAA$967,$A205+1,False), "Свой ответ: ", "")</f>
        <v>-</v>
      </c>
      <c r="AG205" s="12" t="str">
        <f>SUBSTITUTE(hlookup(AG$2,inf_raw!$A$1:$AAA$967,$A205+1,False), "Свой ответ: ", "")</f>
        <v>-</v>
      </c>
      <c r="AH205" s="12" t="str">
        <f>SUBSTITUTE(hlookup(AH$2,inf_raw!$A$1:$AAA$967,$A205+1,False), "Свой ответ: ", "")</f>
        <v>-</v>
      </c>
      <c r="AI205" s="14">
        <f>hlookup(AI$2,inf_raw!$A$1:$AAA$967,$A205+1,False)</f>
        <v>0.1708796296</v>
      </c>
      <c r="AJ205" s="12">
        <f>hlookup(AJ$2,inf_raw!$A$1:$AAA$967,$A205+1,False)</f>
        <v>11</v>
      </c>
    </row>
    <row r="206">
      <c r="A206" s="11">
        <v>204.0</v>
      </c>
      <c r="B206" s="12" t="str">
        <f>hlookup(B$2,inf_raw!$A$1:$AAA$967,$A206+1,False)</f>
        <v>Тимур</v>
      </c>
      <c r="C206" s="12" t="str">
        <f>hlookup(C$2,inf_raw!$A$1:$AAA$967,$A206+1,False)</f>
        <v>Степченко</v>
      </c>
      <c r="D206" s="12" t="str">
        <f>hlookup(D$2,inf_raw!$A$1:$AAA$967,$A206+1,False)</f>
        <v>timur@stepchenko.ru</v>
      </c>
      <c r="E206" s="13">
        <f>hlookup(E$2,inf_raw!$A$1:$AAA$967,$A206+1,False)</f>
        <v>44859</v>
      </c>
      <c r="F206" s="12" t="str">
        <f>SUBSTITUTE(hlookup(F$2,inf_raw!$A$1:$AAA$967,$A206+1,False), "Свой ответ: ", "")</f>
        <v>33</v>
      </c>
      <c r="G206" s="12" t="str">
        <f>SUBSTITUTE(hlookup(G$2,inf_raw!$A$1:$AAA$967,$A206+1,False), "Свой ответ: ", "")</f>
        <v>bdca</v>
      </c>
      <c r="H206" s="12" t="str">
        <f>SUBSTITUTE(hlookup(H$2,inf_raw!$A$1:$AAA$967,$A206+1,False), "Свой ответ: ", "")</f>
        <v>14</v>
      </c>
      <c r="I206" s="12" t="str">
        <f>SUBSTITUTE(hlookup(I$2,inf_raw!$A$1:$AAA$967,$A206+1,False), "Свой ответ: ", "")</f>
        <v>13</v>
      </c>
      <c r="J206" s="12" t="str">
        <f>SUBSTITUTE(hlookup(J$2,inf_raw!$A$1:$AAA$967,$A206+1,False), "Свой ответ: ", "")</f>
        <v>862</v>
      </c>
      <c r="K206" s="12" t="str">
        <f>SUBSTITUTE(hlookup(K$2,inf_raw!$A$1:$AAA$967,$A206+1,False), "Свой ответ: ", "")</f>
        <v>36</v>
      </c>
      <c r="L206" s="12" t="str">
        <f>SUBSTITUTE(hlookup(L$2,inf_raw!$A$1:$AAA$967,$A206+1,False), "Свой ответ: ", "")</f>
        <v>115</v>
      </c>
      <c r="M206" s="12" t="str">
        <f>SUBSTITUTE(hlookup(M$2,inf_raw!$A$1:$AAA$967,$A206+1,False), "Свой ответ: ", "")</f>
        <v>8134</v>
      </c>
      <c r="N206" s="12" t="str">
        <f>SUBSTITUTE(hlookup(N$2,inf_raw!$A$1:$AAA$967,$A206+1,False), "Свой ответ: ", "")</f>
        <v>-</v>
      </c>
      <c r="O206" s="12" t="str">
        <f>SUBSTITUTE(hlookup(O$2,inf_raw!$A$1:$AAA$967,$A206+1,False), "Свой ответ: ", "")</f>
        <v>24</v>
      </c>
      <c r="P206" s="12" t="str">
        <f>SUBSTITUTE(hlookup(P$2,inf_raw!$A$1:$AAA$967,$A206+1,False), "Свой ответ: ", "")</f>
        <v>6606</v>
      </c>
      <c r="Q206" s="12" t="str">
        <f>SUBSTITUTE(hlookup(Q$2,inf_raw!$A$1:$AAA$967,$A206+1,False), "Свой ответ: ", "")</f>
        <v>-</v>
      </c>
      <c r="R206" s="12" t="str">
        <f>SUBSTITUTE(hlookup(R$2,inf_raw!$A$1:$AAA$967,$A206+1,False), "Свой ответ: ", "")</f>
        <v>10</v>
      </c>
      <c r="S206" s="12" t="str">
        <f>SUBSTITUTE(hlookup(S$2,inf_raw!$A$1:$AAA$967,$A206+1,False), "Свой ответ: ", "")</f>
        <v>46</v>
      </c>
      <c r="T206" s="12" t="str">
        <f>SUBSTITUTE(hlookup(T$2,inf_raw!$A$1:$AAA$967,$A206+1,False), "Свой ответ: ", "")</f>
        <v>-</v>
      </c>
      <c r="U206" s="12" t="str">
        <f>SUBSTITUTE(hlookup(U$2,inf_raw!$A$1:$AAA$967,$A206+1,False), "Свой ответ: ", "")</f>
        <v>-</v>
      </c>
      <c r="V206" s="12" t="str">
        <f>SUBSTITUTE(hlookup(V$2,inf_raw!$A$1:$AAA$967,$A206+1,False), "Свой ответ: ", "")</f>
        <v>570 0</v>
      </c>
      <c r="W206" s="12" t="str">
        <f>SUBSTITUTE(hlookup(W$2,inf_raw!$A$1:$AAA$967,$A206+1,False), "Свой ответ: ", "")</f>
        <v>-</v>
      </c>
      <c r="X206" s="12" t="str">
        <f>SUBSTITUTE(hlookup(X$2,inf_raw!$A$1:$AAA$967,$A206+1,False), "Свой ответ: ", "")</f>
        <v>-</v>
      </c>
      <c r="Y206" s="12" t="str">
        <f>SUBSTITUTE(hlookup(Y$2,inf_raw!$A$1:$AAA$967,$A206+1,False), "Свой ответ: ", "")</f>
        <v>-</v>
      </c>
      <c r="Z206" s="12" t="str">
        <f>SUBSTITUTE(hlookup(Z$2,inf_raw!$A$1:$AAA$967,$A206+1,False), "Свой ответ: ", "")</f>
        <v>-</v>
      </c>
      <c r="AA206" s="12" t="str">
        <f>SUBSTITUTE(hlookup(AA$2,inf_raw!$A$1:$AAA$967,$A206+1,False), "Свой ответ: ", "")</f>
        <v>29</v>
      </c>
      <c r="AB206" s="12" t="str">
        <f>SUBSTITUTE(hlookup(AB$2,inf_raw!$A$1:$AAA$967,$A206+1,False), "Свой ответ: ", "")</f>
        <v>-</v>
      </c>
      <c r="AC206" s="12" t="str">
        <f>SUBSTITUTE(hlookup(AC$2,inf_raw!$A$1:$AAA$967,$A206+1,False), "Свой ответ: ", "")</f>
        <v>-</v>
      </c>
      <c r="AD206" s="12" t="str">
        <f>SUBSTITUTE(hlookup(AD$2,inf_raw!$A$1:$AAA$967,$A206+1,False), "Свой ответ: ", "")</f>
        <v>-</v>
      </c>
      <c r="AE206" s="12" t="str">
        <f>SUBSTITUTE(hlookup(AE$2,inf_raw!$A$1:$AAA$967,$A206+1,False), "Свой ответ: ", "")</f>
        <v>-</v>
      </c>
      <c r="AF206" s="12" t="str">
        <f>SUBSTITUTE(hlookup(AF$2,inf_raw!$A$1:$AAA$967,$A206+1,False), "Свой ответ: ", "")</f>
        <v>-</v>
      </c>
      <c r="AG206" s="12" t="str">
        <f>SUBSTITUTE(hlookup(AG$2,inf_raw!$A$1:$AAA$967,$A206+1,False), "Свой ответ: ", "")</f>
        <v>-</v>
      </c>
      <c r="AH206" s="12" t="str">
        <f>SUBSTITUTE(hlookup(AH$2,inf_raw!$A$1:$AAA$967,$A206+1,False), "Свой ответ: ", "")</f>
        <v>-</v>
      </c>
      <c r="AI206" s="14">
        <f>hlookup(AI$2,inf_raw!$A$1:$AAA$967,$A206+1,False)</f>
        <v>0.07344907407</v>
      </c>
      <c r="AJ206" s="12">
        <f>hlookup(AJ$2,inf_raw!$A$1:$AAA$967,$A206+1,False)</f>
        <v>8</v>
      </c>
    </row>
    <row r="207">
      <c r="A207" s="11">
        <v>205.0</v>
      </c>
      <c r="B207" s="12" t="str">
        <f>hlookup(B$2,inf_raw!$A$1:$AAA$967,$A207+1,False)</f>
        <v>Тимур</v>
      </c>
      <c r="C207" s="12" t="str">
        <f>hlookup(C$2,inf_raw!$A$1:$AAA$967,$A207+1,False)</f>
        <v>Шайдуллин</v>
      </c>
      <c r="D207" s="12" t="str">
        <f>hlookup(D$2,inf_raw!$A$1:$AAA$967,$A207+1,False)</f>
        <v>timur234554@mail.ru</v>
      </c>
      <c r="E207" s="13">
        <f>hlookup(E$2,inf_raw!$A$1:$AAA$967,$A207+1,False)</f>
        <v>44867</v>
      </c>
      <c r="F207" s="12" t="str">
        <f>SUBSTITUTE(hlookup(F$2,inf_raw!$A$1:$AAA$967,$A207+1,False), "Свой ответ: ", "")</f>
        <v>33</v>
      </c>
      <c r="G207" s="12" t="str">
        <f>SUBSTITUTE(hlookup(G$2,inf_raw!$A$1:$AAA$967,$A207+1,False), "Свой ответ: ", "")</f>
        <v>bdca</v>
      </c>
      <c r="H207" s="12" t="str">
        <f>SUBSTITUTE(hlookup(H$2,inf_raw!$A$1:$AAA$967,$A207+1,False), "Свой ответ: ", "")</f>
        <v>-</v>
      </c>
      <c r="I207" s="12" t="str">
        <f>SUBSTITUTE(hlookup(I$2,inf_raw!$A$1:$AAA$967,$A207+1,False), "Свой ответ: ", "")</f>
        <v>8</v>
      </c>
      <c r="J207" s="12" t="str">
        <f>SUBSTITUTE(hlookup(J$2,inf_raw!$A$1:$AAA$967,$A207+1,False), "Свой ответ: ", "")</f>
        <v>216</v>
      </c>
      <c r="K207" s="12" t="str">
        <f>SUBSTITUTE(hlookup(K$2,inf_raw!$A$1:$AAA$967,$A207+1,False), "Свой ответ: ", "")</f>
        <v>-</v>
      </c>
      <c r="L207" s="12" t="str">
        <f>SUBSTITUTE(hlookup(L$2,inf_raw!$A$1:$AAA$967,$A207+1,False), "Свой ответ: ", "")</f>
        <v>120</v>
      </c>
      <c r="M207" s="12" t="str">
        <f>SUBSTITUTE(hlookup(M$2,inf_raw!$A$1:$AAA$967,$A207+1,False), "Свой ответ: ", "")</f>
        <v>8108</v>
      </c>
      <c r="N207" s="12" t="str">
        <f>SUBSTITUTE(hlookup(N$2,inf_raw!$A$1:$AAA$967,$A207+1,False), "Свой ответ: ", "")</f>
        <v>-</v>
      </c>
      <c r="O207" s="12" t="str">
        <f>SUBSTITUTE(hlookup(O$2,inf_raw!$A$1:$AAA$967,$A207+1,False), "Свой ответ: ", "")</f>
        <v>41</v>
      </c>
      <c r="P207" s="12" t="str">
        <f>SUBSTITUTE(hlookup(P$2,inf_raw!$A$1:$AAA$967,$A207+1,False), "Свой ответ: ", "")</f>
        <v>6579</v>
      </c>
      <c r="Q207" s="12" t="str">
        <f>SUBSTITUTE(hlookup(Q$2,inf_raw!$A$1:$AAA$967,$A207+1,False), "Свой ответ: ", "")</f>
        <v>255</v>
      </c>
      <c r="R207" s="12" t="str">
        <f>SUBSTITUTE(hlookup(R$2,inf_raw!$A$1:$AAA$967,$A207+1,False), "Свой ответ: ", "")</f>
        <v>10</v>
      </c>
      <c r="S207" s="12" t="str">
        <f>SUBSTITUTE(hlookup(S$2,inf_raw!$A$1:$AAA$967,$A207+1,False), "Свой ответ: ", "")</f>
        <v>0</v>
      </c>
      <c r="T207" s="12" t="str">
        <f>SUBSTITUTE(hlookup(T$2,inf_raw!$A$1:$AAA$967,$A207+1,False), "Свой ответ: ", "")</f>
        <v>-</v>
      </c>
      <c r="U207" s="12" t="str">
        <f>SUBSTITUTE(hlookup(U$2,inf_raw!$A$1:$AAA$967,$A207+1,False), "Свой ответ: ", "")</f>
        <v>-</v>
      </c>
      <c r="V207" s="12" t="str">
        <f>SUBSTITUTE(hlookup(V$2,inf_raw!$A$1:$AAA$967,$A207+1,False), "Свой ответ: ", "")</f>
        <v>683 -963270</v>
      </c>
      <c r="W207" s="12" t="str">
        <f>SUBSTITUTE(hlookup(W$2,inf_raw!$A$1:$AAA$967,$A207+1,False), "Свой ответ: ", "")</f>
        <v>-</v>
      </c>
      <c r="X207" s="12" t="str">
        <f>SUBSTITUTE(hlookup(X$2,inf_raw!$A$1:$AAA$967,$A207+1,False), "Свой ответ: ", "")</f>
        <v>-</v>
      </c>
      <c r="Y207" s="12" t="str">
        <f>SUBSTITUTE(hlookup(Y$2,inf_raw!$A$1:$AAA$967,$A207+1,False), "Свой ответ: ", "")</f>
        <v>-</v>
      </c>
      <c r="Z207" s="12" t="str">
        <f>SUBSTITUTE(hlookup(Z$2,inf_raw!$A$1:$AAA$967,$A207+1,False), "Свой ответ: ", "")</f>
        <v>-</v>
      </c>
      <c r="AA207" s="12" t="str">
        <f>SUBSTITUTE(hlookup(AA$2,inf_raw!$A$1:$AAA$967,$A207+1,False), "Свой ответ: ", "")</f>
        <v>-</v>
      </c>
      <c r="AB207" s="12" t="str">
        <f>SUBSTITUTE(hlookup(AB$2,inf_raw!$A$1:$AAA$967,$A207+1,False), "Свой ответ: ", "")</f>
        <v>-</v>
      </c>
      <c r="AC207" s="12" t="str">
        <f>SUBSTITUTE(hlookup(AC$2,inf_raw!$A$1:$AAA$967,$A207+1,False), "Свой ответ: ", "")</f>
        <v>23</v>
      </c>
      <c r="AD207" s="12" t="str">
        <f>SUBSTITUTE(hlookup(AD$2,inf_raw!$A$1:$AAA$967,$A207+1,False), "Свой ответ: ", "")</f>
        <v>-</v>
      </c>
      <c r="AE207" s="12" t="str">
        <f>SUBSTITUTE(hlookup(AE$2,inf_raw!$A$1:$AAA$967,$A207+1,False), "Свой ответ: ", "")</f>
        <v>-</v>
      </c>
      <c r="AF207" s="12" t="str">
        <f>SUBSTITUTE(hlookup(AF$2,inf_raw!$A$1:$AAA$967,$A207+1,False), "Свой ответ: ", "")</f>
        <v>-</v>
      </c>
      <c r="AG207" s="12" t="str">
        <f>SUBSTITUTE(hlookup(AG$2,inf_raw!$A$1:$AAA$967,$A207+1,False), "Свой ответ: ", "")</f>
        <v>-</v>
      </c>
      <c r="AH207" s="12" t="str">
        <f>SUBSTITUTE(hlookup(AH$2,inf_raw!$A$1:$AAA$967,$A207+1,False), "Свой ответ: ", "")</f>
        <v>-</v>
      </c>
      <c r="AI207" s="14">
        <f>hlookup(AI$2,inf_raw!$A$1:$AAA$967,$A207+1,False)</f>
        <v>0.1308796296</v>
      </c>
      <c r="AJ207" s="12">
        <f>hlookup(AJ$2,inf_raw!$A$1:$AAA$967,$A207+1,False)</f>
        <v>5</v>
      </c>
    </row>
    <row r="208">
      <c r="A208" s="11">
        <v>206.0</v>
      </c>
      <c r="B208" s="12" t="str">
        <f>hlookup(B$2,inf_raw!$A$1:$AAA$967,$A208+1,False)</f>
        <v>Софья</v>
      </c>
      <c r="C208" s="12" t="str">
        <f>hlookup(C$2,inf_raw!$A$1:$AAA$967,$A208+1,False)</f>
        <v>Тренина</v>
      </c>
      <c r="D208" s="12" t="str">
        <f>hlookup(D$2,inf_raw!$A$1:$AAA$967,$A208+1,False)</f>
        <v>treninasweets@gmail.com</v>
      </c>
      <c r="E208" s="13">
        <f>hlookup(E$2,inf_raw!$A$1:$AAA$967,$A208+1,False)</f>
        <v>44860</v>
      </c>
      <c r="F208" s="12" t="str">
        <f>SUBSTITUTE(hlookup(F$2,inf_raw!$A$1:$AAA$967,$A208+1,False), "Свой ответ: ", "")</f>
        <v>33</v>
      </c>
      <c r="G208" s="12" t="str">
        <f>SUBSTITUTE(hlookup(G$2,inf_raw!$A$1:$AAA$967,$A208+1,False), "Свой ответ: ", "")</f>
        <v>bdca</v>
      </c>
      <c r="H208" s="12" t="str">
        <f>SUBSTITUTE(hlookup(H$2,inf_raw!$A$1:$AAA$967,$A208+1,False), "Свой ответ: ", "")</f>
        <v>14</v>
      </c>
      <c r="I208" s="12" t="str">
        <f>SUBSTITUTE(hlookup(I$2,inf_raw!$A$1:$AAA$967,$A208+1,False), "Свой ответ: ", "")</f>
        <v>13</v>
      </c>
      <c r="J208" s="12" t="str">
        <f>SUBSTITUTE(hlookup(J$2,inf_raw!$A$1:$AAA$967,$A208+1,False), "Свой ответ: ", "")</f>
        <v>216</v>
      </c>
      <c r="K208" s="12" t="str">
        <f>SUBSTITUTE(hlookup(K$2,inf_raw!$A$1:$AAA$967,$A208+1,False), "Свой ответ: ", "")</f>
        <v>36</v>
      </c>
      <c r="L208" s="12" t="str">
        <f>SUBSTITUTE(hlookup(L$2,inf_raw!$A$1:$AAA$967,$A208+1,False), "Свой ответ: ", "")</f>
        <v>7055</v>
      </c>
      <c r="M208" s="12" t="str">
        <f>SUBSTITUTE(hlookup(M$2,inf_raw!$A$1:$AAA$967,$A208+1,False), "Свой ответ: ", "")</f>
        <v>7959</v>
      </c>
      <c r="N208" s="12" t="str">
        <f>SUBSTITUTE(hlookup(N$2,inf_raw!$A$1:$AAA$967,$A208+1,False), "Свой ответ: ", "")</f>
        <v>426</v>
      </c>
      <c r="O208" s="12" t="str">
        <f>SUBSTITUTE(hlookup(O$2,inf_raw!$A$1:$AAA$967,$A208+1,False), "Свой ответ: ", "")</f>
        <v>24</v>
      </c>
      <c r="P208" s="12" t="str">
        <f>SUBSTITUTE(hlookup(P$2,inf_raw!$A$1:$AAA$967,$A208+1,False), "Свой ответ: ", "")</f>
        <v>6606</v>
      </c>
      <c r="Q208" s="12" t="str">
        <f>SUBSTITUTE(hlookup(Q$2,inf_raw!$A$1:$AAA$967,$A208+1,False), "Свой ответ: ", "")</f>
        <v>552222552222</v>
      </c>
      <c r="R208" s="12" t="str">
        <f>SUBSTITUTE(hlookup(R$2,inf_raw!$A$1:$AAA$967,$A208+1,False), "Свой ответ: ", "")</f>
        <v>10</v>
      </c>
      <c r="S208" s="12" t="str">
        <f>SUBSTITUTE(hlookup(S$2,inf_raw!$A$1:$AAA$967,$A208+1,False), "Свой ответ: ", "")</f>
        <v>47</v>
      </c>
      <c r="T208" s="12" t="str">
        <f>SUBSTITUTE(hlookup(T$2,inf_raw!$A$1:$AAA$967,$A208+1,False), "Свой ответ: ", "")</f>
        <v>85</v>
      </c>
      <c r="U208" s="12" t="str">
        <f>SUBSTITUTE(hlookup(U$2,inf_raw!$A$1:$AAA$967,$A208+1,False), "Свой ответ: ", "")</f>
        <v>2788319814</v>
      </c>
      <c r="V208" s="12" t="str">
        <f>SUBSTITUTE(hlookup(V$2,inf_raw!$A$1:$AAA$967,$A208+1,False), "Свой ответ: ", "")</f>
        <v>667 -909510</v>
      </c>
      <c r="W208" s="12" t="str">
        <f>SUBSTITUTE(hlookup(W$2,inf_raw!$A$1:$AAA$967,$A208+1,False), "Свой ответ: ", "")</f>
        <v>1479 1042</v>
      </c>
      <c r="X208" s="12" t="str">
        <f>SUBSTITUTE(hlookup(X$2,inf_raw!$A$1:$AAA$967,$A208+1,False), "Свой ответ: ", "")</f>
        <v>9</v>
      </c>
      <c r="Y208" s="12" t="str">
        <f>SUBSTITUTE(hlookup(Y$2,inf_raw!$A$1:$AAA$967,$A208+1,False), "Свой ответ: ", "")</f>
        <v>2</v>
      </c>
      <c r="Z208" s="12" t="str">
        <f>SUBSTITUTE(hlookup(Z$2,inf_raw!$A$1:$AAA$967,$A208+1,False), "Свой ответ: ", "")</f>
        <v>19</v>
      </c>
      <c r="AA208" s="12" t="str">
        <f>SUBSTITUTE(hlookup(AA$2,inf_raw!$A$1:$AAA$967,$A208+1,False), "Свой ответ: ", "")</f>
        <v>24</v>
      </c>
      <c r="AB208" s="12" t="str">
        <f>SUBSTITUTE(hlookup(AB$2,inf_raw!$A$1:$AAA$967,$A208+1,False), "Свой ответ: ", "")</f>
        <v>16587</v>
      </c>
      <c r="AC208" s="12" t="str">
        <f>SUBSTITUTE(hlookup(AC$2,inf_raw!$A$1:$AAA$967,$A208+1,False), "Свой ответ: ", "")</f>
        <v>12</v>
      </c>
      <c r="AD208" s="12" t="str">
        <f>SUBSTITUTE(hlookup(AD$2,inf_raw!$A$1:$AAA$967,$A208+1,False), "Свой ответ: ", "")</f>
        <v>8 2110386</v>
      </c>
      <c r="AE208" s="12" t="str">
        <f>SUBSTITUTE(hlookup(AE$2,inf_raw!$A$1:$AAA$967,$A208+1,False), "Свой ответ: ", "")</f>
        <v>1612</v>
      </c>
      <c r="AF208" s="12" t="str">
        <f>SUBSTITUTE(hlookup(AF$2,inf_raw!$A$1:$AAA$967,$A208+1,False), "Свой ответ: ", "")</f>
        <v>65</v>
      </c>
      <c r="AG208" s="12" t="str">
        <f>SUBSTITUTE(hlookup(AG$2,inf_raw!$A$1:$AAA$967,$A208+1,False), "Свой ответ: ", "")</f>
        <v>110654</v>
      </c>
      <c r="AH208" s="12" t="str">
        <f>SUBSTITUTE(hlookup(AH$2,inf_raw!$A$1:$AAA$967,$A208+1,False), "Свой ответ: ", "")</f>
        <v>609151110</v>
      </c>
      <c r="AI208" s="14">
        <f>hlookup(AI$2,inf_raw!$A$1:$AAA$967,$A208+1,False)</f>
        <v>0.1719444444</v>
      </c>
      <c r="AJ208" s="12">
        <f>hlookup(AJ$2,inf_raw!$A$1:$AAA$967,$A208+1,False)</f>
        <v>17</v>
      </c>
    </row>
    <row r="209">
      <c r="A209" s="11">
        <v>207.0</v>
      </c>
      <c r="B209" s="12" t="str">
        <f>hlookup(B$2,inf_raw!$A$1:$AAA$967,$A209+1,False)</f>
        <v>Юлия</v>
      </c>
      <c r="C209" s="12" t="str">
        <f>hlookup(C$2,inf_raw!$A$1:$AAA$967,$A209+1,False)</f>
        <v>Заболотникова</v>
      </c>
      <c r="D209" s="12" t="str">
        <f>hlookup(D$2,inf_raw!$A$1:$AAA$967,$A209+1,False)</f>
        <v>ulazabolotnikova@gmail.com</v>
      </c>
      <c r="E209" s="13">
        <f>hlookup(E$2,inf_raw!$A$1:$AAA$967,$A209+1,False)</f>
        <v>44859</v>
      </c>
      <c r="F209" s="12" t="str">
        <f>SUBSTITUTE(hlookup(F$2,inf_raw!$A$1:$AAA$967,$A209+1,False), "Свой ответ: ", "")</f>
        <v>33</v>
      </c>
      <c r="G209" s="12" t="str">
        <f>SUBSTITUTE(hlookup(G$2,inf_raw!$A$1:$AAA$967,$A209+1,False), "Свой ответ: ", "")</f>
        <v>bdca</v>
      </c>
      <c r="H209" s="12" t="str">
        <f>SUBSTITUTE(hlookup(H$2,inf_raw!$A$1:$AAA$967,$A209+1,False), "Свой ответ: ", "")</f>
        <v>-</v>
      </c>
      <c r="I209" s="12" t="str">
        <f>SUBSTITUTE(hlookup(I$2,inf_raw!$A$1:$AAA$967,$A209+1,False), "Свой ответ: ", "")</f>
        <v>13</v>
      </c>
      <c r="J209" s="12" t="str">
        <f>SUBSTITUTE(hlookup(J$2,inf_raw!$A$1:$AAA$967,$A209+1,False), "Свой ответ: ", "")</f>
        <v>-</v>
      </c>
      <c r="K209" s="12" t="str">
        <f>SUBSTITUTE(hlookup(K$2,inf_raw!$A$1:$AAA$967,$A209+1,False), "Свой ответ: ", "")</f>
        <v>-</v>
      </c>
      <c r="L209" s="12" t="str">
        <f>SUBSTITUTE(hlookup(L$2,inf_raw!$A$1:$AAA$967,$A209+1,False), "Свой ответ: ", "")</f>
        <v>7055</v>
      </c>
      <c r="M209" s="12" t="str">
        <f>SUBSTITUTE(hlookup(M$2,inf_raw!$A$1:$AAA$967,$A209+1,False), "Свой ответ: ", "")</f>
        <v>8109</v>
      </c>
      <c r="N209" s="12" t="str">
        <f>SUBSTITUTE(hlookup(N$2,inf_raw!$A$1:$AAA$967,$A209+1,False), "Свой ответ: ", "")</f>
        <v>-</v>
      </c>
      <c r="O209" s="12" t="str">
        <f>SUBSTITUTE(hlookup(O$2,inf_raw!$A$1:$AAA$967,$A209+1,False), "Свой ответ: ", "")</f>
        <v>24</v>
      </c>
      <c r="P209" s="12" t="str">
        <f>SUBSTITUTE(hlookup(P$2,inf_raw!$A$1:$AAA$967,$A209+1,False), "Свой ответ: ", "")</f>
        <v>48444</v>
      </c>
      <c r="Q209" s="12" t="str">
        <f>SUBSTITUTE(hlookup(Q$2,inf_raw!$A$1:$AAA$967,$A209+1,False), "Свой ответ: ", "")</f>
        <v>-</v>
      </c>
      <c r="R209" s="12" t="str">
        <f>SUBSTITUTE(hlookup(R$2,inf_raw!$A$1:$AAA$967,$A209+1,False), "Свой ответ: ", "")</f>
        <v>10</v>
      </c>
      <c r="S209" s="12" t="str">
        <f>SUBSTITUTE(hlookup(S$2,inf_raw!$A$1:$AAA$967,$A209+1,False), "Свой ответ: ", "")</f>
        <v>-</v>
      </c>
      <c r="T209" s="12" t="str">
        <f>SUBSTITUTE(hlookup(T$2,inf_raw!$A$1:$AAA$967,$A209+1,False), "Свой ответ: ", "")</f>
        <v>-</v>
      </c>
      <c r="U209" s="12" t="str">
        <f>SUBSTITUTE(hlookup(U$2,inf_raw!$A$1:$AAA$967,$A209+1,False), "Свой ответ: ", "")</f>
        <v>-</v>
      </c>
      <c r="V209" s="12" t="str">
        <f>SUBSTITUTE(hlookup(V$2,inf_raw!$A$1:$AAA$967,$A209+1,False), "Свой ответ: ", "")</f>
        <v>-</v>
      </c>
      <c r="W209" s="12" t="str">
        <f>SUBSTITUTE(hlookup(W$2,inf_raw!$A$1:$AAA$967,$A209+1,False), "Свой ответ: ", "")</f>
        <v>-</v>
      </c>
      <c r="X209" s="12" t="str">
        <f>SUBSTITUTE(hlookup(X$2,inf_raw!$A$1:$AAA$967,$A209+1,False), "Свой ответ: ", "")</f>
        <v>-</v>
      </c>
      <c r="Y209" s="12" t="str">
        <f>SUBSTITUTE(hlookup(Y$2,inf_raw!$A$1:$AAA$967,$A209+1,False), "Свой ответ: ", "")</f>
        <v>-</v>
      </c>
      <c r="Z209" s="12" t="str">
        <f>SUBSTITUTE(hlookup(Z$2,inf_raw!$A$1:$AAA$967,$A209+1,False), "Свой ответ: ", "")</f>
        <v>-</v>
      </c>
      <c r="AA209" s="12" t="str">
        <f>SUBSTITUTE(hlookup(AA$2,inf_raw!$A$1:$AAA$967,$A209+1,False), "Свой ответ: ", "")</f>
        <v>-</v>
      </c>
      <c r="AB209" s="12" t="str">
        <f>SUBSTITUTE(hlookup(AB$2,inf_raw!$A$1:$AAA$967,$A209+1,False), "Свой ответ: ", "")</f>
        <v>-</v>
      </c>
      <c r="AC209" s="12" t="str">
        <f>SUBSTITUTE(hlookup(AC$2,inf_raw!$A$1:$AAA$967,$A209+1,False), "Свой ответ: ", "")</f>
        <v>-</v>
      </c>
      <c r="AD209" s="12" t="str">
        <f>SUBSTITUTE(hlookup(AD$2,inf_raw!$A$1:$AAA$967,$A209+1,False), "Свой ответ: ", "")</f>
        <v>-</v>
      </c>
      <c r="AE209" s="12" t="str">
        <f>SUBSTITUTE(hlookup(AE$2,inf_raw!$A$1:$AAA$967,$A209+1,False), "Свой ответ: ", "")</f>
        <v>-</v>
      </c>
      <c r="AF209" s="12" t="str">
        <f>SUBSTITUTE(hlookup(AF$2,inf_raw!$A$1:$AAA$967,$A209+1,False), "Свой ответ: ", "")</f>
        <v>-</v>
      </c>
      <c r="AG209" s="12" t="str">
        <f>SUBSTITUTE(hlookup(AG$2,inf_raw!$A$1:$AAA$967,$A209+1,False), "Свой ответ: ", "")</f>
        <v>-</v>
      </c>
      <c r="AH209" s="12" t="str">
        <f>SUBSTITUTE(hlookup(AH$2,inf_raw!$A$1:$AAA$967,$A209+1,False), "Свой ответ: ", "")</f>
        <v>-</v>
      </c>
      <c r="AI209" s="14">
        <f>hlookup(AI$2,inf_raw!$A$1:$AAA$967,$A209+1,False)</f>
        <v>0.1073726852</v>
      </c>
      <c r="AJ209" s="12">
        <f>hlookup(AJ$2,inf_raw!$A$1:$AAA$967,$A209+1,False)</f>
        <v>6</v>
      </c>
    </row>
    <row r="210">
      <c r="A210" s="11">
        <v>208.0</v>
      </c>
      <c r="B210" s="12" t="str">
        <f>hlookup(B$2,inf_raw!$A$1:$AAA$967,$A210+1,False)</f>
        <v>Вадим</v>
      </c>
      <c r="C210" s="12" t="str">
        <f>hlookup(C$2,inf_raw!$A$1:$AAA$967,$A210+1,False)</f>
        <v>Кравцов</v>
      </c>
      <c r="D210" s="12" t="str">
        <f>hlookup(D$2,inf_raw!$A$1:$AAA$967,$A210+1,False)</f>
        <v>vadimkravzov@inbox.ru</v>
      </c>
      <c r="E210" s="13">
        <f>hlookup(E$2,inf_raw!$A$1:$AAA$967,$A210+1,False)</f>
        <v>44859</v>
      </c>
      <c r="F210" s="12" t="str">
        <f>SUBSTITUTE(hlookup(F$2,inf_raw!$A$1:$AAA$967,$A210+1,False), "Свой ответ: ", "")</f>
        <v>33</v>
      </c>
      <c r="G210" s="12" t="str">
        <f>SUBSTITUTE(hlookup(G$2,inf_raw!$A$1:$AAA$967,$A210+1,False), "Свой ответ: ", "")</f>
        <v>bdca</v>
      </c>
      <c r="H210" s="12" t="str">
        <f>SUBSTITUTE(hlookup(H$2,inf_raw!$A$1:$AAA$967,$A210+1,False), "Свой ответ: ", "")</f>
        <v>14</v>
      </c>
      <c r="I210" s="12" t="str">
        <f>SUBSTITUTE(hlookup(I$2,inf_raw!$A$1:$AAA$967,$A210+1,False), "Свой ответ: ", "")</f>
        <v>13</v>
      </c>
      <c r="J210" s="12" t="str">
        <f>SUBSTITUTE(hlookup(J$2,inf_raw!$A$1:$AAA$967,$A210+1,False), "Свой ответ: ", "")</f>
        <v>216</v>
      </c>
      <c r="K210" s="12" t="str">
        <f>SUBSTITUTE(hlookup(K$2,inf_raw!$A$1:$AAA$967,$A210+1,False), "Свой ответ: ", "")</f>
        <v>0</v>
      </c>
      <c r="L210" s="12" t="str">
        <f>SUBSTITUTE(hlookup(L$2,inf_raw!$A$1:$AAA$967,$A210+1,False), "Свой ответ: ", "")</f>
        <v>120</v>
      </c>
      <c r="M210" s="12" t="str">
        <f>SUBSTITUTE(hlookup(M$2,inf_raw!$A$1:$AAA$967,$A210+1,False), "Свой ответ: ", "")</f>
        <v>8109</v>
      </c>
      <c r="N210" s="12" t="str">
        <f>SUBSTITUTE(hlookup(N$2,inf_raw!$A$1:$AAA$967,$A210+1,False), "Свой ответ: ", "")</f>
        <v>0</v>
      </c>
      <c r="O210" s="12" t="str">
        <f>SUBSTITUTE(hlookup(O$2,inf_raw!$A$1:$AAA$967,$A210+1,False), "Свой ответ: ", "")</f>
        <v>24</v>
      </c>
      <c r="P210" s="12" t="str">
        <f>SUBSTITUTE(hlookup(P$2,inf_raw!$A$1:$AAA$967,$A210+1,False), "Свой ответ: ", "")</f>
        <v>6606</v>
      </c>
      <c r="Q210" s="12" t="str">
        <f>SUBSTITUTE(hlookup(Q$2,inf_raw!$A$1:$AAA$967,$A210+1,False), "Свой ответ: ", "")</f>
        <v>0</v>
      </c>
      <c r="R210" s="12" t="str">
        <f>SUBSTITUTE(hlookup(R$2,inf_raw!$A$1:$AAA$967,$A210+1,False), "Свой ответ: ", "")</f>
        <v>10</v>
      </c>
      <c r="S210" s="12" t="str">
        <f>SUBSTITUTE(hlookup(S$2,inf_raw!$A$1:$AAA$967,$A210+1,False), "Свой ответ: ", "")</f>
        <v>47</v>
      </c>
      <c r="T210" s="12" t="str">
        <f>SUBSTITUTE(hlookup(T$2,inf_raw!$A$1:$AAA$967,$A210+1,False), "Свой ответ: ", "")</f>
        <v>0</v>
      </c>
      <c r="U210" s="12" t="str">
        <f>SUBSTITUTE(hlookup(U$2,inf_raw!$A$1:$AAA$967,$A210+1,False), "Свой ответ: ", "")</f>
        <v>0</v>
      </c>
      <c r="V210" s="12" t="str">
        <f>SUBSTITUTE(hlookup(V$2,inf_raw!$A$1:$AAA$967,$A210+1,False), "Свой ответ: ", "")</f>
        <v>0</v>
      </c>
      <c r="W210" s="12" t="str">
        <f>SUBSTITUTE(hlookup(W$2,inf_raw!$A$1:$AAA$967,$A210+1,False), "Свой ответ: ", "")</f>
        <v>0</v>
      </c>
      <c r="X210" s="12" t="str">
        <f>SUBSTITUTE(hlookup(X$2,inf_raw!$A$1:$AAA$967,$A210+1,False), "Свой ответ: ", "")</f>
        <v>0</v>
      </c>
      <c r="Y210" s="12" t="str">
        <f>SUBSTITUTE(hlookup(Y$2,inf_raw!$A$1:$AAA$967,$A210+1,False), "Свой ответ: ", "")</f>
        <v>0</v>
      </c>
      <c r="Z210" s="12" t="str">
        <f>SUBSTITUTE(hlookup(Z$2,inf_raw!$A$1:$AAA$967,$A210+1,False), "Свой ответ: ", "")</f>
        <v>0</v>
      </c>
      <c r="AA210" s="12" t="str">
        <f>SUBSTITUTE(hlookup(AA$2,inf_raw!$A$1:$AAA$967,$A210+1,False), "Свой ответ: ", "")</f>
        <v>0</v>
      </c>
      <c r="AB210" s="12" t="str">
        <f>SUBSTITUTE(hlookup(AB$2,inf_raw!$A$1:$AAA$967,$A210+1,False), "Свой ответ: ", "")</f>
        <v>0</v>
      </c>
      <c r="AC210" s="12" t="str">
        <f>SUBSTITUTE(hlookup(AC$2,inf_raw!$A$1:$AAA$967,$A210+1,False), "Свой ответ: ", "")</f>
        <v>0</v>
      </c>
      <c r="AD210" s="12" t="str">
        <f>SUBSTITUTE(hlookup(AD$2,inf_raw!$A$1:$AAA$967,$A210+1,False), "Свой ответ: ", "")</f>
        <v>0</v>
      </c>
      <c r="AE210" s="12" t="str">
        <f>SUBSTITUTE(hlookup(AE$2,inf_raw!$A$1:$AAA$967,$A210+1,False), "Свой ответ: ", "")</f>
        <v>0</v>
      </c>
      <c r="AF210" s="12" t="str">
        <f>SUBSTITUTE(hlookup(AF$2,inf_raw!$A$1:$AAA$967,$A210+1,False), "Свой ответ: ", "")</f>
        <v>0</v>
      </c>
      <c r="AG210" s="12" t="str">
        <f>SUBSTITUTE(hlookup(AG$2,inf_raw!$A$1:$AAA$967,$A210+1,False), "Свой ответ: ", "")</f>
        <v>0</v>
      </c>
      <c r="AH210" s="12" t="str">
        <f>SUBSTITUTE(hlookup(AH$2,inf_raw!$A$1:$AAA$967,$A210+1,False), "Свой ответ: ", "")</f>
        <v>0</v>
      </c>
      <c r="AI210" s="14">
        <f>hlookup(AI$2,inf_raw!$A$1:$AAA$967,$A210+1,False)</f>
        <v>0.06513888889</v>
      </c>
      <c r="AJ210" s="12">
        <f>hlookup(AJ$2,inf_raw!$A$1:$AAA$967,$A210+1,False)</f>
        <v>11</v>
      </c>
    </row>
    <row r="211">
      <c r="A211" s="11">
        <v>209.0</v>
      </c>
      <c r="B211" s="12" t="str">
        <f>hlookup(B$2,inf_raw!$A$1:$AAA$967,$A211+1,False)</f>
        <v>Елизавета</v>
      </c>
      <c r="C211" s="12" t="str">
        <f>hlookup(C$2,inf_raw!$A$1:$AAA$967,$A211+1,False)</f>
        <v>Кугенева</v>
      </c>
      <c r="D211" s="12" t="str">
        <f>hlookup(D$2,inf_raw!$A$1:$AAA$967,$A211+1,False)</f>
        <v>val5ws7@gmail.com</v>
      </c>
      <c r="E211" s="13">
        <f>hlookup(E$2,inf_raw!$A$1:$AAA$967,$A211+1,False)</f>
        <v>44860</v>
      </c>
      <c r="F211" s="12" t="str">
        <f>SUBSTITUTE(hlookup(F$2,inf_raw!$A$1:$AAA$967,$A211+1,False), "Свой ответ: ", "")</f>
        <v>33</v>
      </c>
      <c r="G211" s="12" t="str">
        <f>SUBSTITUTE(hlookup(G$2,inf_raw!$A$1:$AAA$967,$A211+1,False), "Свой ответ: ", "")</f>
        <v>bdca</v>
      </c>
      <c r="H211" s="12" t="str">
        <f>SUBSTITUTE(hlookup(H$2,inf_raw!$A$1:$AAA$967,$A211+1,False), "Свой ответ: ", "")</f>
        <v>14</v>
      </c>
      <c r="I211" s="12" t="str">
        <f>SUBSTITUTE(hlookup(I$2,inf_raw!$A$1:$AAA$967,$A211+1,False), "Свой ответ: ", "")</f>
        <v>13</v>
      </c>
      <c r="J211" s="12" t="str">
        <f>SUBSTITUTE(hlookup(J$2,inf_raw!$A$1:$AAA$967,$A211+1,False), "Свой ответ: ", "")</f>
        <v>296</v>
      </c>
      <c r="K211" s="12" t="str">
        <f>SUBSTITUTE(hlookup(K$2,inf_raw!$A$1:$AAA$967,$A211+1,False), "Свой ответ: ", "")</f>
        <v>36</v>
      </c>
      <c r="L211" s="12" t="str">
        <f>SUBSTITUTE(hlookup(L$2,inf_raw!$A$1:$AAA$967,$A211+1,False), "Свой ответ: ", "")</f>
        <v>1175</v>
      </c>
      <c r="M211" s="12" t="str">
        <f>SUBSTITUTE(hlookup(M$2,inf_raw!$A$1:$AAA$967,$A211+1,False), "Свой ответ: ", "")</f>
        <v>8110</v>
      </c>
      <c r="N211" s="12" t="str">
        <f>SUBSTITUTE(hlookup(N$2,inf_raw!$A$1:$AAA$967,$A211+1,False), "Свой ответ: ", "")</f>
        <v>-</v>
      </c>
      <c r="O211" s="12" t="str">
        <f>SUBSTITUTE(hlookup(O$2,inf_raw!$A$1:$AAA$967,$A211+1,False), "Свой ответ: ", "")</f>
        <v>23</v>
      </c>
      <c r="P211" s="12" t="str">
        <f>SUBSTITUTE(hlookup(P$2,inf_raw!$A$1:$AAA$967,$A211+1,False), "Свой ответ: ", "")</f>
        <v>6056</v>
      </c>
      <c r="Q211" s="12" t="str">
        <f>SUBSTITUTE(hlookup(Q$2,inf_raw!$A$1:$AAA$967,$A211+1,False), "Свой ответ: ", "")</f>
        <v>55255</v>
      </c>
      <c r="R211" s="12" t="str">
        <f>SUBSTITUTE(hlookup(R$2,inf_raw!$A$1:$AAA$967,$A211+1,False), "Свой ответ: ", "")</f>
        <v>10</v>
      </c>
      <c r="S211" s="12" t="str">
        <f>SUBSTITUTE(hlookup(S$2,inf_raw!$A$1:$AAA$967,$A211+1,False), "Свой ответ: ", "")</f>
        <v>не помню как делать :(</v>
      </c>
      <c r="T211" s="12" t="str">
        <f>SUBSTITUTE(hlookup(T$2,inf_raw!$A$1:$AAA$967,$A211+1,False), "Свой ответ: ", "")</f>
        <v>47</v>
      </c>
      <c r="U211" s="12" t="str">
        <f>SUBSTITUTE(hlookup(U$2,inf_raw!$A$1:$AAA$967,$A211+1,False), "Свой ответ: ", "")</f>
        <v>-</v>
      </c>
      <c r="V211" s="15" t="str">
        <f>SUBSTITUTE(hlookup(V$2,inf_raw!$A$1:$AAA$967,$A211+1,False), "Свой ответ: ", "")</f>
        <v>https://replit.com/@IeKughienieva/sim-2-nomier-17#main.py</v>
      </c>
      <c r="W211" s="12" t="str">
        <f>SUBSTITUTE(hlookup(W$2,inf_raw!$A$1:$AAA$967,$A211+1,False), "Свой ответ: ", "")</f>
        <v>1554 966</v>
      </c>
      <c r="X211" s="12" t="str">
        <f>SUBSTITUTE(hlookup(X$2,inf_raw!$A$1:$AAA$967,$A211+1,False), "Свой ответ: ", "")</f>
        <v>23</v>
      </c>
      <c r="Y211" s="12" t="str">
        <f>SUBSTITUTE(hlookup(Y$2,inf_raw!$A$1:$AAA$967,$A211+1,False), "Свой ответ: ", "")</f>
        <v>8</v>
      </c>
      <c r="Z211" s="12" t="str">
        <f>SUBSTITUTE(hlookup(Z$2,inf_raw!$A$1:$AAA$967,$A211+1,False), "Свой ответ: ", "")</f>
        <v>-</v>
      </c>
      <c r="AA211" s="12" t="str">
        <f>SUBSTITUTE(hlookup(AA$2,inf_raw!$A$1:$AAA$967,$A211+1,False), "Свой ответ: ", "")</f>
        <v>не понимаю как это делать, го разбор</v>
      </c>
      <c r="AB211" s="12" t="str">
        <f>SUBSTITUTE(hlookup(AB$2,inf_raw!$A$1:$AAA$967,$A211+1,False), "Свой ответ: ", "")</f>
        <v>27</v>
      </c>
      <c r="AC211" s="12" t="str">
        <f>SUBSTITUTE(hlookup(AC$2,inf_raw!$A$1:$AAA$967,$A211+1,False), "Свой ответ: ", "")</f>
        <v>оо, вот это интересно, давай луччше это разберем, у меня безумный интерес к нему</v>
      </c>
      <c r="AD211" s="12" t="str">
        <f>SUBSTITUTE(hlookup(AD$2,inf_raw!$A$1:$AAA$967,$A211+1,False), "Свой ответ: ", "")</f>
        <v>не помню(</v>
      </c>
      <c r="AE211" s="12" t="str">
        <f>SUBSTITUTE(hlookup(AE$2,inf_raw!$A$1:$AAA$967,$A211+1,False), "Свой ответ: ", "")</f>
        <v>много буков, мозг читает ля-ля-ля</v>
      </c>
      <c r="AF211" s="12" t="str">
        <f>SUBSTITUTE(hlookup(AF$2,inf_raw!$A$1:$AAA$967,$A211+1,False), "Свой ответ: ", "")</f>
        <v>2 одинаковых задания или я тапочек? ля-ля-ля</v>
      </c>
      <c r="AG211" s="12" t="str">
        <f>SUBSTITUTE(hlookup(AG$2,inf_raw!$A$1:$AAA$967,$A211+1,False), "Свой ответ: ", "")</f>
        <v>я не умею это делать рррррррр</v>
      </c>
      <c r="AH211" s="12" t="str">
        <f>SUBSTITUTE(hlookup(AH$2,inf_raw!$A$1:$AAA$967,$A211+1,False), "Свой ответ: ", "")</f>
        <v>рррррр</v>
      </c>
      <c r="AI211" s="14">
        <f>hlookup(AI$2,inf_raw!$A$1:$AAA$967,$A211+1,False)</f>
        <v>0.1016666667</v>
      </c>
      <c r="AJ211" s="12">
        <f>hlookup(AJ$2,inf_raw!$A$1:$AAA$967,$A211+1,False)</f>
        <v>7</v>
      </c>
    </row>
    <row r="212">
      <c r="A212" s="11">
        <v>210.0</v>
      </c>
      <c r="B212" s="12" t="str">
        <f>hlookup(B$2,inf_raw!$A$1:$AAA$967,$A212+1,False)</f>
        <v>Смагин</v>
      </c>
      <c r="C212" s="12" t="str">
        <f>hlookup(C$2,inf_raw!$A$1:$AAA$967,$A212+1,False)</f>
        <v>Иван</v>
      </c>
      <c r="D212" s="12" t="str">
        <f>hlookup(D$2,inf_raw!$A$1:$AAA$967,$A212+1,False)</f>
        <v>vanaheym92@gmail.com</v>
      </c>
      <c r="E212" s="13">
        <f>hlookup(E$2,inf_raw!$A$1:$AAA$967,$A212+1,False)</f>
        <v>44864</v>
      </c>
      <c r="F212" s="12" t="str">
        <f>SUBSTITUTE(hlookup(F$2,inf_raw!$A$1:$AAA$967,$A212+1,False), "Свой ответ: ", "")</f>
        <v>49</v>
      </c>
      <c r="G212" s="12" t="str">
        <f>SUBSTITUTE(hlookup(G$2,inf_raw!$A$1:$AAA$967,$A212+1,False), "Свой ответ: ", "")</f>
        <v>bcda</v>
      </c>
      <c r="H212" s="12" t="str">
        <f>SUBSTITUTE(hlookup(H$2,inf_raw!$A$1:$AAA$967,$A212+1,False), "Свой ответ: ", "")</f>
        <v>0</v>
      </c>
      <c r="I212" s="12" t="str">
        <f>SUBSTITUTE(hlookup(I$2,inf_raw!$A$1:$AAA$967,$A212+1,False), "Свой ответ: ", "")</f>
        <v>13</v>
      </c>
      <c r="J212" s="12" t="str">
        <f>SUBSTITUTE(hlookup(J$2,inf_raw!$A$1:$AAA$967,$A212+1,False), "Свой ответ: ", "")</f>
        <v>864</v>
      </c>
      <c r="K212" s="12" t="str">
        <f>SUBSTITUTE(hlookup(K$2,inf_raw!$A$1:$AAA$967,$A212+1,False), "Свой ответ: ", "")</f>
        <v>630</v>
      </c>
      <c r="L212" s="12" t="str">
        <f>SUBSTITUTE(hlookup(L$2,inf_raw!$A$1:$AAA$967,$A212+1,False), "Свой ответ: ", "")</f>
        <v>120</v>
      </c>
      <c r="M212" s="12" t="str">
        <f>SUBSTITUTE(hlookup(M$2,inf_raw!$A$1:$AAA$967,$A212+1,False), "Свой ответ: ", "")</f>
        <v>101353</v>
      </c>
      <c r="N212" s="12" t="str">
        <f>SUBSTITUTE(hlookup(N$2,inf_raw!$A$1:$AAA$967,$A212+1,False), "Свой ответ: ", "")</f>
        <v>-</v>
      </c>
      <c r="O212" s="12" t="str">
        <f>SUBSTITUTE(hlookup(O$2,inf_raw!$A$1:$AAA$967,$A212+1,False), "Свой ответ: ", "")</f>
        <v>-</v>
      </c>
      <c r="P212" s="12" t="str">
        <f>SUBSTITUTE(hlookup(P$2,inf_raw!$A$1:$AAA$967,$A212+1,False), "Свой ответ: ", "")</f>
        <v>6056</v>
      </c>
      <c r="Q212" s="12" t="str">
        <f>SUBSTITUTE(hlookup(Q$2,inf_raw!$A$1:$AAA$967,$A212+1,False), "Свой ответ: ", "")</f>
        <v>222</v>
      </c>
      <c r="R212" s="12" t="str">
        <f>SUBSTITUTE(hlookup(R$2,inf_raw!$A$1:$AAA$967,$A212+1,False), "Свой ответ: ", "")</f>
        <v>16</v>
      </c>
      <c r="S212" s="12" t="str">
        <f>SUBSTITUTE(hlookup(S$2,inf_raw!$A$1:$AAA$967,$A212+1,False), "Свой ответ: ", "")</f>
        <v>-</v>
      </c>
      <c r="T212" s="12" t="str">
        <f>SUBSTITUTE(hlookup(T$2,inf_raw!$A$1:$AAA$967,$A212+1,False), "Свой ответ: ", "")</f>
        <v>22</v>
      </c>
      <c r="U212" s="12" t="str">
        <f>SUBSTITUTE(hlookup(U$2,inf_raw!$A$1:$AAA$967,$A212+1,False), "Свой ответ: ", "")</f>
        <v>4158</v>
      </c>
      <c r="V212" s="12" t="str">
        <f>SUBSTITUTE(hlookup(V$2,inf_raw!$A$1:$AAA$967,$A212+1,False), "Свой ответ: ", "")</f>
        <v>-</v>
      </c>
      <c r="W212" s="12" t="str">
        <f>SUBSTITUTE(hlookup(W$2,inf_raw!$A$1:$AAA$967,$A212+1,False), "Свой ответ: ", "")</f>
        <v>-</v>
      </c>
      <c r="X212" s="12" t="str">
        <f>SUBSTITUTE(hlookup(X$2,inf_raw!$A$1:$AAA$967,$A212+1,False), "Свой ответ: ", "")</f>
        <v>25</v>
      </c>
      <c r="Y212" s="12" t="str">
        <f>SUBSTITUTE(hlookup(Y$2,inf_raw!$A$1:$AAA$967,$A212+1,False), "Свой ответ: ", "")</f>
        <v>21</v>
      </c>
      <c r="Z212" s="12" t="str">
        <f>SUBSTITUTE(hlookup(Z$2,inf_raw!$A$1:$AAA$967,$A212+1,False), "Свой ответ: ", "")</f>
        <v>2 3 5 10</v>
      </c>
      <c r="AA212" s="12" t="str">
        <f>SUBSTITUTE(hlookup(AA$2,inf_raw!$A$1:$AAA$967,$A212+1,False), "Свой ответ: ", "")</f>
        <v>-</v>
      </c>
      <c r="AB212" s="12" t="str">
        <f>SUBSTITUTE(hlookup(AB$2,inf_raw!$A$1:$AAA$967,$A212+1,False), "Свой ответ: ", "")</f>
        <v>-</v>
      </c>
      <c r="AC212" s="12" t="str">
        <f>SUBSTITUTE(hlookup(AC$2,inf_raw!$A$1:$AAA$967,$A212+1,False), "Свой ответ: ", "")</f>
        <v>-</v>
      </c>
      <c r="AD212" s="12" t="str">
        <f>SUBSTITUTE(hlookup(AD$2,inf_raw!$A$1:$AAA$967,$A212+1,False), "Свой ответ: ", "")</f>
        <v>-</v>
      </c>
      <c r="AE212" s="12" t="str">
        <f>SUBSTITUTE(hlookup(AE$2,inf_raw!$A$1:$AAA$967,$A212+1,False), "Свой ответ: ", "")</f>
        <v>-</v>
      </c>
      <c r="AF212" s="12" t="str">
        <f>SUBSTITUTE(hlookup(AF$2,inf_raw!$A$1:$AAA$967,$A212+1,False), "Свой ответ: ", "")</f>
        <v>-</v>
      </c>
      <c r="AG212" s="12" t="str">
        <f>SUBSTITUTE(hlookup(AG$2,inf_raw!$A$1:$AAA$967,$A212+1,False), "Свой ответ: ", "")</f>
        <v>-</v>
      </c>
      <c r="AH212" s="12" t="str">
        <f>SUBSTITUTE(hlookup(AH$2,inf_raw!$A$1:$AAA$967,$A212+1,False), "Свой ответ: ", "")</f>
        <v>-</v>
      </c>
      <c r="AI212" s="14">
        <f>hlookup(AI$2,inf_raw!$A$1:$AAA$967,$A212+1,False)</f>
        <v>0.08759259259</v>
      </c>
      <c r="AJ212" s="12">
        <f>hlookup(AJ$2,inf_raw!$A$1:$AAA$967,$A212+1,False)</f>
        <v>2</v>
      </c>
    </row>
    <row r="213">
      <c r="A213" s="11">
        <v>211.0</v>
      </c>
      <c r="B213" s="12" t="str">
        <f>hlookup(B$2,inf_raw!$A$1:$AAA$967,$A213+1,False)</f>
        <v>Валерия</v>
      </c>
      <c r="C213" s="12" t="str">
        <f>hlookup(C$2,inf_raw!$A$1:$AAA$967,$A213+1,False)</f>
        <v>Костылева</v>
      </c>
      <c r="D213" s="12" t="str">
        <f>hlookup(D$2,inf_raw!$A$1:$AAA$967,$A213+1,False)</f>
        <v>vanilniided@gmail.com</v>
      </c>
      <c r="E213" s="13">
        <f>hlookup(E$2,inf_raw!$A$1:$AAA$967,$A213+1,False)</f>
        <v>44864</v>
      </c>
      <c r="F213" s="12" t="str">
        <f>SUBSTITUTE(hlookup(F$2,inf_raw!$A$1:$AAA$967,$A213+1,False), "Свой ответ: ", "")</f>
        <v>33</v>
      </c>
      <c r="G213" s="12" t="str">
        <f>SUBSTITUTE(hlookup(G$2,inf_raw!$A$1:$AAA$967,$A213+1,False), "Свой ответ: ", "")</f>
        <v>bdca</v>
      </c>
      <c r="H213" s="12" t="str">
        <f>SUBSTITUTE(hlookup(H$2,inf_raw!$A$1:$AAA$967,$A213+1,False), "Свой ответ: ", "")</f>
        <v>14</v>
      </c>
      <c r="I213" s="12" t="str">
        <f>SUBSTITUTE(hlookup(I$2,inf_raw!$A$1:$AAA$967,$A213+1,False), "Свой ответ: ", "")</f>
        <v>13</v>
      </c>
      <c r="J213" s="12" t="str">
        <f>SUBSTITUTE(hlookup(J$2,inf_raw!$A$1:$AAA$967,$A213+1,False), "Свой ответ: ", "")</f>
        <v>216</v>
      </c>
      <c r="K213" s="12" t="str">
        <f>SUBSTITUTE(hlookup(K$2,inf_raw!$A$1:$AAA$967,$A213+1,False), "Свой ответ: ", "")</f>
        <v>-</v>
      </c>
      <c r="L213" s="12" t="str">
        <f>SUBSTITUTE(hlookup(L$2,inf_raw!$A$1:$AAA$967,$A213+1,False), "Свой ответ: ", "")</f>
        <v>120</v>
      </c>
      <c r="M213" s="12" t="str">
        <f>SUBSTITUTE(hlookup(M$2,inf_raw!$A$1:$AAA$967,$A213+1,False), "Свой ответ: ", "")</f>
        <v>8109</v>
      </c>
      <c r="N213" s="12" t="str">
        <f>SUBSTITUTE(hlookup(N$2,inf_raw!$A$1:$AAA$967,$A213+1,False), "Свой ответ: ", "")</f>
        <v>-</v>
      </c>
      <c r="O213" s="12" t="str">
        <f>SUBSTITUTE(hlookup(O$2,inf_raw!$A$1:$AAA$967,$A213+1,False), "Свой ответ: ", "")</f>
        <v>24</v>
      </c>
      <c r="P213" s="12" t="str">
        <f>SUBSTITUTE(hlookup(P$2,inf_raw!$A$1:$AAA$967,$A213+1,False), "Свой ответ: ", "")</f>
        <v>6606</v>
      </c>
      <c r="Q213" s="12" t="str">
        <f>SUBSTITUTE(hlookup(Q$2,inf_raw!$A$1:$AAA$967,$A213+1,False), "Свой ответ: ", "")</f>
        <v>552222552222</v>
      </c>
      <c r="R213" s="12" t="str">
        <f>SUBSTITUTE(hlookup(R$2,inf_raw!$A$1:$AAA$967,$A213+1,False), "Свой ответ: ", "")</f>
        <v>10</v>
      </c>
      <c r="S213" s="12" t="str">
        <f>SUBSTITUTE(hlookup(S$2,inf_raw!$A$1:$AAA$967,$A213+1,False), "Свой ответ: ", "")</f>
        <v>47</v>
      </c>
      <c r="T213" s="12" t="str">
        <f>SUBSTITUTE(hlookup(T$2,inf_raw!$A$1:$AAA$967,$A213+1,False), "Свой ответ: ", "")</f>
        <v>-</v>
      </c>
      <c r="U213" s="12" t="str">
        <f>SUBSTITUTE(hlookup(U$2,inf_raw!$A$1:$AAA$967,$A213+1,False), "Свой ответ: ", "")</f>
        <v>-</v>
      </c>
      <c r="V213" s="12" t="str">
        <f>SUBSTITUTE(hlookup(V$2,inf_raw!$A$1:$AAA$967,$A213+1,False), "Свой ответ: ", "")</f>
        <v>685 -963270</v>
      </c>
      <c r="W213" s="12" t="str">
        <f>SUBSTITUTE(hlookup(W$2,inf_raw!$A$1:$AAA$967,$A213+1,False), "Свой ответ: ", "")</f>
        <v>-</v>
      </c>
      <c r="X213" s="12" t="str">
        <f>SUBSTITUTE(hlookup(X$2,inf_raw!$A$1:$AAA$967,$A213+1,False), "Свой ответ: ", "")</f>
        <v>-</v>
      </c>
      <c r="Y213" s="12" t="str">
        <f>SUBSTITUTE(hlookup(Y$2,inf_raw!$A$1:$AAA$967,$A213+1,False), "Свой ответ: ", "")</f>
        <v>-</v>
      </c>
      <c r="Z213" s="12" t="str">
        <f>SUBSTITUTE(hlookup(Z$2,inf_raw!$A$1:$AAA$967,$A213+1,False), "Свой ответ: ", "")</f>
        <v>-</v>
      </c>
      <c r="AA213" s="12" t="str">
        <f>SUBSTITUTE(hlookup(AA$2,inf_raw!$A$1:$AAA$967,$A213+1,False), "Свой ответ: ", "")</f>
        <v>38</v>
      </c>
      <c r="AB213" s="12" t="str">
        <f>SUBSTITUTE(hlookup(AB$2,inf_raw!$A$1:$AAA$967,$A213+1,False), "Свой ответ: ", "")</f>
        <v>18</v>
      </c>
      <c r="AC213" s="12" t="str">
        <f>SUBSTITUTE(hlookup(AC$2,inf_raw!$A$1:$AAA$967,$A213+1,False), "Свой ответ: ", "")</f>
        <v>-</v>
      </c>
      <c r="AD213" s="12" t="str">
        <f>SUBSTITUTE(hlookup(AD$2,inf_raw!$A$1:$AAA$967,$A213+1,False), "Свой ответ: ", "")</f>
        <v>-</v>
      </c>
      <c r="AE213" s="12" t="str">
        <f>SUBSTITUTE(hlookup(AE$2,inf_raw!$A$1:$AAA$967,$A213+1,False), "Свой ответ: ", "")</f>
        <v>-</v>
      </c>
      <c r="AF213" s="12" t="str">
        <f>SUBSTITUTE(hlookup(AF$2,inf_raw!$A$1:$AAA$967,$A213+1,False), "Свой ответ: ", "")</f>
        <v>-</v>
      </c>
      <c r="AG213" s="12" t="str">
        <f>SUBSTITUTE(hlookup(AG$2,inf_raw!$A$1:$AAA$967,$A213+1,False), "Свой ответ: ", "")</f>
        <v>-</v>
      </c>
      <c r="AH213" s="12" t="str">
        <f>SUBSTITUTE(hlookup(AH$2,inf_raw!$A$1:$AAA$967,$A213+1,False), "Свой ответ: ", "")</f>
        <v>-</v>
      </c>
      <c r="AI213" s="14">
        <f>hlookup(AI$2,inf_raw!$A$1:$AAA$967,$A213+1,False)</f>
        <v>0.003657407407</v>
      </c>
      <c r="AJ213" s="12">
        <f>hlookup(AJ$2,inf_raw!$A$1:$AAA$967,$A213+1,False)</f>
        <v>13</v>
      </c>
    </row>
    <row r="214">
      <c r="A214" s="11">
        <v>212.0</v>
      </c>
      <c r="B214" s="12" t="str">
        <f>hlookup(B$2,inf_raw!$A$1:$AAA$967,$A214+1,False)</f>
        <v>Антон</v>
      </c>
      <c r="C214" s="12" t="str">
        <f>hlookup(C$2,inf_raw!$A$1:$AAA$967,$A214+1,False)</f>
        <v>Васильев</v>
      </c>
      <c r="D214" s="12" t="str">
        <f>hlookup(D$2,inf_raw!$A$1:$AAA$967,$A214+1,False)</f>
        <v>vasiliev_antony@mail.ru</v>
      </c>
      <c r="E214" s="13">
        <f>hlookup(E$2,inf_raw!$A$1:$AAA$967,$A214+1,False)</f>
        <v>44859</v>
      </c>
      <c r="F214" s="12" t="str">
        <f>SUBSTITUTE(hlookup(F$2,inf_raw!$A$1:$AAA$967,$A214+1,False), "Свой ответ: ", "")</f>
        <v>33</v>
      </c>
      <c r="G214" s="12" t="str">
        <f>SUBSTITUTE(hlookup(G$2,inf_raw!$A$1:$AAA$967,$A214+1,False), "Свой ответ: ", "")</f>
        <v>dbac</v>
      </c>
      <c r="H214" s="12" t="str">
        <f>SUBSTITUTE(hlookup(H$2,inf_raw!$A$1:$AAA$967,$A214+1,False), "Свой ответ: ", "")</f>
        <v>14</v>
      </c>
      <c r="I214" s="12" t="str">
        <f>SUBSTITUTE(hlookup(I$2,inf_raw!$A$1:$AAA$967,$A214+1,False), "Свой ответ: ", "")</f>
        <v>11</v>
      </c>
      <c r="J214" s="12" t="str">
        <f>SUBSTITUTE(hlookup(J$2,inf_raw!$A$1:$AAA$967,$A214+1,False), "Свой ответ: ", "")</f>
        <v>216</v>
      </c>
      <c r="K214" s="12" t="str">
        <f>SUBSTITUTE(hlookup(K$2,inf_raw!$A$1:$AAA$967,$A214+1,False), "Свой ответ: ", "")</f>
        <v>36</v>
      </c>
      <c r="L214" s="12" t="str">
        <f>SUBSTITUTE(hlookup(L$2,inf_raw!$A$1:$AAA$967,$A214+1,False), "Свой ответ: ", "")</f>
        <v>7055</v>
      </c>
      <c r="M214" s="12" t="str">
        <f>SUBSTITUTE(hlookup(M$2,inf_raw!$A$1:$AAA$967,$A214+1,False), "Свой ответ: ", "")</f>
        <v>7445</v>
      </c>
      <c r="N214" s="12" t="str">
        <f>SUBSTITUTE(hlookup(N$2,inf_raw!$A$1:$AAA$967,$A214+1,False), "Свой ответ: ", "")</f>
        <v>290</v>
      </c>
      <c r="O214" s="12" t="str">
        <f>SUBSTITUTE(hlookup(O$2,inf_raw!$A$1:$AAA$967,$A214+1,False), "Свой ответ: ", "")</f>
        <v>23</v>
      </c>
      <c r="P214" s="12" t="str">
        <f>SUBSTITUTE(hlookup(P$2,inf_raw!$A$1:$AAA$967,$A214+1,False), "Свой ответ: ", "")</f>
        <v>6606</v>
      </c>
      <c r="Q214" s="12" t="str">
        <f>SUBSTITUTE(hlookup(Q$2,inf_raw!$A$1:$AAA$967,$A214+1,False), "Свой ответ: ", "")</f>
        <v>22</v>
      </c>
      <c r="R214" s="12" t="str">
        <f>SUBSTITUTE(hlookup(R$2,inf_raw!$A$1:$AAA$967,$A214+1,False), "Свой ответ: ", "")</f>
        <v>10</v>
      </c>
      <c r="S214" s="12" t="str">
        <f>SUBSTITUTE(hlookup(S$2,inf_raw!$A$1:$AAA$967,$A214+1,False), "Свой ответ: ", "")</f>
        <v>37</v>
      </c>
      <c r="T214" s="12" t="str">
        <f>SUBSTITUTE(hlookup(T$2,inf_raw!$A$1:$AAA$967,$A214+1,False), "Свой ответ: ", "")</f>
        <v>72</v>
      </c>
      <c r="U214" s="12" t="str">
        <f>SUBSTITUTE(hlookup(U$2,inf_raw!$A$1:$AAA$967,$A214+1,False), "Свой ответ: ", "")</f>
        <v>2855292020</v>
      </c>
      <c r="V214" s="12" t="str">
        <f>SUBSTITUTE(hlookup(V$2,inf_raw!$A$1:$AAA$967,$A214+1,False), "Свой ответ: ", "")</f>
        <v>2120 -980096</v>
      </c>
      <c r="W214" s="12" t="str">
        <f>SUBSTITUTE(hlookup(W$2,inf_raw!$A$1:$AAA$967,$A214+1,False), "Свой ответ: ", "")</f>
        <v>105 25</v>
      </c>
      <c r="X214" s="12" t="str">
        <f>SUBSTITUTE(hlookup(X$2,inf_raw!$A$1:$AAA$967,$A214+1,False), "Свой ответ: ", "")</f>
        <v>5</v>
      </c>
      <c r="Y214" s="12" t="str">
        <f>SUBSTITUTE(hlookup(Y$2,inf_raw!$A$1:$AAA$967,$A214+1,False), "Свой ответ: ", "")</f>
        <v>14</v>
      </c>
      <c r="Z214" s="12" t="str">
        <f>SUBSTITUTE(hlookup(Z$2,inf_raw!$A$1:$AAA$967,$A214+1,False), "Свой ответ: ", "")</f>
        <v>35</v>
      </c>
      <c r="AA214" s="12" t="str">
        <f>SUBSTITUTE(hlookup(AA$2,inf_raw!$A$1:$AAA$967,$A214+1,False), "Свой ответ: ", "")</f>
        <v>54</v>
      </c>
      <c r="AB214" s="12" t="str">
        <f>SUBSTITUTE(hlookup(AB$2,inf_raw!$A$1:$AAA$967,$A214+1,False), "Свой ответ: ", "")</f>
        <v>34</v>
      </c>
      <c r="AC214" s="12" t="str">
        <f>SUBSTITUTE(hlookup(AC$2,inf_raw!$A$1:$AAA$967,$A214+1,False), "Свой ответ: ", "")</f>
        <v>9</v>
      </c>
      <c r="AD214" s="12" t="str">
        <f>SUBSTITUTE(hlookup(AD$2,inf_raw!$A$1:$AAA$967,$A214+1,False), "Свой ответ: ", "")</f>
        <v>5 574</v>
      </c>
      <c r="AE214" s="12" t="str">
        <f>SUBSTITUTE(hlookup(AE$2,inf_raw!$A$1:$AAA$967,$A214+1,False), "Свой ответ: ", "")</f>
        <v>53</v>
      </c>
      <c r="AF214" s="12" t="str">
        <f>SUBSTITUTE(hlookup(AF$2,inf_raw!$A$1:$AAA$967,$A214+1,False), "Свой ответ: ", "")</f>
        <v>63</v>
      </c>
      <c r="AG214" s="12" t="str">
        <f>SUBSTITUTE(hlookup(AG$2,inf_raw!$A$1:$AAA$967,$A214+1,False), "Свой ответ: ", "")</f>
        <v>53</v>
      </c>
      <c r="AH214" s="12" t="str">
        <f>SUBSTITUTE(hlookup(AH$2,inf_raw!$A$1:$AAA$967,$A214+1,False), "Свой ответ: ", "")</f>
        <v>64</v>
      </c>
      <c r="AI214" s="14">
        <f>hlookup(AI$2,inf_raw!$A$1:$AAA$967,$A214+1,False)</f>
        <v>0.1626041667</v>
      </c>
      <c r="AJ214" s="12">
        <f>hlookup(AJ$2,inf_raw!$A$1:$AAA$967,$A214+1,False)</f>
        <v>6</v>
      </c>
    </row>
    <row r="215">
      <c r="A215" s="11">
        <v>213.0</v>
      </c>
      <c r="B215" s="12" t="str">
        <f>hlookup(B$2,inf_raw!$A$1:$AAA$967,$A215+1,False)</f>
        <v>Василий</v>
      </c>
      <c r="C215" s="12" t="str">
        <f>hlookup(C$2,inf_raw!$A$1:$AAA$967,$A215+1,False)</f>
        <v>Иванов</v>
      </c>
      <c r="D215" s="12" t="str">
        <f>hlookup(D$2,inf_raw!$A$1:$AAA$967,$A215+1,False)</f>
        <v>vasilochek32@mail.ru</v>
      </c>
      <c r="E215" s="13">
        <f>hlookup(E$2,inf_raw!$A$1:$AAA$967,$A215+1,False)</f>
        <v>44874</v>
      </c>
      <c r="F215" s="12" t="str">
        <f>SUBSTITUTE(hlookup(F$2,inf_raw!$A$1:$AAA$967,$A215+1,False), "Свой ответ: ", "")</f>
        <v>33</v>
      </c>
      <c r="G215" s="12" t="str">
        <f>SUBSTITUTE(hlookup(G$2,inf_raw!$A$1:$AAA$967,$A215+1,False), "Свой ответ: ", "")</f>
        <v>bdca</v>
      </c>
      <c r="H215" s="12" t="str">
        <f>SUBSTITUTE(hlookup(H$2,inf_raw!$A$1:$AAA$967,$A215+1,False), "Свой ответ: ", "")</f>
        <v>14</v>
      </c>
      <c r="I215" s="12" t="str">
        <f>SUBSTITUTE(hlookup(I$2,inf_raw!$A$1:$AAA$967,$A215+1,False), "Свой ответ: ", "")</f>
        <v>13</v>
      </c>
      <c r="J215" s="12" t="str">
        <f>SUBSTITUTE(hlookup(J$2,inf_raw!$A$1:$AAA$967,$A215+1,False), "Свой ответ: ", "")</f>
        <v>216</v>
      </c>
      <c r="K215" s="12" t="str">
        <f>SUBSTITUTE(hlookup(K$2,inf_raw!$A$1:$AAA$967,$A215+1,False), "Свой ответ: ", "")</f>
        <v>36</v>
      </c>
      <c r="L215" s="12" t="str">
        <f>SUBSTITUTE(hlookup(L$2,inf_raw!$A$1:$AAA$967,$A215+1,False), "Свой ответ: ", "")</f>
        <v>7055</v>
      </c>
      <c r="M215" s="12" t="str">
        <f>SUBSTITUTE(hlookup(M$2,inf_raw!$A$1:$AAA$967,$A215+1,False), "Свой ответ: ", "")</f>
        <v>8109</v>
      </c>
      <c r="N215" s="12" t="str">
        <f>SUBSTITUTE(hlookup(N$2,inf_raw!$A$1:$AAA$967,$A215+1,False), "Свой ответ: ", "")</f>
        <v>426</v>
      </c>
      <c r="O215" s="12" t="str">
        <f>SUBSTITUTE(hlookup(O$2,inf_raw!$A$1:$AAA$967,$A215+1,False), "Свой ответ: ", "")</f>
        <v>24</v>
      </c>
      <c r="P215" s="12" t="str">
        <f>SUBSTITUTE(hlookup(P$2,inf_raw!$A$1:$AAA$967,$A215+1,False), "Свой ответ: ", "")</f>
        <v>5138</v>
      </c>
      <c r="Q215" s="12" t="str">
        <f>SUBSTITUTE(hlookup(Q$2,inf_raw!$A$1:$AAA$967,$A215+1,False), "Свой ответ: ", "")</f>
        <v>552222552222</v>
      </c>
      <c r="R215" s="12" t="str">
        <f>SUBSTITUTE(hlookup(R$2,inf_raw!$A$1:$AAA$967,$A215+1,False), "Свой ответ: ", "")</f>
        <v>10</v>
      </c>
      <c r="S215" s="12" t="str">
        <f>SUBSTITUTE(hlookup(S$2,inf_raw!$A$1:$AAA$967,$A215+1,False), "Свой ответ: ", "")</f>
        <v>47</v>
      </c>
      <c r="T215" s="12" t="str">
        <f>SUBSTITUTE(hlookup(T$2,inf_raw!$A$1:$AAA$967,$A215+1,False), "Свой ответ: ", "")</f>
        <v>47</v>
      </c>
      <c r="U215" s="12" t="str">
        <f>SUBSTITUTE(hlookup(U$2,inf_raw!$A$1:$AAA$967,$A215+1,False), "Свой ответ: ", "")</f>
        <v>2788319814</v>
      </c>
      <c r="V215" s="12" t="str">
        <f>SUBSTITUTE(hlookup(V$2,inf_raw!$A$1:$AAA$967,$A215+1,False), "Свой ответ: ", "")</f>
        <v>685 -963270</v>
      </c>
      <c r="W215" s="12" t="str">
        <f>SUBSTITUTE(hlookup(W$2,inf_raw!$A$1:$AAA$967,$A215+1,False), "Свой ответ: ", "")</f>
        <v>-</v>
      </c>
      <c r="X215" s="12" t="str">
        <f>SUBSTITUTE(hlookup(X$2,inf_raw!$A$1:$AAA$967,$A215+1,False), "Свой ответ: ", "")</f>
        <v>-</v>
      </c>
      <c r="Y215" s="12" t="str">
        <f>SUBSTITUTE(hlookup(Y$2,inf_raw!$A$1:$AAA$967,$A215+1,False), "Свой ответ: ", "")</f>
        <v>-</v>
      </c>
      <c r="Z215" s="12" t="str">
        <f>SUBSTITUTE(hlookup(Z$2,inf_raw!$A$1:$AAA$967,$A215+1,False), "Свой ответ: ", "")</f>
        <v>-</v>
      </c>
      <c r="AA215" s="12" t="str">
        <f>SUBSTITUTE(hlookup(AA$2,inf_raw!$A$1:$AAA$967,$A215+1,False), "Свой ответ: ", "")</f>
        <v>26</v>
      </c>
      <c r="AB215" s="12" t="str">
        <f>SUBSTITUTE(hlookup(AB$2,inf_raw!$A$1:$AAA$967,$A215+1,False), "Свой ответ: ", "")</f>
        <v>44</v>
      </c>
      <c r="AC215" s="12" t="str">
        <f>SUBSTITUTE(hlookup(AC$2,inf_raw!$A$1:$AAA$967,$A215+1,False), "Свой ответ: ", "")</f>
        <v>11</v>
      </c>
      <c r="AD215" s="12" t="str">
        <f>SUBSTITUTE(hlookup(AD$2,inf_raw!$A$1:$AAA$967,$A215+1,False), "Свой ответ: ", "")</f>
        <v>8 2110386</v>
      </c>
      <c r="AE215" s="12" t="str">
        <f>SUBSTITUTE(hlookup(AE$2,inf_raw!$A$1:$AAA$967,$A215+1,False), "Свой ответ: ", "")</f>
        <v>1612</v>
      </c>
      <c r="AF215" s="12" t="str">
        <f>SUBSTITUTE(hlookup(AF$2,inf_raw!$A$1:$AAA$967,$A215+1,False), "Свой ответ: ", "")</f>
        <v>90</v>
      </c>
      <c r="AG215" s="12" t="str">
        <f>SUBSTITUTE(hlookup(AG$2,inf_raw!$A$1:$AAA$967,$A215+1,False), "Свой ответ: ", "")</f>
        <v>-</v>
      </c>
      <c r="AH215" s="12" t="str">
        <f>SUBSTITUTE(hlookup(AH$2,inf_raw!$A$1:$AAA$967,$A215+1,False), "Свой ответ: ", "")</f>
        <v>-</v>
      </c>
      <c r="AI215" s="14">
        <f>hlookup(AI$2,inf_raw!$A$1:$AAA$967,$A215+1,False)</f>
        <v>0.1606365741</v>
      </c>
      <c r="AJ215" s="12">
        <f>hlookup(AJ$2,inf_raw!$A$1:$AAA$967,$A215+1,False)</f>
        <v>20</v>
      </c>
    </row>
    <row r="216">
      <c r="A216" s="11">
        <v>214.0</v>
      </c>
      <c r="B216" s="12" t="str">
        <f>hlookup(B$2,inf_raw!$A$1:$AAA$967,$A216+1,False)</f>
        <v>Ева</v>
      </c>
      <c r="C216" s="12" t="str">
        <f>hlookup(C$2,inf_raw!$A$1:$AAA$967,$A216+1,False)</f>
        <v>Неродовских</v>
      </c>
      <c r="D216" s="12" t="str">
        <f>hlookup(D$2,inf_raw!$A$1:$AAA$967,$A216+1,False)</f>
        <v>vieawful@mail.ru</v>
      </c>
      <c r="E216" s="13">
        <f>hlookup(E$2,inf_raw!$A$1:$AAA$967,$A216+1,False)</f>
        <v>44860</v>
      </c>
      <c r="F216" s="12" t="str">
        <f>SUBSTITUTE(hlookup(F$2,inf_raw!$A$1:$AAA$967,$A216+1,False), "Свой ответ: ", "")</f>
        <v>33</v>
      </c>
      <c r="G216" s="12" t="str">
        <f>SUBSTITUTE(hlookup(G$2,inf_raw!$A$1:$AAA$967,$A216+1,False), "Свой ответ: ", "")</f>
        <v>bdca</v>
      </c>
      <c r="H216" s="12" t="str">
        <f>SUBSTITUTE(hlookup(H$2,inf_raw!$A$1:$AAA$967,$A216+1,False), "Свой ответ: ", "")</f>
        <v>14</v>
      </c>
      <c r="I216" s="12" t="str">
        <f>SUBSTITUTE(hlookup(I$2,inf_raw!$A$1:$AAA$967,$A216+1,False), "Свой ответ: ", "")</f>
        <v>11</v>
      </c>
      <c r="J216" s="12" t="str">
        <f>SUBSTITUTE(hlookup(J$2,inf_raw!$A$1:$AAA$967,$A216+1,False), "Свой ответ: ", "")</f>
        <v>216</v>
      </c>
      <c r="K216" s="12" t="str">
        <f>SUBSTITUTE(hlookup(K$2,inf_raw!$A$1:$AAA$967,$A216+1,False), "Свой ответ: ", "")</f>
        <v>36</v>
      </c>
      <c r="L216" s="12" t="str">
        <f>SUBSTITUTE(hlookup(L$2,inf_raw!$A$1:$AAA$967,$A216+1,False), "Свой ответ: ", "")</f>
        <v>85</v>
      </c>
      <c r="M216" s="12" t="str">
        <f>SUBSTITUTE(hlookup(M$2,inf_raw!$A$1:$AAA$967,$A216+1,False), "Свой ответ: ", "")</f>
        <v>8109</v>
      </c>
      <c r="N216" s="12" t="str">
        <f>SUBSTITUTE(hlookup(N$2,inf_raw!$A$1:$AAA$967,$A216+1,False), "Свой ответ: ", "")</f>
        <v>-</v>
      </c>
      <c r="O216" s="12" t="str">
        <f>SUBSTITUTE(hlookup(O$2,inf_raw!$A$1:$AAA$967,$A216+1,False), "Свой ответ: ", "")</f>
        <v>25</v>
      </c>
      <c r="P216" s="12" t="str">
        <f>SUBSTITUTE(hlookup(P$2,inf_raw!$A$1:$AAA$967,$A216+1,False), "Свой ответ: ", "")</f>
        <v>6606</v>
      </c>
      <c r="Q216" s="12" t="str">
        <f>SUBSTITUTE(hlookup(Q$2,inf_raw!$A$1:$AAA$967,$A216+1,False), "Свой ответ: ", "")</f>
        <v>55255</v>
      </c>
      <c r="R216" s="12" t="str">
        <f>SUBSTITUTE(hlookup(R$2,inf_raw!$A$1:$AAA$967,$A216+1,False), "Свой ответ: ", "")</f>
        <v>10</v>
      </c>
      <c r="S216" s="12" t="str">
        <f>SUBSTITUTE(hlookup(S$2,inf_raw!$A$1:$AAA$967,$A216+1,False), "Свой ответ: ", "")</f>
        <v>-</v>
      </c>
      <c r="T216" s="12" t="str">
        <f>SUBSTITUTE(hlookup(T$2,inf_raw!$A$1:$AAA$967,$A216+1,False), "Свой ответ: ", "")</f>
        <v>-</v>
      </c>
      <c r="U216" s="12" t="str">
        <f>SUBSTITUTE(hlookup(U$2,inf_raw!$A$1:$AAA$967,$A216+1,False), "Свой ответ: ", "")</f>
        <v>-</v>
      </c>
      <c r="V216" s="12" t="str">
        <f>SUBSTITUTE(hlookup(V$2,inf_raw!$A$1:$AAA$967,$A216+1,False), "Свой ответ: ", "")</f>
        <v>-</v>
      </c>
      <c r="W216" s="12" t="str">
        <f>SUBSTITUTE(hlookup(W$2,inf_raw!$A$1:$AAA$967,$A216+1,False), "Свой ответ: ", "")</f>
        <v>-</v>
      </c>
      <c r="X216" s="12" t="str">
        <f>SUBSTITUTE(hlookup(X$2,inf_raw!$A$1:$AAA$967,$A216+1,False), "Свой ответ: ", "")</f>
        <v>-</v>
      </c>
      <c r="Y216" s="12" t="str">
        <f>SUBSTITUTE(hlookup(Y$2,inf_raw!$A$1:$AAA$967,$A216+1,False), "Свой ответ: ", "")</f>
        <v>-</v>
      </c>
      <c r="Z216" s="12" t="str">
        <f>SUBSTITUTE(hlookup(Z$2,inf_raw!$A$1:$AAA$967,$A216+1,False), "Свой ответ: ", "")</f>
        <v>-</v>
      </c>
      <c r="AA216" s="12" t="str">
        <f>SUBSTITUTE(hlookup(AA$2,inf_raw!$A$1:$AAA$967,$A216+1,False), "Свой ответ: ", "")</f>
        <v>-</v>
      </c>
      <c r="AB216" s="12" t="str">
        <f>SUBSTITUTE(hlookup(AB$2,inf_raw!$A$1:$AAA$967,$A216+1,False), "Свой ответ: ", "")</f>
        <v>-</v>
      </c>
      <c r="AC216" s="12" t="str">
        <f>SUBSTITUTE(hlookup(AC$2,inf_raw!$A$1:$AAA$967,$A216+1,False), "Свой ответ: ", "")</f>
        <v>-</v>
      </c>
      <c r="AD216" s="12" t="str">
        <f>SUBSTITUTE(hlookup(AD$2,inf_raw!$A$1:$AAA$967,$A216+1,False), "Свой ответ: ", "")</f>
        <v>-</v>
      </c>
      <c r="AE216" s="12" t="str">
        <f>SUBSTITUTE(hlookup(AE$2,inf_raw!$A$1:$AAA$967,$A216+1,False), "Свой ответ: ", "")</f>
        <v>-</v>
      </c>
      <c r="AF216" s="12" t="str">
        <f>SUBSTITUTE(hlookup(AF$2,inf_raw!$A$1:$AAA$967,$A216+1,False), "Свой ответ: ", "")</f>
        <v>-</v>
      </c>
      <c r="AG216" s="12" t="str">
        <f>SUBSTITUTE(hlookup(AG$2,inf_raw!$A$1:$AAA$967,$A216+1,False), "Свой ответ: ", "")</f>
        <v>-</v>
      </c>
      <c r="AH216" s="12" t="str">
        <f>SUBSTITUTE(hlookup(AH$2,inf_raw!$A$1:$AAA$967,$A216+1,False), "Свой ответ: ", "")</f>
        <v>-</v>
      </c>
      <c r="AI216" s="14">
        <f>hlookup(AI$2,inf_raw!$A$1:$AAA$967,$A216+1,False)</f>
        <v>0.1450115741</v>
      </c>
      <c r="AJ216" s="12">
        <f>hlookup(AJ$2,inf_raw!$A$1:$AAA$967,$A216+1,False)</f>
        <v>8</v>
      </c>
    </row>
    <row r="217">
      <c r="A217" s="11">
        <v>215.0</v>
      </c>
      <c r="B217" s="12" t="str">
        <f>hlookup(B$2,inf_raw!$A$1:$AAA$967,$A217+1,False)</f>
        <v>Toria</v>
      </c>
      <c r="C217" s="12" t="str">
        <f>hlookup(C$2,inf_raw!$A$1:$AAA$967,$A217+1,False)</f>
        <v>Kon</v>
      </c>
      <c r="D217" s="12" t="str">
        <f>hlookup(D$2,inf_raw!$A$1:$AAA$967,$A217+1,False)</f>
        <v>vika.konovalova2305@mail.ru</v>
      </c>
      <c r="E217" s="13">
        <f>hlookup(E$2,inf_raw!$A$1:$AAA$967,$A217+1,False)</f>
        <v>44866</v>
      </c>
      <c r="F217" s="12" t="str">
        <f>SUBSTITUTE(hlookup(F$2,inf_raw!$A$1:$AAA$967,$A217+1,False), "Свой ответ: ", "")</f>
        <v>33</v>
      </c>
      <c r="G217" s="12" t="str">
        <f>SUBSTITUTE(hlookup(G$2,inf_raw!$A$1:$AAA$967,$A217+1,False), "Свой ответ: ", "")</f>
        <v>bdca</v>
      </c>
      <c r="H217" s="12" t="str">
        <f>SUBSTITUTE(hlookup(H$2,inf_raw!$A$1:$AAA$967,$A217+1,False), "Свой ответ: ", "")</f>
        <v>14</v>
      </c>
      <c r="I217" s="12" t="str">
        <f>SUBSTITUTE(hlookup(I$2,inf_raw!$A$1:$AAA$967,$A217+1,False), "Свой ответ: ", "")</f>
        <v>11</v>
      </c>
      <c r="J217" s="12" t="str">
        <f>SUBSTITUTE(hlookup(J$2,inf_raw!$A$1:$AAA$967,$A217+1,False), "Свой ответ: ", "")</f>
        <v>216</v>
      </c>
      <c r="K217" s="12" t="str">
        <f>SUBSTITUTE(hlookup(K$2,inf_raw!$A$1:$AAA$967,$A217+1,False), "Свой ответ: ", "")</f>
        <v>36</v>
      </c>
      <c r="L217" s="12" t="str">
        <f>SUBSTITUTE(hlookup(L$2,inf_raw!$A$1:$AAA$967,$A217+1,False), "Свой ответ: ", "")</f>
        <v>15</v>
      </c>
      <c r="M217" s="12" t="str">
        <f>SUBSTITUTE(hlookup(M$2,inf_raw!$A$1:$AAA$967,$A217+1,False), "Свой ответ: ", "")</f>
        <v>8111</v>
      </c>
      <c r="N217" s="12" t="str">
        <f>SUBSTITUTE(hlookup(N$2,inf_raw!$A$1:$AAA$967,$A217+1,False), "Свой ответ: ", "")</f>
        <v>-</v>
      </c>
      <c r="O217" s="12" t="str">
        <f>SUBSTITUTE(hlookup(O$2,inf_raw!$A$1:$AAA$967,$A217+1,False), "Свой ответ: ", "")</f>
        <v>-</v>
      </c>
      <c r="P217" s="12" t="str">
        <f>SUBSTITUTE(hlookup(P$2,inf_raw!$A$1:$AAA$967,$A217+1,False), "Свой ответ: ", "")</f>
        <v>6606</v>
      </c>
      <c r="Q217" s="12" t="str">
        <f>SUBSTITUTE(hlookup(Q$2,inf_raw!$A$1:$AAA$967,$A217+1,False), "Свой ответ: ", "")</f>
        <v>552222552222</v>
      </c>
      <c r="R217" s="12" t="str">
        <f>SUBSTITUTE(hlookup(R$2,inf_raw!$A$1:$AAA$967,$A217+1,False), "Свой ответ: ", "")</f>
        <v>10</v>
      </c>
      <c r="S217" s="12" t="str">
        <f>SUBSTITUTE(hlookup(S$2,inf_raw!$A$1:$AAA$967,$A217+1,False), "Свой ответ: ", "")</f>
        <v>47</v>
      </c>
      <c r="T217" s="12" t="str">
        <f>SUBSTITUTE(hlookup(T$2,inf_raw!$A$1:$AAA$967,$A217+1,False), "Свой ответ: ", "")</f>
        <v>-</v>
      </c>
      <c r="U217" s="12" t="str">
        <f>SUBSTITUTE(hlookup(U$2,inf_raw!$A$1:$AAA$967,$A217+1,False), "Свой ответ: ", "")</f>
        <v>2788319814</v>
      </c>
      <c r="V217" s="12" t="str">
        <f>SUBSTITUTE(hlookup(V$2,inf_raw!$A$1:$AAA$967,$A217+1,False), "Свой ответ: ", "")</f>
        <v>-</v>
      </c>
      <c r="W217" s="12" t="str">
        <f>SUBSTITUTE(hlookup(W$2,inf_raw!$A$1:$AAA$967,$A217+1,False), "Свой ответ: ", "")</f>
        <v>-</v>
      </c>
      <c r="X217" s="12" t="str">
        <f>SUBSTITUTE(hlookup(X$2,inf_raw!$A$1:$AAA$967,$A217+1,False), "Свой ответ: ", "")</f>
        <v>-</v>
      </c>
      <c r="Y217" s="12" t="str">
        <f>SUBSTITUTE(hlookup(Y$2,inf_raw!$A$1:$AAA$967,$A217+1,False), "Свой ответ: ", "")</f>
        <v>-</v>
      </c>
      <c r="Z217" s="12" t="str">
        <f>SUBSTITUTE(hlookup(Z$2,inf_raw!$A$1:$AAA$967,$A217+1,False), "Свой ответ: ", "")</f>
        <v>-</v>
      </c>
      <c r="AA217" s="12" t="str">
        <f>SUBSTITUTE(hlookup(AA$2,inf_raw!$A$1:$AAA$967,$A217+1,False), "Свой ответ: ", "")</f>
        <v>-</v>
      </c>
      <c r="AB217" s="12" t="str">
        <f>SUBSTITUTE(hlookup(AB$2,inf_raw!$A$1:$AAA$967,$A217+1,False), "Свой ответ: ", "")</f>
        <v>-</v>
      </c>
      <c r="AC217" s="12" t="str">
        <f>SUBSTITUTE(hlookup(AC$2,inf_raw!$A$1:$AAA$967,$A217+1,False), "Свой ответ: ", "")</f>
        <v>-</v>
      </c>
      <c r="AD217" s="12" t="str">
        <f>SUBSTITUTE(hlookup(AD$2,inf_raw!$A$1:$AAA$967,$A217+1,False), "Свой ответ: ", "")</f>
        <v>8 565504def f(x):k=2deliteli=set()while k * k &lt;= x:if x % k==0:deliteli.add(k)if x // k &lt; x:deliteli.add(x // k)k = k + 1return sorted(deliteli)count = 0summ = 0start = 700000end = 750000for i in range(start, end + 1):if len(f(i)) == 7:count += 1summ = sum(f(i))print(count, ' ', summ)#восьмой элемент и сумма - ответ на задачу</v>
      </c>
      <c r="AE217" s="12" t="str">
        <f>SUBSTITUTE(hlookup(AE$2,inf_raw!$A$1:$AAA$967,$A217+1,False), "Свой ответ: ", "")</f>
        <v>-</v>
      </c>
      <c r="AF217" s="12" t="str">
        <f>SUBSTITUTE(hlookup(AF$2,inf_raw!$A$1:$AAA$967,$A217+1,False), "Свой ответ: ", "")</f>
        <v>-</v>
      </c>
      <c r="AG217" s="12" t="str">
        <f>SUBSTITUTE(hlookup(AG$2,inf_raw!$A$1:$AAA$967,$A217+1,False), "Свой ответ: ", "")</f>
        <v>-</v>
      </c>
      <c r="AH217" s="12" t="str">
        <f>SUBSTITUTE(hlookup(AH$2,inf_raw!$A$1:$AAA$967,$A217+1,False), "Свой ответ: ", "")</f>
        <v>-</v>
      </c>
      <c r="AI217" s="14">
        <f>hlookup(AI$2,inf_raw!$A$1:$AAA$967,$A217+1,False)</f>
        <v>0.1150925926</v>
      </c>
      <c r="AJ217" s="12">
        <f>hlookup(AJ$2,inf_raw!$A$1:$AAA$967,$A217+1,False)</f>
        <v>10</v>
      </c>
    </row>
    <row r="218">
      <c r="A218" s="11">
        <v>216.0</v>
      </c>
      <c r="B218" s="12" t="str">
        <f>hlookup(B$2,inf_raw!$A$1:$AAA$967,$A218+1,False)</f>
        <v>Виктория</v>
      </c>
      <c r="C218" s="12" t="str">
        <f>hlookup(C$2,inf_raw!$A$1:$AAA$967,$A218+1,False)</f>
        <v>Сереброва</v>
      </c>
      <c r="D218" s="12" t="str">
        <f>hlookup(D$2,inf_raw!$A$1:$AAA$967,$A218+1,False)</f>
        <v>vikaserebro2018@gmail.com</v>
      </c>
      <c r="E218" s="13">
        <f>hlookup(E$2,inf_raw!$A$1:$AAA$967,$A218+1,False)</f>
        <v>44859</v>
      </c>
      <c r="F218" s="12" t="str">
        <f>SUBSTITUTE(hlookup(F$2,inf_raw!$A$1:$AAA$967,$A218+1,False), "Свой ответ: ", "")</f>
        <v>33</v>
      </c>
      <c r="G218" s="12" t="str">
        <f>SUBSTITUTE(hlookup(G$2,inf_raw!$A$1:$AAA$967,$A218+1,False), "Свой ответ: ", "")</f>
        <v>bdca</v>
      </c>
      <c r="H218" s="12" t="str">
        <f>SUBSTITUTE(hlookup(H$2,inf_raw!$A$1:$AAA$967,$A218+1,False), "Свой ответ: ", "")</f>
        <v>14</v>
      </c>
      <c r="I218" s="12" t="str">
        <f>SUBSTITUTE(hlookup(I$2,inf_raw!$A$1:$AAA$967,$A218+1,False), "Свой ответ: ", "")</f>
        <v>13</v>
      </c>
      <c r="J218" s="12" t="str">
        <f>SUBSTITUTE(hlookup(J$2,inf_raw!$A$1:$AAA$967,$A218+1,False), "Свой ответ: ", "")</f>
        <v>216</v>
      </c>
      <c r="K218" s="12" t="str">
        <f>SUBSTITUTE(hlookup(K$2,inf_raw!$A$1:$AAA$967,$A218+1,False), "Свой ответ: ", "")</f>
        <v>╮(￣ω￣;)╭</v>
      </c>
      <c r="L218" s="12" t="str">
        <f>SUBSTITUTE(hlookup(L$2,inf_raw!$A$1:$AAA$967,$A218+1,False), "Свой ответ: ", "")</f>
        <v>120</v>
      </c>
      <c r="M218" s="12" t="str">
        <f>SUBSTITUTE(hlookup(M$2,inf_raw!$A$1:$AAA$967,$A218+1,False), "Свой ответ: ", "")</f>
        <v>101313</v>
      </c>
      <c r="N218" s="12" t="str">
        <f>SUBSTITUTE(hlookup(N$2,inf_raw!$A$1:$AAA$967,$A218+1,False), "Свой ответ: ", "")</f>
        <v>╮(￣ω￣;)╭</v>
      </c>
      <c r="O218" s="12" t="str">
        <f>SUBSTITUTE(hlookup(O$2,inf_raw!$A$1:$AAA$967,$A218+1,False), "Свой ответ: ", "")</f>
        <v>24</v>
      </c>
      <c r="P218" s="12" t="str">
        <f>SUBSTITUTE(hlookup(P$2,inf_raw!$A$1:$AAA$967,$A218+1,False), "Свой ответ: ", "")</f>
        <v>6606</v>
      </c>
      <c r="Q218" s="12" t="str">
        <f>SUBSTITUTE(hlookup(Q$2,inf_raw!$A$1:$AAA$967,$A218+1,False), "Свой ответ: ", "")</f>
        <v>552222552222</v>
      </c>
      <c r="R218" s="12" t="str">
        <f>SUBSTITUTE(hlookup(R$2,inf_raw!$A$1:$AAA$967,$A218+1,False), "Свой ответ: ", "")</f>
        <v>10</v>
      </c>
      <c r="S218" s="12" t="str">
        <f>SUBSTITUTE(hlookup(S$2,inf_raw!$A$1:$AAA$967,$A218+1,False), "Свой ответ: ", "")</f>
        <v>47</v>
      </c>
      <c r="T218" s="12" t="str">
        <f>SUBSTITUTE(hlookup(T$2,inf_raw!$A$1:$AAA$967,$A218+1,False), "Свой ответ: ", "")</f>
        <v>╮(￣ω￣;)╭</v>
      </c>
      <c r="U218" s="12" t="str">
        <f>SUBSTITUTE(hlookup(U$2,inf_raw!$A$1:$AAA$967,$A218+1,False), "Свой ответ: ", "")</f>
        <v>2788319814</v>
      </c>
      <c r="V218" s="12" t="str">
        <f>SUBSTITUTE(hlookup(V$2,inf_raw!$A$1:$AAA$967,$A218+1,False), "Свой ответ: ", "")</f>
        <v>╮(￣ω￣;)╭</v>
      </c>
      <c r="W218" s="12" t="str">
        <f>SUBSTITUTE(hlookup(W$2,inf_raw!$A$1:$AAA$967,$A218+1,False), "Свой ответ: ", "")</f>
        <v>╮(￣ω￣;)╭</v>
      </c>
      <c r="X218" s="12" t="str">
        <f>SUBSTITUTE(hlookup(X$2,inf_raw!$A$1:$AAA$967,$A218+1,False), "Свой ответ: ", "")</f>
        <v>24</v>
      </c>
      <c r="Y218" s="12" t="str">
        <f>SUBSTITUTE(hlookup(Y$2,inf_raw!$A$1:$AAA$967,$A218+1,False), "Свой ответ: ", "")</f>
        <v>16</v>
      </c>
      <c r="Z218" s="12" t="str">
        <f>SUBSTITUTE(hlookup(Z$2,inf_raw!$A$1:$AAA$967,$A218+1,False), "Свой ответ: ", "")</f>
        <v>╮(￣ω￣;)╭</v>
      </c>
      <c r="AA218" s="12" t="str">
        <f>SUBSTITUTE(hlookup(AA$2,inf_raw!$A$1:$AAA$967,$A218+1,False), "Свой ответ: ", "")</f>
        <v>╮(￣ω￣;)╭</v>
      </c>
      <c r="AB218" s="12" t="str">
        <f>SUBSTITUTE(hlookup(AB$2,inf_raw!$A$1:$AAA$967,$A218+1,False), "Свой ответ: ", "")</f>
        <v>╮(￣ω￣;)╭</v>
      </c>
      <c r="AC218" s="12" t="str">
        <f>SUBSTITUTE(hlookup(AC$2,inf_raw!$A$1:$AAA$967,$A218+1,False), "Свой ответ: ", "")</f>
        <v>╮(￣ω￣;)╭</v>
      </c>
      <c r="AD218" s="12" t="str">
        <f>SUBSTITUTE(hlookup(AD$2,inf_raw!$A$1:$AAA$967,$A218+1,False), "Свой ответ: ", "")</f>
        <v>╮(￣ω￣;)╭</v>
      </c>
      <c r="AE218" s="12" t="str">
        <f>SUBSTITUTE(hlookup(AE$2,inf_raw!$A$1:$AAA$967,$A218+1,False), "Свой ответ: ", "")</f>
        <v>╮(￣ω￣;)╭</v>
      </c>
      <c r="AF218" s="12" t="str">
        <f>SUBSTITUTE(hlookup(AF$2,inf_raw!$A$1:$AAA$967,$A218+1,False), "Свой ответ: ", "")</f>
        <v>╮(￣ω￣;)╭</v>
      </c>
      <c r="AG218" s="12" t="str">
        <f>SUBSTITUTE(hlookup(AG$2,inf_raw!$A$1:$AAA$967,$A218+1,False), "Свой ответ: ", "")</f>
        <v>╮(￣ω￣;)╭</v>
      </c>
      <c r="AH218" s="12" t="str">
        <f>SUBSTITUTE(hlookup(AH$2,inf_raw!$A$1:$AAA$967,$A218+1,False), "Свой ответ: ", "")</f>
        <v>╮(￣ω￣;)╭</v>
      </c>
      <c r="AI218" s="14">
        <f>hlookup(AI$2,inf_raw!$A$1:$AAA$967,$A218+1,False)</f>
        <v>0.1334143519</v>
      </c>
      <c r="AJ218" s="12">
        <f>hlookup(AJ$2,inf_raw!$A$1:$AAA$967,$A218+1,False)</f>
        <v>12</v>
      </c>
    </row>
    <row r="219">
      <c r="A219" s="11">
        <v>217.0</v>
      </c>
      <c r="B219" s="12" t="str">
        <f>hlookup(B$2,inf_raw!$A$1:$AAA$967,$A219+1,False)</f>
        <v>Виктория</v>
      </c>
      <c r="C219" s="12" t="str">
        <f>hlookup(C$2,inf_raw!$A$1:$AAA$967,$A219+1,False)</f>
        <v>Монько</v>
      </c>
      <c r="D219" s="12" t="str">
        <f>hlookup(D$2,inf_raw!$A$1:$AAA$967,$A219+1,False)</f>
        <v>viktoriamonko36@gmail.com</v>
      </c>
      <c r="E219" s="13">
        <f>hlookup(E$2,inf_raw!$A$1:$AAA$967,$A219+1,False)</f>
        <v>44859</v>
      </c>
      <c r="F219" s="12" t="str">
        <f>SUBSTITUTE(hlookup(F$2,inf_raw!$A$1:$AAA$967,$A219+1,False), "Свой ответ: ", "")</f>
        <v>33</v>
      </c>
      <c r="G219" s="12" t="str">
        <f>SUBSTITUTE(hlookup(G$2,inf_raw!$A$1:$AAA$967,$A219+1,False), "Свой ответ: ", "")</f>
        <v>bdca</v>
      </c>
      <c r="H219" s="12" t="str">
        <f>SUBSTITUTE(hlookup(H$2,inf_raw!$A$1:$AAA$967,$A219+1,False), "Свой ответ: ", "")</f>
        <v>13</v>
      </c>
      <c r="I219" s="12" t="str">
        <f>SUBSTITUTE(hlookup(I$2,inf_raw!$A$1:$AAA$967,$A219+1,False), "Свой ответ: ", "")</f>
        <v>11</v>
      </c>
      <c r="J219" s="12" t="str">
        <f>SUBSTITUTE(hlookup(J$2,inf_raw!$A$1:$AAA$967,$A219+1,False), "Свой ответ: ", "")</f>
        <v>216</v>
      </c>
      <c r="K219" s="12" t="str">
        <f>SUBSTITUTE(hlookup(K$2,inf_raw!$A$1:$AAA$967,$A219+1,False), "Свой ответ: ", "")</f>
        <v>36</v>
      </c>
      <c r="L219" s="12" t="str">
        <f>SUBSTITUTE(hlookup(L$2,inf_raw!$A$1:$AAA$967,$A219+1,False), "Свой ответ: ", "")</f>
        <v>120</v>
      </c>
      <c r="M219" s="12" t="str">
        <f>SUBSTITUTE(hlookup(M$2,inf_raw!$A$1:$AAA$967,$A219+1,False), "Свой ответ: ", "")</f>
        <v>8109</v>
      </c>
      <c r="N219" s="12" t="str">
        <f>SUBSTITUTE(hlookup(N$2,inf_raw!$A$1:$AAA$967,$A219+1,False), "Свой ответ: ", "")</f>
        <v>426</v>
      </c>
      <c r="O219" s="12" t="str">
        <f>SUBSTITUTE(hlookup(O$2,inf_raw!$A$1:$AAA$967,$A219+1,False), "Свой ответ: ", "")</f>
        <v>41</v>
      </c>
      <c r="P219" s="12" t="str">
        <f>SUBSTITUTE(hlookup(P$2,inf_raw!$A$1:$AAA$967,$A219+1,False), "Свой ответ: ", "")</f>
        <v>6606</v>
      </c>
      <c r="Q219" s="12" t="str">
        <f>SUBSTITUTE(hlookup(Q$2,inf_raw!$A$1:$AAA$967,$A219+1,False), "Свой ответ: ", "")</f>
        <v>0</v>
      </c>
      <c r="R219" s="12" t="str">
        <f>SUBSTITUTE(hlookup(R$2,inf_raw!$A$1:$AAA$967,$A219+1,False), "Свой ответ: ", "")</f>
        <v>10</v>
      </c>
      <c r="S219" s="12" t="str">
        <f>SUBSTITUTE(hlookup(S$2,inf_raw!$A$1:$AAA$967,$A219+1,False), "Свой ответ: ", "")</f>
        <v>0</v>
      </c>
      <c r="T219" s="12" t="str">
        <f>SUBSTITUTE(hlookup(T$2,inf_raw!$A$1:$AAA$967,$A219+1,False), "Свой ответ: ", "")</f>
        <v>0</v>
      </c>
      <c r="U219" s="12" t="str">
        <f>SUBSTITUTE(hlookup(U$2,inf_raw!$A$1:$AAA$967,$A219+1,False), "Свой ответ: ", "")</f>
        <v>43260</v>
      </c>
      <c r="V219" s="12" t="str">
        <f>SUBSTITUTE(hlookup(V$2,inf_raw!$A$1:$AAA$967,$A219+1,False), "Свой ответ: ", "")</f>
        <v>0</v>
      </c>
      <c r="W219" s="12" t="str">
        <f>SUBSTITUTE(hlookup(W$2,inf_raw!$A$1:$AAA$967,$A219+1,False), "Свой ответ: ", "")</f>
        <v>0</v>
      </c>
      <c r="X219" s="12" t="str">
        <f>SUBSTITUTE(hlookup(X$2,inf_raw!$A$1:$AAA$967,$A219+1,False), "Свой ответ: ", "")</f>
        <v>9</v>
      </c>
      <c r="Y219" s="12" t="str">
        <f>SUBSTITUTE(hlookup(Y$2,inf_raw!$A$1:$AAA$967,$A219+1,False), "Свой ответ: ", "")</f>
        <v>0</v>
      </c>
      <c r="Z219" s="12" t="str">
        <f>SUBSTITUTE(hlookup(Z$2,inf_raw!$A$1:$AAA$967,$A219+1,False), "Свой ответ: ", "")</f>
        <v>0</v>
      </c>
      <c r="AA219" s="12" t="str">
        <f>SUBSTITUTE(hlookup(AA$2,inf_raw!$A$1:$AAA$967,$A219+1,False), "Свой ответ: ", "")</f>
        <v>0</v>
      </c>
      <c r="AB219" s="12" t="str">
        <f>SUBSTITUTE(hlookup(AB$2,inf_raw!$A$1:$AAA$967,$A219+1,False), "Свой ответ: ", "")</f>
        <v>0</v>
      </c>
      <c r="AC219" s="12" t="str">
        <f>SUBSTITUTE(hlookup(AC$2,inf_raw!$A$1:$AAA$967,$A219+1,False), "Свой ответ: ", "")</f>
        <v>0</v>
      </c>
      <c r="AD219" s="12" t="str">
        <f>SUBSTITUTE(hlookup(AD$2,inf_raw!$A$1:$AAA$967,$A219+1,False), "Свой ответ: ", "")</f>
        <v>0</v>
      </c>
      <c r="AE219" s="12" t="str">
        <f>SUBSTITUTE(hlookup(AE$2,inf_raw!$A$1:$AAA$967,$A219+1,False), "Свой ответ: ", "")</f>
        <v>0</v>
      </c>
      <c r="AF219" s="12" t="str">
        <f>SUBSTITUTE(hlookup(AF$2,inf_raw!$A$1:$AAA$967,$A219+1,False), "Свой ответ: ", "")</f>
        <v>0</v>
      </c>
      <c r="AG219" s="12" t="str">
        <f>SUBSTITUTE(hlookup(AG$2,inf_raw!$A$1:$AAA$967,$A219+1,False), "Свой ответ: ", "")</f>
        <v>0</v>
      </c>
      <c r="AH219" s="12" t="str">
        <f>SUBSTITUTE(hlookup(AH$2,inf_raw!$A$1:$AAA$967,$A219+1,False), "Свой ответ: ", "")</f>
        <v>0</v>
      </c>
      <c r="AI219" s="14">
        <f>hlookup(AI$2,inf_raw!$A$1:$AAA$967,$A219+1,False)</f>
        <v>0.0772337963</v>
      </c>
      <c r="AJ219" s="12">
        <f>hlookup(AJ$2,inf_raw!$A$1:$AAA$967,$A219+1,False)</f>
        <v>10</v>
      </c>
    </row>
    <row r="220">
      <c r="A220" s="11">
        <v>218.0</v>
      </c>
      <c r="B220" s="12" t="str">
        <f>hlookup(B$2,inf_raw!$A$1:$AAA$967,$A220+1,False)</f>
        <v>Сергей</v>
      </c>
      <c r="C220" s="12" t="str">
        <f>hlookup(C$2,inf_raw!$A$1:$AAA$967,$A220+1,False)</f>
        <v>Дорошенко</v>
      </c>
      <c r="D220" s="12" t="str">
        <f>hlookup(D$2,inf_raw!$A$1:$AAA$967,$A220+1,False)</f>
        <v>virtualgamer191@gmail.com</v>
      </c>
      <c r="E220" s="13">
        <f>hlookup(E$2,inf_raw!$A$1:$AAA$967,$A220+1,False)</f>
        <v>44874</v>
      </c>
      <c r="F220" s="12" t="str">
        <f>SUBSTITUTE(hlookup(F$2,inf_raw!$A$1:$AAA$967,$A220+1,False), "Свой ответ: ", "")</f>
        <v>33</v>
      </c>
      <c r="G220" s="12" t="str">
        <f>SUBSTITUTE(hlookup(G$2,inf_raw!$A$1:$AAA$967,$A220+1,False), "Свой ответ: ", "")</f>
        <v>bdca</v>
      </c>
      <c r="H220" s="12" t="str">
        <f>SUBSTITUTE(hlookup(H$2,inf_raw!$A$1:$AAA$967,$A220+1,False), "Свой ответ: ", "")</f>
        <v>14</v>
      </c>
      <c r="I220" s="12" t="str">
        <f>SUBSTITUTE(hlookup(I$2,inf_raw!$A$1:$AAA$967,$A220+1,False), "Свой ответ: ", "")</f>
        <v>11</v>
      </c>
      <c r="J220" s="12" t="str">
        <f>SUBSTITUTE(hlookup(J$2,inf_raw!$A$1:$AAA$967,$A220+1,False), "Свой ответ: ", "")</f>
        <v>216</v>
      </c>
      <c r="K220" s="12" t="str">
        <f>SUBSTITUTE(hlookup(K$2,inf_raw!$A$1:$AAA$967,$A220+1,False), "Свой ответ: ", "")</f>
        <v>-</v>
      </c>
      <c r="L220" s="12" t="str">
        <f>SUBSTITUTE(hlookup(L$2,inf_raw!$A$1:$AAA$967,$A220+1,False), "Свой ответ: ", "")</f>
        <v>120</v>
      </c>
      <c r="M220" s="12" t="str">
        <f>SUBSTITUTE(hlookup(M$2,inf_raw!$A$1:$AAA$967,$A220+1,False), "Свой ответ: ", "")</f>
        <v>8109</v>
      </c>
      <c r="N220" s="12" t="str">
        <f>SUBSTITUTE(hlookup(N$2,inf_raw!$A$1:$AAA$967,$A220+1,False), "Свой ответ: ", "")</f>
        <v>426</v>
      </c>
      <c r="O220" s="12" t="str">
        <f>SUBSTITUTE(hlookup(O$2,inf_raw!$A$1:$AAA$967,$A220+1,False), "Свой ответ: ", "")</f>
        <v>24</v>
      </c>
      <c r="P220" s="12" t="str">
        <f>SUBSTITUTE(hlookup(P$2,inf_raw!$A$1:$AAA$967,$A220+1,False), "Свой ответ: ", "")</f>
        <v>6606</v>
      </c>
      <c r="Q220" s="12" t="str">
        <f>SUBSTITUTE(hlookup(Q$2,inf_raw!$A$1:$AAA$967,$A220+1,False), "Свой ответ: ", "")</f>
        <v>552222552222</v>
      </c>
      <c r="R220" s="12" t="str">
        <f>SUBSTITUTE(hlookup(R$2,inf_raw!$A$1:$AAA$967,$A220+1,False), "Свой ответ: ", "")</f>
        <v>-</v>
      </c>
      <c r="S220" s="12" t="str">
        <f>SUBSTITUTE(hlookup(S$2,inf_raw!$A$1:$AAA$967,$A220+1,False), "Свой ответ: ", "")</f>
        <v>47</v>
      </c>
      <c r="T220" s="12" t="str">
        <f>SUBSTITUTE(hlookup(T$2,inf_raw!$A$1:$AAA$967,$A220+1,False), "Свой ответ: ", "")</f>
        <v>-</v>
      </c>
      <c r="U220" s="12" t="str">
        <f>SUBSTITUTE(hlookup(U$2,inf_raw!$A$1:$AAA$967,$A220+1,False), "Свой ответ: ", "")</f>
        <v>-</v>
      </c>
      <c r="V220" s="12" t="str">
        <f>SUBSTITUTE(hlookup(V$2,inf_raw!$A$1:$AAA$967,$A220+1,False), "Свой ответ: ", "")</f>
        <v>-</v>
      </c>
      <c r="W220" s="12" t="str">
        <f>SUBSTITUTE(hlookup(W$2,inf_raw!$A$1:$AAA$967,$A220+1,False), "Свой ответ: ", "")</f>
        <v>1643 798</v>
      </c>
      <c r="X220" s="12" t="str">
        <f>SUBSTITUTE(hlookup(X$2,inf_raw!$A$1:$AAA$967,$A220+1,False), "Свой ответ: ", "")</f>
        <v>-</v>
      </c>
      <c r="Y220" s="12" t="str">
        <f>SUBSTITUTE(hlookup(Y$2,inf_raw!$A$1:$AAA$967,$A220+1,False), "Свой ответ: ", "")</f>
        <v>-</v>
      </c>
      <c r="Z220" s="12" t="str">
        <f>SUBSTITUTE(hlookup(Z$2,inf_raw!$A$1:$AAA$967,$A220+1,False), "Свой ответ: ", "")</f>
        <v>-</v>
      </c>
      <c r="AA220" s="12" t="str">
        <f>SUBSTITUTE(hlookup(AA$2,inf_raw!$A$1:$AAA$967,$A220+1,False), "Свой ответ: ", "")</f>
        <v>-</v>
      </c>
      <c r="AB220" s="12" t="str">
        <f>SUBSTITUTE(hlookup(AB$2,inf_raw!$A$1:$AAA$967,$A220+1,False), "Свой ответ: ", "")</f>
        <v>-</v>
      </c>
      <c r="AC220" s="12" t="str">
        <f>SUBSTITUTE(hlookup(AC$2,inf_raw!$A$1:$AAA$967,$A220+1,False), "Свой ответ: ", "")</f>
        <v>-</v>
      </c>
      <c r="AD220" s="12" t="str">
        <f>SUBSTITUTE(hlookup(AD$2,inf_raw!$A$1:$AAA$967,$A220+1,False), "Свой ответ: ", "")</f>
        <v>-</v>
      </c>
      <c r="AE220" s="12" t="str">
        <f>SUBSTITUTE(hlookup(AE$2,inf_raw!$A$1:$AAA$967,$A220+1,False), "Свой ответ: ", "")</f>
        <v>-</v>
      </c>
      <c r="AF220" s="12" t="str">
        <f>SUBSTITUTE(hlookup(AF$2,inf_raw!$A$1:$AAA$967,$A220+1,False), "Свой ответ: ", "")</f>
        <v>-</v>
      </c>
      <c r="AG220" s="12" t="str">
        <f>SUBSTITUTE(hlookup(AG$2,inf_raw!$A$1:$AAA$967,$A220+1,False), "Свой ответ: ", "")</f>
        <v>-</v>
      </c>
      <c r="AH220" s="12" t="str">
        <f>SUBSTITUTE(hlookup(AH$2,inf_raw!$A$1:$AAA$967,$A220+1,False), "Свой ответ: ", "")</f>
        <v>-</v>
      </c>
      <c r="AI220" s="14">
        <f>hlookup(AI$2,inf_raw!$A$1:$AAA$967,$A220+1,False)</f>
        <v>0.1452430556</v>
      </c>
      <c r="AJ220" s="12">
        <f>hlookup(AJ$2,inf_raw!$A$1:$AAA$967,$A220+1,False)</f>
        <v>12</v>
      </c>
    </row>
    <row r="221">
      <c r="A221" s="11">
        <v>219.0</v>
      </c>
      <c r="B221" s="12" t="str">
        <f>hlookup(B$2,inf_raw!$A$1:$AAA$967,$A221+1,False)</f>
        <v>Влад</v>
      </c>
      <c r="C221" s="12" t="str">
        <f>hlookup(C$2,inf_raw!$A$1:$AAA$967,$A221+1,False)</f>
        <v>Белов</v>
      </c>
      <c r="D221" s="12" t="str">
        <f>hlookup(D$2,inf_raw!$A$1:$AAA$967,$A221+1,False)</f>
        <v>vlad_beloff@mail.ru</v>
      </c>
      <c r="E221" s="13">
        <f>hlookup(E$2,inf_raw!$A$1:$AAA$967,$A221+1,False)</f>
        <v>44861</v>
      </c>
      <c r="F221" s="12" t="str">
        <f>SUBSTITUTE(hlookup(F$2,inf_raw!$A$1:$AAA$967,$A221+1,False), "Свой ответ: ", "")</f>
        <v>33</v>
      </c>
      <c r="G221" s="12" t="str">
        <f>SUBSTITUTE(hlookup(G$2,inf_raw!$A$1:$AAA$967,$A221+1,False), "Свой ответ: ", "")</f>
        <v>bdca</v>
      </c>
      <c r="H221" s="12" t="str">
        <f>SUBSTITUTE(hlookup(H$2,inf_raw!$A$1:$AAA$967,$A221+1,False), "Свой ответ: ", "")</f>
        <v>1</v>
      </c>
      <c r="I221" s="12" t="str">
        <f>SUBSTITUTE(hlookup(I$2,inf_raw!$A$1:$AAA$967,$A221+1,False), "Свой ответ: ", "")</f>
        <v>2</v>
      </c>
      <c r="J221" s="12" t="str">
        <f>SUBSTITUTE(hlookup(J$2,inf_raw!$A$1:$AAA$967,$A221+1,False), "Свой ответ: ", "")</f>
        <v>216</v>
      </c>
      <c r="K221" s="12" t="str">
        <f>SUBSTITUTE(hlookup(K$2,inf_raw!$A$1:$AAA$967,$A221+1,False), "Свой ответ: ", "")</f>
        <v>-</v>
      </c>
      <c r="L221" s="12" t="str">
        <f>SUBSTITUTE(hlookup(L$2,inf_raw!$A$1:$AAA$967,$A221+1,False), "Свой ответ: ", "")</f>
        <v>120</v>
      </c>
      <c r="M221" s="12" t="str">
        <f>SUBSTITUTE(hlookup(M$2,inf_raw!$A$1:$AAA$967,$A221+1,False), "Свой ответ: ", "")</f>
        <v>7444</v>
      </c>
      <c r="N221" s="12" t="str">
        <f>SUBSTITUTE(hlookup(N$2,inf_raw!$A$1:$AAA$967,$A221+1,False), "Свой ответ: ", "")</f>
        <v>-</v>
      </c>
      <c r="O221" s="12" t="str">
        <f>SUBSTITUTE(hlookup(O$2,inf_raw!$A$1:$AAA$967,$A221+1,False), "Свой ответ: ", "")</f>
        <v>24</v>
      </c>
      <c r="P221" s="12" t="str">
        <f>SUBSTITUTE(hlookup(P$2,inf_raw!$A$1:$AAA$967,$A221+1,False), "Свой ответ: ", "")</f>
        <v>6606</v>
      </c>
      <c r="Q221" s="12" t="str">
        <f>SUBSTITUTE(hlookup(Q$2,inf_raw!$A$1:$AAA$967,$A221+1,False), "Свой ответ: ", "")</f>
        <v>552222552222</v>
      </c>
      <c r="R221" s="12" t="str">
        <f>SUBSTITUTE(hlookup(R$2,inf_raw!$A$1:$AAA$967,$A221+1,False), "Свой ответ: ", "")</f>
        <v>10</v>
      </c>
      <c r="S221" s="12" t="str">
        <f>SUBSTITUTE(hlookup(S$2,inf_raw!$A$1:$AAA$967,$A221+1,False), "Свой ответ: ", "")</f>
        <v>47</v>
      </c>
      <c r="T221" s="12" t="str">
        <f>SUBSTITUTE(hlookup(T$2,inf_raw!$A$1:$AAA$967,$A221+1,False), "Свой ответ: ", "")</f>
        <v>-</v>
      </c>
      <c r="U221" s="12" t="str">
        <f>SUBSTITUTE(hlookup(U$2,inf_raw!$A$1:$AAA$967,$A221+1,False), "Свой ответ: ", "")</f>
        <v>-</v>
      </c>
      <c r="V221" s="12" t="str">
        <f>SUBSTITUTE(hlookup(V$2,inf_raw!$A$1:$AAA$967,$A221+1,False), "Свой ответ: ", "")</f>
        <v>-</v>
      </c>
      <c r="W221" s="12" t="str">
        <f>SUBSTITUTE(hlookup(W$2,inf_raw!$A$1:$AAA$967,$A221+1,False), "Свой ответ: ", "")</f>
        <v>-</v>
      </c>
      <c r="X221" s="12" t="str">
        <f>SUBSTITUTE(hlookup(X$2,inf_raw!$A$1:$AAA$967,$A221+1,False), "Свой ответ: ", "")</f>
        <v>-</v>
      </c>
      <c r="Y221" s="12" t="str">
        <f>SUBSTITUTE(hlookup(Y$2,inf_raw!$A$1:$AAA$967,$A221+1,False), "Свой ответ: ", "")</f>
        <v>-</v>
      </c>
      <c r="Z221" s="12" t="str">
        <f>SUBSTITUTE(hlookup(Z$2,inf_raw!$A$1:$AAA$967,$A221+1,False), "Свой ответ: ", "")</f>
        <v>-</v>
      </c>
      <c r="AA221" s="12" t="str">
        <f>SUBSTITUTE(hlookup(AA$2,inf_raw!$A$1:$AAA$967,$A221+1,False), "Свой ответ: ", "")</f>
        <v>-</v>
      </c>
      <c r="AB221" s="12" t="str">
        <f>SUBSTITUTE(hlookup(AB$2,inf_raw!$A$1:$AAA$967,$A221+1,False), "Свой ответ: ", "")</f>
        <v>-</v>
      </c>
      <c r="AC221" s="12" t="str">
        <f>SUBSTITUTE(hlookup(AC$2,inf_raw!$A$1:$AAA$967,$A221+1,False), "Свой ответ: ", "")</f>
        <v>-</v>
      </c>
      <c r="AD221" s="12" t="str">
        <f>SUBSTITUTE(hlookup(AD$2,inf_raw!$A$1:$AAA$967,$A221+1,False), "Свой ответ: ", "")</f>
        <v>-</v>
      </c>
      <c r="AE221" s="12" t="str">
        <f>SUBSTITUTE(hlookup(AE$2,inf_raw!$A$1:$AAA$967,$A221+1,False), "Свой ответ: ", "")</f>
        <v>-</v>
      </c>
      <c r="AF221" s="12" t="str">
        <f>SUBSTITUTE(hlookup(AF$2,inf_raw!$A$1:$AAA$967,$A221+1,False), "Свой ответ: ", "")</f>
        <v>-</v>
      </c>
      <c r="AG221" s="12" t="str">
        <f>SUBSTITUTE(hlookup(AG$2,inf_raw!$A$1:$AAA$967,$A221+1,False), "Свой ответ: ", "")</f>
        <v>-</v>
      </c>
      <c r="AH221" s="12" t="str">
        <f>SUBSTITUTE(hlookup(AH$2,inf_raw!$A$1:$AAA$967,$A221+1,False), "Свой ответ: ", "")</f>
        <v>-</v>
      </c>
      <c r="AI221" s="14">
        <f>hlookup(AI$2,inf_raw!$A$1:$AAA$967,$A221+1,False)</f>
        <v>0.1197569444</v>
      </c>
      <c r="AJ221" s="12">
        <f>hlookup(AJ$2,inf_raw!$A$1:$AAA$967,$A221+1,False)</f>
        <v>9</v>
      </c>
    </row>
    <row r="222">
      <c r="A222" s="11">
        <v>220.0</v>
      </c>
      <c r="B222" s="12" t="str">
        <f>hlookup(B$2,inf_raw!$A$1:$AAA$967,$A222+1,False)</f>
        <v>Влад</v>
      </c>
      <c r="C222" s="12" t="str">
        <f>hlookup(C$2,inf_raw!$A$1:$AAA$967,$A222+1,False)</f>
        <v>Моисеев</v>
      </c>
      <c r="D222" s="12" t="str">
        <f>hlookup(D$2,inf_raw!$A$1:$AAA$967,$A222+1,False)</f>
        <v>vlad_moiseev@icloud.com</v>
      </c>
      <c r="E222" s="13">
        <f>hlookup(E$2,inf_raw!$A$1:$AAA$967,$A222+1,False)</f>
        <v>44862</v>
      </c>
      <c r="F222" s="12" t="str">
        <f>SUBSTITUTE(hlookup(F$2,inf_raw!$A$1:$AAA$967,$A222+1,False), "Свой ответ: ", "")</f>
        <v>33</v>
      </c>
      <c r="G222" s="12" t="str">
        <f>SUBSTITUTE(hlookup(G$2,inf_raw!$A$1:$AAA$967,$A222+1,False), "Свой ответ: ", "")</f>
        <v>bdca</v>
      </c>
      <c r="H222" s="12" t="str">
        <f>SUBSTITUTE(hlookup(H$2,inf_raw!$A$1:$AAA$967,$A222+1,False), "Свой ответ: ", "")</f>
        <v>13</v>
      </c>
      <c r="I222" s="12" t="str">
        <f>SUBSTITUTE(hlookup(I$2,inf_raw!$A$1:$AAA$967,$A222+1,False), "Свой ответ: ", "")</f>
        <v>11</v>
      </c>
      <c r="J222" s="12" t="str">
        <f>SUBSTITUTE(hlookup(J$2,inf_raw!$A$1:$AAA$967,$A222+1,False), "Свой ответ: ", "")</f>
        <v>861</v>
      </c>
      <c r="K222" s="12" t="str">
        <f>SUBSTITUTE(hlookup(K$2,inf_raw!$A$1:$AAA$967,$A222+1,False), "Свой ответ: ", "")</f>
        <v>36</v>
      </c>
      <c r="L222" s="12" t="str">
        <f>SUBSTITUTE(hlookup(L$2,inf_raw!$A$1:$AAA$967,$A222+1,False), "Свой ответ: ", "")</f>
        <v>130</v>
      </c>
      <c r="M222" s="12" t="str">
        <f>SUBSTITUTE(hlookup(M$2,inf_raw!$A$1:$AAA$967,$A222+1,False), "Свой ответ: ", "")</f>
        <v>?</v>
      </c>
      <c r="N222" s="12" t="str">
        <f>SUBSTITUTE(hlookup(N$2,inf_raw!$A$1:$AAA$967,$A222+1,False), "Свой ответ: ", "")</f>
        <v>?</v>
      </c>
      <c r="O222" s="12" t="str">
        <f>SUBSTITUTE(hlookup(O$2,inf_raw!$A$1:$AAA$967,$A222+1,False), "Свой ответ: ", "")</f>
        <v>23</v>
      </c>
      <c r="P222" s="12" t="str">
        <f>SUBSTITUTE(hlookup(P$2,inf_raw!$A$1:$AAA$967,$A222+1,False), "Свой ответ: ", "")</f>
        <v>551</v>
      </c>
      <c r="Q222" s="12" t="str">
        <f>SUBSTITUTE(hlookup(Q$2,inf_raw!$A$1:$AAA$967,$A222+1,False), "Свой ответ: ", "")</f>
        <v>?</v>
      </c>
      <c r="R222" s="12" t="str">
        <f>SUBSTITUTE(hlookup(R$2,inf_raw!$A$1:$AAA$967,$A222+1,False), "Свой ответ: ", "")</f>
        <v>10</v>
      </c>
      <c r="S222" s="12" t="str">
        <f>SUBSTITUTE(hlookup(S$2,inf_raw!$A$1:$AAA$967,$A222+1,False), "Свой ответ: ", "")</f>
        <v>47</v>
      </c>
      <c r="T222" s="12" t="str">
        <f>SUBSTITUTE(hlookup(T$2,inf_raw!$A$1:$AAA$967,$A222+1,False), "Свой ответ: ", "")</f>
        <v>?</v>
      </c>
      <c r="U222" s="12" t="str">
        <f>SUBSTITUTE(hlookup(U$2,inf_raw!$A$1:$AAA$967,$A222+1,False), "Свой ответ: ", "")</f>
        <v>2788319814</v>
      </c>
      <c r="V222" s="12" t="str">
        <f>SUBSTITUTE(hlookup(V$2,inf_raw!$A$1:$AAA$967,$A222+1,False), "Свой ответ: ", "")</f>
        <v>?</v>
      </c>
      <c r="W222" s="12" t="str">
        <f>SUBSTITUTE(hlookup(W$2,inf_raw!$A$1:$AAA$967,$A222+1,False), "Свой ответ: ", "")</f>
        <v>?</v>
      </c>
      <c r="X222" s="12" t="str">
        <f>SUBSTITUTE(hlookup(X$2,inf_raw!$A$1:$AAA$967,$A222+1,False), "Свой ответ: ", "")</f>
        <v>?</v>
      </c>
      <c r="Y222" s="12" t="str">
        <f>SUBSTITUTE(hlookup(Y$2,inf_raw!$A$1:$AAA$967,$A222+1,False), "Свой ответ: ", "")</f>
        <v>?</v>
      </c>
      <c r="Z222" s="12" t="str">
        <f>SUBSTITUTE(hlookup(Z$2,inf_raw!$A$1:$AAA$967,$A222+1,False), "Свой ответ: ", "")</f>
        <v>?</v>
      </c>
      <c r="AA222" s="12" t="str">
        <f>SUBSTITUTE(hlookup(AA$2,inf_raw!$A$1:$AAA$967,$A222+1,False), "Свой ответ: ", "")</f>
        <v>20</v>
      </c>
      <c r="AB222" s="12" t="str">
        <f>SUBSTITUTE(hlookup(AB$2,inf_raw!$A$1:$AAA$967,$A222+1,False), "Свой ответ: ", "")</f>
        <v>?</v>
      </c>
      <c r="AC222" s="12" t="str">
        <f>SUBSTITUTE(hlookup(AC$2,inf_raw!$A$1:$AAA$967,$A222+1,False), "Свой ответ: ", "")</f>
        <v>?</v>
      </c>
      <c r="AD222" s="12" t="str">
        <f>SUBSTITUTE(hlookup(AD$2,inf_raw!$A$1:$AAA$967,$A222+1,False), "Свой ответ: ", "")</f>
        <v>?</v>
      </c>
      <c r="AE222" s="12" t="str">
        <f>SUBSTITUTE(hlookup(AE$2,inf_raw!$A$1:$AAA$967,$A222+1,False), "Свой ответ: ", "")</f>
        <v>?</v>
      </c>
      <c r="AF222" s="12" t="str">
        <f>SUBSTITUTE(hlookup(AF$2,inf_raw!$A$1:$AAA$967,$A222+1,False), "Свой ответ: ", "")</f>
        <v>?</v>
      </c>
      <c r="AG222" s="12" t="str">
        <f>SUBSTITUTE(hlookup(AG$2,inf_raw!$A$1:$AAA$967,$A222+1,False), "Свой ответ: ", "")</f>
        <v>?</v>
      </c>
      <c r="AH222" s="12" t="str">
        <f>SUBSTITUTE(hlookup(AH$2,inf_raw!$A$1:$AAA$967,$A222+1,False), "Свой ответ: ", "")</f>
        <v>?</v>
      </c>
      <c r="AI222" s="14">
        <f>hlookup(AI$2,inf_raw!$A$1:$AAA$967,$A222+1,False)</f>
        <v>0.1582291667</v>
      </c>
      <c r="AJ222" s="12">
        <f>hlookup(AJ$2,inf_raw!$A$1:$AAA$967,$A222+1,False)</f>
        <v>6</v>
      </c>
    </row>
    <row r="223">
      <c r="A223" s="11">
        <v>221.0</v>
      </c>
      <c r="B223" s="12" t="str">
        <f>hlookup(B$2,inf_raw!$A$1:$AAA$967,$A223+1,False)</f>
        <v>Влад</v>
      </c>
      <c r="C223" s="12" t="str">
        <f>hlookup(C$2,inf_raw!$A$1:$AAA$967,$A223+1,False)</f>
        <v>Пастухов</v>
      </c>
      <c r="D223" s="12" t="str">
        <f>hlookup(D$2,inf_raw!$A$1:$AAA$967,$A223+1,False)</f>
        <v>vlad.pastukhov84@mail.ru</v>
      </c>
      <c r="E223" s="13">
        <f>hlookup(E$2,inf_raw!$A$1:$AAA$967,$A223+1,False)</f>
        <v>44860</v>
      </c>
      <c r="F223" s="12" t="str">
        <f>SUBSTITUTE(hlookup(F$2,inf_raw!$A$1:$AAA$967,$A223+1,False), "Свой ответ: ", "")</f>
        <v>33</v>
      </c>
      <c r="G223" s="12" t="str">
        <f>SUBSTITUTE(hlookup(G$2,inf_raw!$A$1:$AAA$967,$A223+1,False), "Свой ответ: ", "")</f>
        <v>bdac</v>
      </c>
      <c r="H223" s="12" t="str">
        <f>SUBSTITUTE(hlookup(H$2,inf_raw!$A$1:$AAA$967,$A223+1,False), "Свой ответ: ", "")</f>
        <v>18</v>
      </c>
      <c r="I223" s="12" t="str">
        <f>SUBSTITUTE(hlookup(I$2,inf_raw!$A$1:$AAA$967,$A223+1,False), "Свой ответ: ", "")</f>
        <v>-</v>
      </c>
      <c r="J223" s="12" t="str">
        <f>SUBSTITUTE(hlookup(J$2,inf_raw!$A$1:$AAA$967,$A223+1,False), "Свой ответ: ", "")</f>
        <v>216</v>
      </c>
      <c r="K223" s="12" t="str">
        <f>SUBSTITUTE(hlookup(K$2,inf_raw!$A$1:$AAA$967,$A223+1,False), "Свой ответ: ", "")</f>
        <v>36</v>
      </c>
      <c r="L223" s="12" t="str">
        <f>SUBSTITUTE(hlookup(L$2,inf_raw!$A$1:$AAA$967,$A223+1,False), "Свой ответ: ", "")</f>
        <v>425</v>
      </c>
      <c r="M223" s="12" t="str">
        <f>SUBSTITUTE(hlookup(M$2,inf_raw!$A$1:$AAA$967,$A223+1,False), "Свой ответ: ", "")</f>
        <v>8109</v>
      </c>
      <c r="N223" s="12" t="str">
        <f>SUBSTITUTE(hlookup(N$2,inf_raw!$A$1:$AAA$967,$A223+1,False), "Свой ответ: ", "")</f>
        <v>-</v>
      </c>
      <c r="O223" s="12" t="str">
        <f>SUBSTITUTE(hlookup(O$2,inf_raw!$A$1:$AAA$967,$A223+1,False), "Свой ответ: ", "")</f>
        <v>10</v>
      </c>
      <c r="P223" s="12" t="str">
        <f>SUBSTITUTE(hlookup(P$2,inf_raw!$A$1:$AAA$967,$A223+1,False), "Свой ответ: ", "")</f>
        <v>6606</v>
      </c>
      <c r="Q223" s="12" t="str">
        <f>SUBSTITUTE(hlookup(Q$2,inf_raw!$A$1:$AAA$967,$A223+1,False), "Свой ответ: ", "")</f>
        <v>55222</v>
      </c>
      <c r="R223" s="12" t="str">
        <f>SUBSTITUTE(hlookup(R$2,inf_raw!$A$1:$AAA$967,$A223+1,False), "Свой ответ: ", "")</f>
        <v>21</v>
      </c>
      <c r="S223" s="12" t="str">
        <f>SUBSTITUTE(hlookup(S$2,inf_raw!$A$1:$AAA$967,$A223+1,False), "Свой ответ: ", "")</f>
        <v>-</v>
      </c>
      <c r="T223" s="12" t="str">
        <f>SUBSTITUTE(hlookup(T$2,inf_raw!$A$1:$AAA$967,$A223+1,False), "Свой ответ: ", "")</f>
        <v>-</v>
      </c>
      <c r="U223" s="12" t="str">
        <f>SUBSTITUTE(hlookup(U$2,inf_raw!$A$1:$AAA$967,$A223+1,False), "Свой ответ: ", "")</f>
        <v>-</v>
      </c>
      <c r="V223" s="12" t="str">
        <f>SUBSTITUTE(hlookup(V$2,inf_raw!$A$1:$AAA$967,$A223+1,False), "Свой ответ: ", "")</f>
        <v>265 -924140</v>
      </c>
      <c r="W223" s="12" t="str">
        <f>SUBSTITUTE(hlookup(W$2,inf_raw!$A$1:$AAA$967,$A223+1,False), "Свой ответ: ", "")</f>
        <v>-</v>
      </c>
      <c r="X223" s="12" t="str">
        <f>SUBSTITUTE(hlookup(X$2,inf_raw!$A$1:$AAA$967,$A223+1,False), "Свой ответ: ", "")</f>
        <v>23</v>
      </c>
      <c r="Y223" s="12" t="str">
        <f>SUBSTITUTE(hlookup(Y$2,inf_raw!$A$1:$AAA$967,$A223+1,False), "Свой ответ: ", "")</f>
        <v>-</v>
      </c>
      <c r="Z223" s="12" t="str">
        <f>SUBSTITUTE(hlookup(Z$2,inf_raw!$A$1:$AAA$967,$A223+1,False), "Свой ответ: ", "")</f>
        <v>-</v>
      </c>
      <c r="AA223" s="12" t="str">
        <f>SUBSTITUTE(hlookup(AA$2,inf_raw!$A$1:$AAA$967,$A223+1,False), "Свой ответ: ", "")</f>
        <v>25</v>
      </c>
      <c r="AB223" s="12" t="str">
        <f>SUBSTITUTE(hlookup(AB$2,inf_raw!$A$1:$AAA$967,$A223+1,False), "Свой ответ: ", "")</f>
        <v>-</v>
      </c>
      <c r="AC223" s="12" t="str">
        <f>SUBSTITUTE(hlookup(AC$2,inf_raw!$A$1:$AAA$967,$A223+1,False), "Свой ответ: ", "")</f>
        <v>-</v>
      </c>
      <c r="AD223" s="12" t="str">
        <f>SUBSTITUTE(hlookup(AD$2,inf_raw!$A$1:$AAA$967,$A223+1,False), "Свой ответ: ", "")</f>
        <v>-</v>
      </c>
      <c r="AE223" s="12" t="str">
        <f>SUBSTITUTE(hlookup(AE$2,inf_raw!$A$1:$AAA$967,$A223+1,False), "Свой ответ: ", "")</f>
        <v>-</v>
      </c>
      <c r="AF223" s="12" t="str">
        <f>SUBSTITUTE(hlookup(AF$2,inf_raw!$A$1:$AAA$967,$A223+1,False), "Свой ответ: ", "")</f>
        <v>-</v>
      </c>
      <c r="AG223" s="12" t="str">
        <f>SUBSTITUTE(hlookup(AG$2,inf_raw!$A$1:$AAA$967,$A223+1,False), "Свой ответ: ", "")</f>
        <v>-</v>
      </c>
      <c r="AH223" s="12" t="str">
        <f>SUBSTITUTE(hlookup(AH$2,inf_raw!$A$1:$AAA$967,$A223+1,False), "Свой ответ: ", "")</f>
        <v>-</v>
      </c>
      <c r="AI223" s="14">
        <f>hlookup(AI$2,inf_raw!$A$1:$AAA$967,$A223+1,False)</f>
        <v>0.1149768519</v>
      </c>
      <c r="AJ223" s="12">
        <f>hlookup(AJ$2,inf_raw!$A$1:$AAA$967,$A223+1,False)</f>
        <v>5</v>
      </c>
    </row>
    <row r="224">
      <c r="A224" s="11">
        <v>222.0</v>
      </c>
      <c r="B224" s="12" t="str">
        <f>hlookup(B$2,inf_raw!$A$1:$AAA$967,$A224+1,False)</f>
        <v>Владислав</v>
      </c>
      <c r="C224" s="12" t="str">
        <f>hlookup(C$2,inf_raw!$A$1:$AAA$967,$A224+1,False)</f>
        <v>Кравченко</v>
      </c>
      <c r="D224" s="12" t="str">
        <f>hlookup(D$2,inf_raw!$A$1:$AAA$967,$A224+1,False)</f>
        <v>vlad261104@bk.ru</v>
      </c>
      <c r="E224" s="13">
        <f>hlookup(E$2,inf_raw!$A$1:$AAA$967,$A224+1,False)</f>
        <v>44885</v>
      </c>
      <c r="F224" s="12" t="str">
        <f>SUBSTITUTE(hlookup(F$2,inf_raw!$A$1:$AAA$967,$A224+1,False), "Свой ответ: ", "")</f>
        <v>33</v>
      </c>
      <c r="G224" s="12" t="str">
        <f>SUBSTITUTE(hlookup(G$2,inf_raw!$A$1:$AAA$967,$A224+1,False), "Свой ответ: ", "")</f>
        <v>bdca</v>
      </c>
      <c r="H224" s="12" t="str">
        <f>SUBSTITUTE(hlookup(H$2,inf_raw!$A$1:$AAA$967,$A224+1,False), "Свой ответ: ", "")</f>
        <v>-</v>
      </c>
      <c r="I224" s="12" t="str">
        <f>SUBSTITUTE(hlookup(I$2,inf_raw!$A$1:$AAA$967,$A224+1,False), "Свой ответ: ", "")</f>
        <v>13</v>
      </c>
      <c r="J224" s="12" t="str">
        <f>SUBSTITUTE(hlookup(J$2,inf_raw!$A$1:$AAA$967,$A224+1,False), "Свой ответ: ", "")</f>
        <v>216</v>
      </c>
      <c r="K224" s="12" t="str">
        <f>SUBSTITUTE(hlookup(K$2,inf_raw!$A$1:$AAA$967,$A224+1,False), "Свой ответ: ", "")</f>
        <v>49</v>
      </c>
      <c r="L224" s="12" t="str">
        <f>SUBSTITUTE(hlookup(L$2,inf_raw!$A$1:$AAA$967,$A224+1,False), "Свой ответ: ", "")</f>
        <v>115</v>
      </c>
      <c r="M224" s="12" t="str">
        <f>SUBSTITUTE(hlookup(M$2,inf_raw!$A$1:$AAA$967,$A224+1,False), "Свой ответ: ", "")</f>
        <v>8109</v>
      </c>
      <c r="N224" s="12" t="str">
        <f>SUBSTITUTE(hlookup(N$2,inf_raw!$A$1:$AAA$967,$A224+1,False), "Свой ответ: ", "")</f>
        <v>-</v>
      </c>
      <c r="O224" s="12" t="str">
        <f>SUBSTITUTE(hlookup(O$2,inf_raw!$A$1:$AAA$967,$A224+1,False), "Свой ответ: ", "")</f>
        <v>-</v>
      </c>
      <c r="P224" s="12" t="str">
        <f>SUBSTITUTE(hlookup(P$2,inf_raw!$A$1:$AAA$967,$A224+1,False), "Свой ответ: ", "")</f>
        <v>6606</v>
      </c>
      <c r="Q224" s="12" t="str">
        <f>SUBSTITUTE(hlookup(Q$2,inf_raw!$A$1:$AAA$967,$A224+1,False), "Свой ответ: ", "")</f>
        <v>552222552222</v>
      </c>
      <c r="R224" s="12" t="str">
        <f>SUBSTITUTE(hlookup(R$2,inf_raw!$A$1:$AAA$967,$A224+1,False), "Свой ответ: ", "")</f>
        <v>10</v>
      </c>
      <c r="S224" s="12" t="str">
        <f>SUBSTITUTE(hlookup(S$2,inf_raw!$A$1:$AAA$967,$A224+1,False), "Свой ответ: ", "")</f>
        <v>47</v>
      </c>
      <c r="T224" s="12" t="str">
        <f>SUBSTITUTE(hlookup(T$2,inf_raw!$A$1:$AAA$967,$A224+1,False), "Свой ответ: ", "")</f>
        <v>47</v>
      </c>
      <c r="U224" s="12" t="str">
        <f>SUBSTITUTE(hlookup(U$2,inf_raw!$A$1:$AAA$967,$A224+1,False), "Свой ответ: ", "")</f>
        <v>-</v>
      </c>
      <c r="V224" s="12" t="str">
        <f>SUBSTITUTE(hlookup(V$2,inf_raw!$A$1:$AAA$967,$A224+1,False), "Свой ответ: ", "")</f>
        <v>-</v>
      </c>
      <c r="W224" s="12" t="str">
        <f>SUBSTITUTE(hlookup(W$2,inf_raw!$A$1:$AAA$967,$A224+1,False), "Свой ответ: ", "")</f>
        <v>-</v>
      </c>
      <c r="X224" s="12" t="str">
        <f>SUBSTITUTE(hlookup(X$2,inf_raw!$A$1:$AAA$967,$A224+1,False), "Свой ответ: ", "")</f>
        <v>-</v>
      </c>
      <c r="Y224" s="12" t="str">
        <f>SUBSTITUTE(hlookup(Y$2,inf_raw!$A$1:$AAA$967,$A224+1,False), "Свой ответ: ", "")</f>
        <v>-</v>
      </c>
      <c r="Z224" s="12" t="str">
        <f>SUBSTITUTE(hlookup(Z$2,inf_raw!$A$1:$AAA$967,$A224+1,False), "Свой ответ: ", "")</f>
        <v>-</v>
      </c>
      <c r="AA224" s="12" t="str">
        <f>SUBSTITUTE(hlookup(AA$2,inf_raw!$A$1:$AAA$967,$A224+1,False), "Свой ответ: ", "")</f>
        <v>-</v>
      </c>
      <c r="AB224" s="12" t="str">
        <f>SUBSTITUTE(hlookup(AB$2,inf_raw!$A$1:$AAA$967,$A224+1,False), "Свой ответ: ", "")</f>
        <v>44</v>
      </c>
      <c r="AC224" s="12" t="str">
        <f>SUBSTITUTE(hlookup(AC$2,inf_raw!$A$1:$AAA$967,$A224+1,False), "Свой ответ: ", "")</f>
        <v>-</v>
      </c>
      <c r="AD224" s="12" t="str">
        <f>SUBSTITUTE(hlookup(AD$2,inf_raw!$A$1:$AAA$967,$A224+1,False), "Свой ответ: ", "")</f>
        <v>-</v>
      </c>
      <c r="AE224" s="12" t="str">
        <f>SUBSTITUTE(hlookup(AE$2,inf_raw!$A$1:$AAA$967,$A224+1,False), "Свой ответ: ", "")</f>
        <v>-</v>
      </c>
      <c r="AF224" s="12" t="str">
        <f>SUBSTITUTE(hlookup(AF$2,inf_raw!$A$1:$AAA$967,$A224+1,False), "Свой ответ: ", "")</f>
        <v>-</v>
      </c>
      <c r="AG224" s="12" t="str">
        <f>SUBSTITUTE(hlookup(AG$2,inf_raw!$A$1:$AAA$967,$A224+1,False), "Свой ответ: ", "")</f>
        <v>-</v>
      </c>
      <c r="AH224" s="12" t="str">
        <f>SUBSTITUTE(hlookup(AH$2,inf_raw!$A$1:$AAA$967,$A224+1,False), "Свой ответ: ", "")</f>
        <v>-</v>
      </c>
      <c r="AI224" s="14">
        <f>hlookup(AI$2,inf_raw!$A$1:$AAA$967,$A224+1,False)</f>
        <v>0.1057523148</v>
      </c>
      <c r="AJ224" s="12">
        <f>hlookup(AJ$2,inf_raw!$A$1:$AAA$967,$A224+1,False)</f>
        <v>11</v>
      </c>
    </row>
    <row r="225">
      <c r="A225" s="11">
        <v>223.0</v>
      </c>
      <c r="B225" s="12" t="str">
        <f>hlookup(B$2,inf_raw!$A$1:$AAA$967,$A225+1,False)</f>
        <v>Влад</v>
      </c>
      <c r="C225" s="12" t="str">
        <f>hlookup(C$2,inf_raw!$A$1:$AAA$967,$A225+1,False)</f>
        <v>Суворов</v>
      </c>
      <c r="D225" s="12" t="str">
        <f>hlookup(D$2,inf_raw!$A$1:$AAA$967,$A225+1,False)</f>
        <v>vladsuvorov688@gmail.com</v>
      </c>
      <c r="E225" s="13">
        <f>hlookup(E$2,inf_raw!$A$1:$AAA$967,$A225+1,False)</f>
        <v>44867</v>
      </c>
      <c r="F225" s="12" t="str">
        <f>SUBSTITUTE(hlookup(F$2,inf_raw!$A$1:$AAA$967,$A225+1,False), "Свой ответ: ", "")</f>
        <v>17</v>
      </c>
      <c r="G225" s="12" t="str">
        <f>SUBSTITUTE(hlookup(G$2,inf_raw!$A$1:$AAA$967,$A225+1,False), "Свой ответ: ", "")</f>
        <v>1</v>
      </c>
      <c r="H225" s="12" t="str">
        <f>SUBSTITUTE(hlookup(H$2,inf_raw!$A$1:$AAA$967,$A225+1,False), "Свой ответ: ", "")</f>
        <v>4</v>
      </c>
      <c r="I225" s="12" t="str">
        <f>SUBSTITUTE(hlookup(I$2,inf_raw!$A$1:$AAA$967,$A225+1,False), "Свой ответ: ", "")</f>
        <v>2</v>
      </c>
      <c r="J225" s="12" t="str">
        <f>SUBSTITUTE(hlookup(J$2,inf_raw!$A$1:$AAA$967,$A225+1,False), "Свой ответ: ", "")</f>
        <v>01110</v>
      </c>
      <c r="K225" s="12" t="str">
        <f>SUBSTITUTE(hlookup(K$2,inf_raw!$A$1:$AAA$967,$A225+1,False), "Свой ответ: ", "")</f>
        <v>3</v>
      </c>
      <c r="L225" s="12" t="str">
        <f>SUBSTITUTE(hlookup(L$2,inf_raw!$A$1:$AAA$967,$A225+1,False), "Свой ответ: ", "")</f>
        <v>15</v>
      </c>
      <c r="M225" s="12" t="str">
        <f>SUBSTITUTE(hlookup(M$2,inf_raw!$A$1:$AAA$967,$A225+1,False), "Свой ответ: ", "")</f>
        <v>56</v>
      </c>
      <c r="N225" s="12" t="str">
        <f>SUBSTITUTE(hlookup(N$2,inf_raw!$A$1:$AAA$967,$A225+1,False), "Свой ответ: ", "")</f>
        <v>6</v>
      </c>
      <c r="O225" s="12" t="str">
        <f>SUBSTITUTE(hlookup(O$2,inf_raw!$A$1:$AAA$967,$A225+1,False), "Свой ответ: ", "")</f>
        <v>6</v>
      </c>
      <c r="P225" s="12" t="str">
        <f>SUBSTITUTE(hlookup(P$2,inf_raw!$A$1:$AAA$967,$A225+1,False), "Свой ответ: ", "")</f>
        <v>225</v>
      </c>
      <c r="Q225" s="12" t="str">
        <f>SUBSTITUTE(hlookup(Q$2,inf_raw!$A$1:$AAA$967,$A225+1,False), "Свой ответ: ", "")</f>
        <v>34433</v>
      </c>
      <c r="R225" s="12" t="str">
        <f>SUBSTITUTE(hlookup(R$2,inf_raw!$A$1:$AAA$967,$A225+1,False), "Свой ответ: ", "")</f>
        <v>7</v>
      </c>
      <c r="S225" s="12" t="str">
        <f>SUBSTITUTE(hlookup(S$2,inf_raw!$A$1:$AAA$967,$A225+1,False), "Свой ответ: ", "")</f>
        <v>5</v>
      </c>
      <c r="T225" s="12" t="str">
        <f>SUBSTITUTE(hlookup(T$2,inf_raw!$A$1:$AAA$967,$A225+1,False), "Свой ответ: ", "")</f>
        <v>34</v>
      </c>
      <c r="U225" s="12" t="str">
        <f>SUBSTITUTE(hlookup(U$2,inf_raw!$A$1:$AAA$967,$A225+1,False), "Свой ответ: ", "")</f>
        <v>7</v>
      </c>
      <c r="V225" s="12" t="str">
        <f>SUBSTITUTE(hlookup(V$2,inf_raw!$A$1:$AAA$967,$A225+1,False), "Свой ответ: ", "")</f>
        <v>12</v>
      </c>
      <c r="W225" s="12" t="str">
        <f>SUBSTITUTE(hlookup(W$2,inf_raw!$A$1:$AAA$967,$A225+1,False), "Свой ответ: ", "")</f>
        <v>5</v>
      </c>
      <c r="X225" s="12" t="str">
        <f>SUBSTITUTE(hlookup(X$2,inf_raw!$A$1:$AAA$967,$A225+1,False), "Свой ответ: ", "")</f>
        <v>45</v>
      </c>
      <c r="Y225" s="12" t="str">
        <f>SUBSTITUTE(hlookup(Y$2,inf_raw!$A$1:$AAA$967,$A225+1,False), "Свой ответ: ", "")</f>
        <v>2</v>
      </c>
      <c r="Z225" s="12" t="str">
        <f>SUBSTITUTE(hlookup(Z$2,inf_raw!$A$1:$AAA$967,$A225+1,False), "Свой ответ: ", "")</f>
        <v>5</v>
      </c>
      <c r="AA225" s="12" t="str">
        <f>SUBSTITUTE(hlookup(AA$2,inf_raw!$A$1:$AAA$967,$A225+1,False), "Свой ответ: ", "")</f>
        <v>3</v>
      </c>
      <c r="AB225" s="12" t="str">
        <f>SUBSTITUTE(hlookup(AB$2,inf_raw!$A$1:$AAA$967,$A225+1,False), "Свой ответ: ", "")</f>
        <v>12</v>
      </c>
      <c r="AC225" s="12" t="str">
        <f>SUBSTITUTE(hlookup(AC$2,inf_raw!$A$1:$AAA$967,$A225+1,False), "Свой ответ: ", "")</f>
        <v>Yy</v>
      </c>
      <c r="AD225" s="12" t="str">
        <f>SUBSTITUTE(hlookup(AD$2,inf_raw!$A$1:$AAA$967,$A225+1,False), "Свой ответ: ", "")</f>
        <v>192</v>
      </c>
      <c r="AE225" s="12" t="str">
        <f>SUBSTITUTE(hlookup(AE$2,inf_raw!$A$1:$AAA$967,$A225+1,False), "Свой ответ: ", "")</f>
        <v>45</v>
      </c>
      <c r="AF225" s="12" t="str">
        <f>SUBSTITUTE(hlookup(AF$2,inf_raw!$A$1:$AAA$967,$A225+1,False), "Свой ответ: ", "")</f>
        <v>40</v>
      </c>
      <c r="AG225" s="12" t="str">
        <f>SUBSTITUTE(hlookup(AG$2,inf_raw!$A$1:$AAA$967,$A225+1,False), "Свой ответ: ", "")</f>
        <v>25</v>
      </c>
      <c r="AH225" s="12" t="str">
        <f>SUBSTITUTE(hlookup(AH$2,inf_raw!$A$1:$AAA$967,$A225+1,False), "Свой ответ: ", "")</f>
        <v>30</v>
      </c>
      <c r="AI225" s="14">
        <f>hlookup(AI$2,inf_raw!$A$1:$AAA$967,$A225+1,False)</f>
        <v>0.007256944444</v>
      </c>
      <c r="AJ225" s="16">
        <f>hlookup(AJ$2,inf_raw!$A$1:$AAA$967,$A225+1,False)</f>
        <v>0</v>
      </c>
    </row>
    <row r="226">
      <c r="A226" s="11">
        <v>224.0</v>
      </c>
      <c r="B226" s="12" t="str">
        <f>hlookup(B$2,inf_raw!$A$1:$AAA$967,$A226+1,False)</f>
        <v>Владислав</v>
      </c>
      <c r="C226" s="12" t="str">
        <f>hlookup(C$2,inf_raw!$A$1:$AAA$967,$A226+1,False)</f>
        <v>Петров</v>
      </c>
      <c r="D226" s="12" t="str">
        <f>hlookup(D$2,inf_raw!$A$1:$AAA$967,$A226+1,False)</f>
        <v>vladuhap@gmail.com</v>
      </c>
      <c r="E226" s="13">
        <f>hlookup(E$2,inf_raw!$A$1:$AAA$967,$A226+1,False)</f>
        <v>44869</v>
      </c>
      <c r="F226" s="12" t="str">
        <f>SUBSTITUTE(hlookup(F$2,inf_raw!$A$1:$AAA$967,$A226+1,False), "Свой ответ: ", "")</f>
        <v>26</v>
      </c>
      <c r="G226" s="12" t="str">
        <f>SUBSTITUTE(hlookup(G$2,inf_raw!$A$1:$AAA$967,$A226+1,False), "Свой ответ: ", "")</f>
        <v>bdca</v>
      </c>
      <c r="H226" s="12" t="str">
        <f>SUBSTITUTE(hlookup(H$2,inf_raw!$A$1:$AAA$967,$A226+1,False), "Свой ответ: ", "")</f>
        <v>15</v>
      </c>
      <c r="I226" s="12" t="str">
        <f>SUBSTITUTE(hlookup(I$2,inf_raw!$A$1:$AAA$967,$A226+1,False), "Свой ответ: ", "")</f>
        <v>01</v>
      </c>
      <c r="J226" s="12" t="str">
        <f>SUBSTITUTE(hlookup(J$2,inf_raw!$A$1:$AAA$967,$A226+1,False), "Свой ответ: ", "")</f>
        <v>216</v>
      </c>
      <c r="K226" s="12" t="str">
        <f>SUBSTITUTE(hlookup(K$2,inf_raw!$A$1:$AAA$967,$A226+1,False), "Свой ответ: ", "")</f>
        <v>36</v>
      </c>
      <c r="L226" s="12" t="str">
        <f>SUBSTITUTE(hlookup(L$2,inf_raw!$A$1:$AAA$967,$A226+1,False), "Свой ответ: ", "")</f>
        <v>75</v>
      </c>
      <c r="M226" s="12" t="str">
        <f>SUBSTITUTE(hlookup(M$2,inf_raw!$A$1:$AAA$967,$A226+1,False), "Свой ответ: ", "")</f>
        <v>8109</v>
      </c>
      <c r="N226" s="12" t="str">
        <f>SUBSTITUTE(hlookup(N$2,inf_raw!$A$1:$AAA$967,$A226+1,False), "Свой ответ: ", "")</f>
        <v>это что за приколы такие начались</v>
      </c>
      <c r="O226" s="12" t="str">
        <f>SUBSTITUTE(hlookup(O$2,inf_raw!$A$1:$AAA$967,$A226+1,False), "Свой ответ: ", "")</f>
        <v>24</v>
      </c>
      <c r="P226" s="12" t="str">
        <f>SUBSTITUTE(hlookup(P$2,inf_raw!$A$1:$AAA$967,$A226+1,False), "Свой ответ: ", "")</f>
        <v>40370</v>
      </c>
      <c r="Q226" s="12" t="str">
        <f>SUBSTITUTE(hlookup(Q$2,inf_raw!$A$1:$AAA$967,$A226+1,False), "Свой ответ: ", "")</f>
        <v>55</v>
      </c>
      <c r="R226" s="12" t="str">
        <f>SUBSTITUTE(hlookup(R$2,inf_raw!$A$1:$AAA$967,$A226+1,False), "Свой ответ: ", "")</f>
        <v>10</v>
      </c>
      <c r="S226" s="12" t="str">
        <f>SUBSTITUTE(hlookup(S$2,inf_raw!$A$1:$AAA$967,$A226+1,False), "Свой ответ: ", "")</f>
        <v>47</v>
      </c>
      <c r="T226" s="12" t="str">
        <f>SUBSTITUTE(hlookup(T$2,inf_raw!$A$1:$AAA$967,$A226+1,False), "Свой ответ: ", "")</f>
        <v>как это решать</v>
      </c>
      <c r="U226" s="12" t="str">
        <f>SUBSTITUTE(hlookup(U$2,inf_raw!$A$1:$AAA$967,$A226+1,False), "Свой ответ: ", "")</f>
        <v>2788319814</v>
      </c>
      <c r="V226" s="12" t="str">
        <f>SUBSTITUTE(hlookup(V$2,inf_raw!$A$1:$AAA$967,$A226+1,False), "Свой ответ: ", "")</f>
        <v>685 -963270</v>
      </c>
      <c r="W226" s="12" t="str">
        <f>SUBSTITUTE(hlookup(W$2,inf_raw!$A$1:$AAA$967,$A226+1,False), "Свой ответ: ", "")</f>
        <v>да и это как решать я тоже не в курсе</v>
      </c>
      <c r="X226" s="12" t="str">
        <f>SUBSTITUTE(hlookup(X$2,inf_raw!$A$1:$AAA$967,$A226+1,False), "Свой ответ: ", "")</f>
        <v>9</v>
      </c>
      <c r="Y226" s="12" t="str">
        <f>SUBSTITUTE(hlookup(Y$2,inf_raw!$A$1:$AAA$967,$A226+1,False), "Свой ответ: ", "")</f>
        <v>5</v>
      </c>
      <c r="Z226" s="12" t="str">
        <f>SUBSTITUTE(hlookup(Z$2,inf_raw!$A$1:$AAA$967,$A226+1,False), "Свой ответ: ", "")</f>
        <v>5</v>
      </c>
      <c r="AA226" s="12" t="str">
        <f>SUBSTITUTE(hlookup(AA$2,inf_raw!$A$1:$AAA$967,$A226+1,False), "Свой ответ: ", "")</f>
        <v>24</v>
      </c>
      <c r="AB226" s="12" t="str">
        <f>SUBSTITUTE(hlookup(AB$2,inf_raw!$A$1:$AAA$967,$A226+1,False), "Свой ответ: ", "")</f>
        <v>ну тут 44, только это не честно будет.</v>
      </c>
      <c r="AC226" s="12" t="str">
        <f>SUBSTITUTE(hlookup(AC$2,inf_raw!$A$1:$AAA$967,$A226+1,False), "Свой ответ: ", "")</f>
        <v>5</v>
      </c>
      <c r="AD226" s="12" t="str">
        <f>SUBSTITUTE(hlookup(AD$2,inf_raw!$A$1:$AAA$967,$A226+1,False), "Свой ответ: ", "")</f>
        <v>смешное задание такое позитивное</v>
      </c>
      <c r="AE226" s="12" t="str">
        <f>SUBSTITUTE(hlookup(AE$2,inf_raw!$A$1:$AAA$967,$A226+1,False), "Свой ответ: ", "")</f>
        <v>-</v>
      </c>
      <c r="AF226" s="12" t="str">
        <f>SUBSTITUTE(hlookup(AF$2,inf_raw!$A$1:$AAA$967,$A226+1,False), "Свой ответ: ", "")</f>
        <v>-</v>
      </c>
      <c r="AG226" s="12" t="str">
        <f>SUBSTITUTE(hlookup(AG$2,inf_raw!$A$1:$AAA$967,$A226+1,False), "Свой ответ: ", "")</f>
        <v>-</v>
      </c>
      <c r="AH226" s="12" t="str">
        <f>SUBSTITUTE(hlookup(AH$2,inf_raw!$A$1:$AAA$967,$A226+1,False), "Свой ответ: ", "")</f>
        <v>-</v>
      </c>
      <c r="AI226" s="14">
        <f>hlookup(AI$2,inf_raw!$A$1:$AAA$967,$A226+1,False)</f>
        <v>0.1584490741</v>
      </c>
      <c r="AJ226" s="12">
        <f>hlookup(AJ$2,inf_raw!$A$1:$AAA$967,$A226+1,False)</f>
        <v>12</v>
      </c>
    </row>
    <row r="227">
      <c r="A227" s="11">
        <v>225.0</v>
      </c>
      <c r="B227" s="12" t="str">
        <f>hlookup(B$2,inf_raw!$A$1:$AAA$967,$A227+1,False)</f>
        <v>Владимир</v>
      </c>
      <c r="C227" s="12" t="str">
        <f>hlookup(C$2,inf_raw!$A$1:$AAA$967,$A227+1,False)</f>
        <v>Гржибовский</v>
      </c>
      <c r="D227" s="12" t="str">
        <f>hlookup(D$2,inf_raw!$A$1:$AAA$967,$A227+1,False)</f>
        <v>volk_pyatachok@mail.ru</v>
      </c>
      <c r="E227" s="13">
        <f>hlookup(E$2,inf_raw!$A$1:$AAA$967,$A227+1,False)</f>
        <v>44879</v>
      </c>
      <c r="F227" s="12" t="str">
        <f>SUBSTITUTE(hlookup(F$2,inf_raw!$A$1:$AAA$967,$A227+1,False), "Свой ответ: ", "")</f>
        <v>23</v>
      </c>
      <c r="G227" s="12" t="str">
        <f>SUBSTITUTE(hlookup(G$2,inf_raw!$A$1:$AAA$967,$A227+1,False), "Свой ответ: ", "")</f>
        <v>2</v>
      </c>
      <c r="H227" s="12" t="str">
        <f>SUBSTITUTE(hlookup(H$2,inf_raw!$A$1:$AAA$967,$A227+1,False), "Свой ответ: ", "")</f>
        <v>34</v>
      </c>
      <c r="I227" s="12" t="str">
        <f>SUBSTITUTE(hlookup(I$2,inf_raw!$A$1:$AAA$967,$A227+1,False), "Свой ответ: ", "")</f>
        <v>001000100</v>
      </c>
      <c r="J227" s="12" t="str">
        <f>SUBSTITUTE(hlookup(J$2,inf_raw!$A$1:$AAA$967,$A227+1,False), "Свой ответ: ", "")</f>
        <v>35</v>
      </c>
      <c r="K227" s="12" t="str">
        <f>SUBSTITUTE(hlookup(K$2,inf_raw!$A$1:$AAA$967,$A227+1,False), "Свой ответ: ", "")</f>
        <v>23</v>
      </c>
      <c r="L227" s="12" t="str">
        <f>SUBSTITUTE(hlookup(L$2,inf_raw!$A$1:$AAA$967,$A227+1,False), "Свой ответ: ", "")</f>
        <v>23</v>
      </c>
      <c r="M227" s="12" t="str">
        <f>SUBSTITUTE(hlookup(M$2,inf_raw!$A$1:$AAA$967,$A227+1,False), "Свой ответ: ", "")</f>
        <v>3</v>
      </c>
      <c r="N227" s="12" t="str">
        <f>SUBSTITUTE(hlookup(N$2,inf_raw!$A$1:$AAA$967,$A227+1,False), "Свой ответ: ", "")</f>
        <v>23</v>
      </c>
      <c r="O227" s="12" t="str">
        <f>SUBSTITUTE(hlookup(O$2,inf_raw!$A$1:$AAA$967,$A227+1,False), "Свой ответ: ", "")</f>
        <v>243</v>
      </c>
      <c r="P227" s="12" t="str">
        <f>SUBSTITUTE(hlookup(P$2,inf_raw!$A$1:$AAA$967,$A227+1,False), "Свой ответ: ", "")</f>
        <v>124</v>
      </c>
      <c r="Q227" s="12" t="str">
        <f>SUBSTITUTE(hlookup(Q$2,inf_raw!$A$1:$AAA$967,$A227+1,False), "Свой ответ: ", "")</f>
        <v>24</v>
      </c>
      <c r="R227" s="12" t="str">
        <f>SUBSTITUTE(hlookup(R$2,inf_raw!$A$1:$AAA$967,$A227+1,False), "Свой ответ: ", "")</f>
        <v>241</v>
      </c>
      <c r="S227" s="12" t="str">
        <f>SUBSTITUTE(hlookup(S$2,inf_raw!$A$1:$AAA$967,$A227+1,False), "Свой ответ: ", "")</f>
        <v>243</v>
      </c>
      <c r="T227" s="12" t="str">
        <f>SUBSTITUTE(hlookup(T$2,inf_raw!$A$1:$AAA$967,$A227+1,False), "Свой ответ: ", "")</f>
        <v>24</v>
      </c>
      <c r="U227" s="12" t="str">
        <f>SUBSTITUTE(hlookup(U$2,inf_raw!$A$1:$AAA$967,$A227+1,False), "Свой ответ: ", "")</f>
        <v>54</v>
      </c>
      <c r="V227" s="12" t="str">
        <f>SUBSTITUTE(hlookup(V$2,inf_raw!$A$1:$AAA$967,$A227+1,False), "Свой ответ: ", "")</f>
        <v>543</v>
      </c>
      <c r="W227" s="12" t="str">
        <f>SUBSTITUTE(hlookup(W$2,inf_raw!$A$1:$AAA$967,$A227+1,False), "Свой ответ: ", "")</f>
        <v>23</v>
      </c>
      <c r="X227" s="12" t="str">
        <f>SUBSTITUTE(hlookup(X$2,inf_raw!$A$1:$AAA$967,$A227+1,False), "Свой ответ: ", "")</f>
        <v>23</v>
      </c>
      <c r="Y227" s="12" t="str">
        <f>SUBSTITUTE(hlookup(Y$2,inf_raw!$A$1:$AAA$967,$A227+1,False), "Свой ответ: ", "")</f>
        <v>143</v>
      </c>
      <c r="Z227" s="12" t="str">
        <f>SUBSTITUTE(hlookup(Z$2,inf_raw!$A$1:$AAA$967,$A227+1,False), "Свой ответ: ", "")</f>
        <v>13</v>
      </c>
      <c r="AA227" s="12" t="str">
        <f>SUBSTITUTE(hlookup(AA$2,inf_raw!$A$1:$AAA$967,$A227+1,False), "Свой ответ: ", "")</f>
        <v>315</v>
      </c>
      <c r="AB227" s="12" t="str">
        <f>SUBSTITUTE(hlookup(AB$2,inf_raw!$A$1:$AAA$967,$A227+1,False), "Свой ответ: ", "")</f>
        <v>543</v>
      </c>
      <c r="AC227" s="12" t="str">
        <f>SUBSTITUTE(hlookup(AC$2,inf_raw!$A$1:$AAA$967,$A227+1,False), "Свой ответ: ", "")</f>
        <v>123</v>
      </c>
      <c r="AD227" s="12" t="str">
        <f>SUBSTITUTE(hlookup(AD$2,inf_raw!$A$1:$AAA$967,$A227+1,False), "Свой ответ: ", "")</f>
        <v>34</v>
      </c>
      <c r="AE227" s="12" t="str">
        <f>SUBSTITUTE(hlookup(AE$2,inf_raw!$A$1:$AAA$967,$A227+1,False), "Свой ответ: ", "")</f>
        <v>234</v>
      </c>
      <c r="AF227" s="12" t="str">
        <f>SUBSTITUTE(hlookup(AF$2,inf_raw!$A$1:$AAA$967,$A227+1,False), "Свой ответ: ", "")</f>
        <v>134</v>
      </c>
      <c r="AG227" s="12" t="str">
        <f>SUBSTITUTE(hlookup(AG$2,inf_raw!$A$1:$AAA$967,$A227+1,False), "Свой ответ: ", "")</f>
        <v>254</v>
      </c>
      <c r="AH227" s="12" t="str">
        <f>SUBSTITUTE(hlookup(AH$2,inf_raw!$A$1:$AAA$967,$A227+1,False), "Свой ответ: ", "")</f>
        <v>457</v>
      </c>
      <c r="AI227" s="14">
        <f>hlookup(AI$2,inf_raw!$A$1:$AAA$967,$A227+1,False)</f>
        <v>0.001747685185</v>
      </c>
      <c r="AJ227" s="16">
        <f>hlookup(AJ$2,inf_raw!$A$1:$AAA$967,$A227+1,False)</f>
        <v>0</v>
      </c>
    </row>
    <row r="228">
      <c r="A228" s="11">
        <v>226.0</v>
      </c>
      <c r="B228" s="12" t="str">
        <f>hlookup(B$2,inf_raw!$A$1:$AAA$967,$A228+1,False)</f>
        <v>Владимир</v>
      </c>
      <c r="C228" s="12" t="str">
        <f>hlookup(C$2,inf_raw!$A$1:$AAA$967,$A228+1,False)</f>
        <v>Перепечёнов</v>
      </c>
      <c r="D228" s="12" t="str">
        <f>hlookup(D$2,inf_raw!$A$1:$AAA$967,$A228+1,False)</f>
        <v>vovsnow@mail.ru</v>
      </c>
      <c r="E228" s="13">
        <f>hlookup(E$2,inf_raw!$A$1:$AAA$967,$A228+1,False)</f>
        <v>44865</v>
      </c>
      <c r="F228" s="12" t="str">
        <f>SUBSTITUTE(hlookup(F$2,inf_raw!$A$1:$AAA$967,$A228+1,False), "Свой ответ: ", "")</f>
        <v>33</v>
      </c>
      <c r="G228" s="12" t="str">
        <f>SUBSTITUTE(hlookup(G$2,inf_raw!$A$1:$AAA$967,$A228+1,False), "Свой ответ: ", "")</f>
        <v>cdba</v>
      </c>
      <c r="H228" s="12" t="str">
        <f>SUBSTITUTE(hlookup(H$2,inf_raw!$A$1:$AAA$967,$A228+1,False), "Свой ответ: ", "")</f>
        <v>-</v>
      </c>
      <c r="I228" s="12" t="str">
        <f>SUBSTITUTE(hlookup(I$2,inf_raw!$A$1:$AAA$967,$A228+1,False), "Свой ответ: ", "")</f>
        <v>9</v>
      </c>
      <c r="J228" s="12" t="str">
        <f>SUBSTITUTE(hlookup(J$2,inf_raw!$A$1:$AAA$967,$A228+1,False), "Свой ответ: ", "")</f>
        <v>216</v>
      </c>
      <c r="K228" s="12" t="str">
        <f>SUBSTITUTE(hlookup(K$2,inf_raw!$A$1:$AAA$967,$A228+1,False), "Свой ответ: ", "")</f>
        <v>18</v>
      </c>
      <c r="L228" s="12" t="str">
        <f>SUBSTITUTE(hlookup(L$2,inf_raw!$A$1:$AAA$967,$A228+1,False), "Свой ответ: ", "")</f>
        <v>90</v>
      </c>
      <c r="M228" s="12" t="str">
        <f>SUBSTITUTE(hlookup(M$2,inf_raw!$A$1:$AAA$967,$A228+1,False), "Свой ответ: ", "")</f>
        <v>7445</v>
      </c>
      <c r="N228" s="12" t="str">
        <f>SUBSTITUTE(hlookup(N$2,inf_raw!$A$1:$AAA$967,$A228+1,False), "Свой ответ: ", "")</f>
        <v>-</v>
      </c>
      <c r="O228" s="12" t="str">
        <f>SUBSTITUTE(hlookup(O$2,inf_raw!$A$1:$AAA$967,$A228+1,False), "Свой ответ: ", "")</f>
        <v>25</v>
      </c>
      <c r="P228" s="12" t="str">
        <f>SUBSTITUTE(hlookup(P$2,inf_raw!$A$1:$AAA$967,$A228+1,False), "Свой ответ: ", "")</f>
        <v>6606</v>
      </c>
      <c r="Q228" s="12" t="str">
        <f>SUBSTITUTE(hlookup(Q$2,inf_raw!$A$1:$AAA$967,$A228+1,False), "Свой ответ: ", "")</f>
        <v>32</v>
      </c>
      <c r="R228" s="12" t="str">
        <f>SUBSTITUTE(hlookup(R$2,inf_raw!$A$1:$AAA$967,$A228+1,False), "Свой ответ: ", "")</f>
        <v>9</v>
      </c>
      <c r="S228" s="12" t="str">
        <f>SUBSTITUTE(hlookup(S$2,inf_raw!$A$1:$AAA$967,$A228+1,False), "Свой ответ: ", "")</f>
        <v>1</v>
      </c>
      <c r="T228" s="12" t="str">
        <f>SUBSTITUTE(hlookup(T$2,inf_raw!$A$1:$AAA$967,$A228+1,False), "Свой ответ: ", "")</f>
        <v>-</v>
      </c>
      <c r="U228" s="12" t="str">
        <f>SUBSTITUTE(hlookup(U$2,inf_raw!$A$1:$AAA$967,$A228+1,False), "Свой ответ: ", "")</f>
        <v>8337</v>
      </c>
      <c r="V228" s="12" t="str">
        <f>SUBSTITUTE(hlookup(V$2,inf_raw!$A$1:$AAA$967,$A228+1,False), "Свой ответ: ", "")</f>
        <v>-</v>
      </c>
      <c r="W228" s="12" t="str">
        <f>SUBSTITUTE(hlookup(W$2,inf_raw!$A$1:$AAA$967,$A228+1,False), "Свой ответ: ", "")</f>
        <v>1309 105</v>
      </c>
      <c r="X228" s="12" t="str">
        <f>SUBSTITUTE(hlookup(X$2,inf_raw!$A$1:$AAA$967,$A228+1,False), "Свой ответ: ", "")</f>
        <v>-</v>
      </c>
      <c r="Y228" s="12" t="str">
        <f>SUBSTITUTE(hlookup(Y$2,inf_raw!$A$1:$AAA$967,$A228+1,False), "Свой ответ: ", "")</f>
        <v>7</v>
      </c>
      <c r="Z228" s="12" t="str">
        <f>SUBSTITUTE(hlookup(Z$2,inf_raw!$A$1:$AAA$967,$A228+1,False), "Свой ответ: ", "")</f>
        <v>-</v>
      </c>
      <c r="AA228" s="12" t="str">
        <f>SUBSTITUTE(hlookup(AA$2,inf_raw!$A$1:$AAA$967,$A228+1,False), "Свой ответ: ", "")</f>
        <v>-</v>
      </c>
      <c r="AB228" s="12" t="str">
        <f>SUBSTITUTE(hlookup(AB$2,inf_raw!$A$1:$AAA$967,$A228+1,False), "Свой ответ: ", "")</f>
        <v>0-</v>
      </c>
      <c r="AC228" s="12" t="str">
        <f>SUBSTITUTE(hlookup(AC$2,inf_raw!$A$1:$AAA$967,$A228+1,False), "Свой ответ: ", "")</f>
        <v>-</v>
      </c>
      <c r="AD228" s="12" t="str">
        <f>SUBSTITUTE(hlookup(AD$2,inf_raw!$A$1:$AAA$967,$A228+1,False), "Свой ответ: ", "")</f>
        <v>-</v>
      </c>
      <c r="AE228" s="12" t="str">
        <f>SUBSTITUTE(hlookup(AE$2,inf_raw!$A$1:$AAA$967,$A228+1,False), "Свой ответ: ", "")</f>
        <v>-</v>
      </c>
      <c r="AF228" s="12" t="str">
        <f>SUBSTITUTE(hlookup(AF$2,inf_raw!$A$1:$AAA$967,$A228+1,False), "Свой ответ: ", "")</f>
        <v>-</v>
      </c>
      <c r="AG228" s="12" t="str">
        <f>SUBSTITUTE(hlookup(AG$2,inf_raw!$A$1:$AAA$967,$A228+1,False), "Свой ответ: ", "")</f>
        <v>-</v>
      </c>
      <c r="AH228" s="12" t="str">
        <f>SUBSTITUTE(hlookup(AH$2,inf_raw!$A$1:$AAA$967,$A228+1,False), "Свой ответ: ", "")</f>
        <v>-</v>
      </c>
      <c r="AI228" s="14">
        <f>hlookup(AI$2,inf_raw!$A$1:$AAA$967,$A228+1,False)</f>
        <v>0.05936342593</v>
      </c>
      <c r="AJ228" s="12">
        <f>hlookup(AJ$2,inf_raw!$A$1:$AAA$967,$A228+1,False)</f>
        <v>3</v>
      </c>
    </row>
    <row r="229">
      <c r="A229" s="11">
        <v>227.0</v>
      </c>
      <c r="B229" s="12" t="str">
        <f>hlookup(B$2,inf_raw!$A$1:$AAA$967,$A229+1,False)</f>
        <v>Вячеслав</v>
      </c>
      <c r="C229" s="12" t="str">
        <f>hlookup(C$2,inf_raw!$A$1:$AAA$967,$A229+1,False)</f>
        <v>Шелухин</v>
      </c>
      <c r="D229" s="12" t="str">
        <f>hlookup(D$2,inf_raw!$A$1:$AAA$967,$A229+1,False)</f>
        <v>vyach1369@gmail.com</v>
      </c>
      <c r="E229" s="13">
        <f>hlookup(E$2,inf_raw!$A$1:$AAA$967,$A229+1,False)</f>
        <v>44861</v>
      </c>
      <c r="F229" s="12" t="str">
        <f>SUBSTITUTE(hlookup(F$2,inf_raw!$A$1:$AAA$967,$A229+1,False), "Свой ответ: ", "")</f>
        <v>33</v>
      </c>
      <c r="G229" s="12" t="str">
        <f>SUBSTITUTE(hlookup(G$2,inf_raw!$A$1:$AAA$967,$A229+1,False), "Свой ответ: ", "")</f>
        <v>bdca</v>
      </c>
      <c r="H229" s="12" t="str">
        <f>SUBSTITUTE(hlookup(H$2,inf_raw!$A$1:$AAA$967,$A229+1,False), "Свой ответ: ", "")</f>
        <v>14</v>
      </c>
      <c r="I229" s="12" t="str">
        <f>SUBSTITUTE(hlookup(I$2,inf_raw!$A$1:$AAA$967,$A229+1,False), "Свой ответ: ", "")</f>
        <v>13</v>
      </c>
      <c r="J229" s="12" t="str">
        <f>SUBSTITUTE(hlookup(J$2,inf_raw!$A$1:$AAA$967,$A229+1,False), "Свой ответ: ", "")</f>
        <v>216</v>
      </c>
      <c r="K229" s="12" t="str">
        <f>SUBSTITUTE(hlookup(K$2,inf_raw!$A$1:$AAA$967,$A229+1,False), "Свой ответ: ", "")</f>
        <v>36</v>
      </c>
      <c r="L229" s="12" t="str">
        <f>SUBSTITUTE(hlookup(L$2,inf_raw!$A$1:$AAA$967,$A229+1,False), "Свой ответ: ", "")</f>
        <v>5</v>
      </c>
      <c r="M229" s="12" t="str">
        <f>SUBSTITUTE(hlookup(M$2,inf_raw!$A$1:$AAA$967,$A229+1,False), "Свой ответ: ", "")</f>
        <v>8109</v>
      </c>
      <c r="N229" s="12" t="str">
        <f>SUBSTITUTE(hlookup(N$2,inf_raw!$A$1:$AAA$967,$A229+1,False), "Свой ответ: ", "")</f>
        <v>426</v>
      </c>
      <c r="O229" s="12" t="str">
        <f>SUBSTITUTE(hlookup(O$2,inf_raw!$A$1:$AAA$967,$A229+1,False), "Свой ответ: ", "")</f>
        <v>24</v>
      </c>
      <c r="P229" s="12" t="str">
        <f>SUBSTITUTE(hlookup(P$2,inf_raw!$A$1:$AAA$967,$A229+1,False), "Свой ответ: ", "")</f>
        <v>5138</v>
      </c>
      <c r="Q229" s="12" t="str">
        <f>SUBSTITUTE(hlookup(Q$2,inf_raw!$A$1:$AAA$967,$A229+1,False), "Свой ответ: ", "")</f>
        <v>55</v>
      </c>
      <c r="R229" s="12" t="str">
        <f>SUBSTITUTE(hlookup(R$2,inf_raw!$A$1:$AAA$967,$A229+1,False), "Свой ответ: ", "")</f>
        <v>10</v>
      </c>
      <c r="S229" s="12" t="str">
        <f>SUBSTITUTE(hlookup(S$2,inf_raw!$A$1:$AAA$967,$A229+1,False), "Свой ответ: ", "")</f>
        <v>47</v>
      </c>
      <c r="T229" s="12" t="str">
        <f>SUBSTITUTE(hlookup(T$2,inf_raw!$A$1:$AAA$967,$A229+1,False), "Свой ответ: ", "")</f>
        <v>48</v>
      </c>
      <c r="U229" s="12" t="str">
        <f>SUBSTITUTE(hlookup(U$2,inf_raw!$A$1:$AAA$967,$A229+1,False), "Свой ответ: ", "")</f>
        <v>2788319814</v>
      </c>
      <c r="V229" s="12" t="str">
        <f>SUBSTITUTE(hlookup(V$2,inf_raw!$A$1:$AAA$967,$A229+1,False), "Свой ответ: ", "")</f>
        <v>683 1861</v>
      </c>
      <c r="W229" s="12" t="str">
        <f>SUBSTITUTE(hlookup(W$2,inf_raw!$A$1:$AAA$967,$A229+1,False), "Свой ответ: ", "")</f>
        <v>1643 798</v>
      </c>
      <c r="X229" s="12" t="str">
        <f>SUBSTITUTE(hlookup(X$2,inf_raw!$A$1:$AAA$967,$A229+1,False), "Свой ответ: ", "")</f>
        <v>9</v>
      </c>
      <c r="Y229" s="12" t="str">
        <f>SUBSTITUTE(hlookup(Y$2,inf_raw!$A$1:$AAA$967,$A229+1,False), "Свой ответ: ", "")</f>
        <v>5</v>
      </c>
      <c r="Z229" s="12" t="str">
        <f>SUBSTITUTE(hlookup(Z$2,inf_raw!$A$1:$AAA$967,$A229+1,False), "Свой ответ: ", "")</f>
        <v>5</v>
      </c>
      <c r="AA229" s="12" t="str">
        <f>SUBSTITUTE(hlookup(AA$2,inf_raw!$A$1:$AAA$967,$A229+1,False), "Свой ответ: ", "")</f>
        <v>24</v>
      </c>
      <c r="AB229" s="12" t="str">
        <f>SUBSTITUTE(hlookup(AB$2,inf_raw!$A$1:$AAA$967,$A229+1,False), "Свой ответ: ", "")</f>
        <v>44</v>
      </c>
      <c r="AC229" s="12" t="str">
        <f>SUBSTITUTE(hlookup(AC$2,inf_raw!$A$1:$AAA$967,$A229+1,False), "Свой ответ: ", "")</f>
        <v>3</v>
      </c>
      <c r="AD229" s="12" t="str">
        <f>SUBSTITUTE(hlookup(AD$2,inf_raw!$A$1:$AAA$967,$A229+1,False), "Свой ответ: ", "")</f>
        <v>702244 526683708964 531723710649 315844720801 320356724201 51060743044 557283748225 179574749956 562467</v>
      </c>
      <c r="AE229" s="12" t="str">
        <f>SUBSTITUTE(hlookup(AE$2,inf_raw!$A$1:$AAA$967,$A229+1,False), "Свой ответ: ", "")</f>
        <v>не вышло</v>
      </c>
      <c r="AF229" s="12" t="str">
        <f>SUBSTITUTE(hlookup(AF$2,inf_raw!$A$1:$AAA$967,$A229+1,False), "Свой ответ: ", "")</f>
        <v>не вышло</v>
      </c>
      <c r="AG229" s="12" t="str">
        <f>SUBSTITUTE(hlookup(AG$2,inf_raw!$A$1:$AAA$967,$A229+1,False), "Свой ответ: ", "")</f>
        <v>не успел</v>
      </c>
      <c r="AH229" s="12" t="str">
        <f>SUBSTITUTE(hlookup(AH$2,inf_raw!$A$1:$AAA$967,$A229+1,False), "Свой ответ: ", "")</f>
        <v>не успел</v>
      </c>
      <c r="AI229" s="14">
        <f>hlookup(AI$2,inf_raw!$A$1:$AAA$967,$A229+1,False)</f>
        <v>0.1666550926</v>
      </c>
      <c r="AJ229" s="12">
        <f>hlookup(AJ$2,inf_raw!$A$1:$AAA$967,$A229+1,False)</f>
        <v>16</v>
      </c>
    </row>
    <row r="230">
      <c r="A230" s="11">
        <v>228.0</v>
      </c>
      <c r="B230" s="12" t="str">
        <f>hlookup(B$2,inf_raw!$A$1:$AAA$967,$A230+1,False)</f>
        <v>Никита</v>
      </c>
      <c r="C230" s="12" t="str">
        <f>hlookup(C$2,inf_raw!$A$1:$AAA$967,$A230+1,False)</f>
        <v>Емельянов</v>
      </c>
      <c r="D230" s="12" t="str">
        <f>hlookup(D$2,inf_raw!$A$1:$AAA$967,$A230+1,False)</f>
        <v>ygfunikita@yandex.ru</v>
      </c>
      <c r="E230" s="13">
        <f>hlookup(E$2,inf_raw!$A$1:$AAA$967,$A230+1,False)</f>
        <v>44859</v>
      </c>
      <c r="F230" s="12" t="str">
        <f>SUBSTITUTE(hlookup(F$2,inf_raw!$A$1:$AAA$967,$A230+1,False), "Свой ответ: ", "")</f>
        <v>33</v>
      </c>
      <c r="G230" s="12" t="str">
        <f>SUBSTITUTE(hlookup(G$2,inf_raw!$A$1:$AAA$967,$A230+1,False), "Свой ответ: ", "")</f>
        <v>bdca</v>
      </c>
      <c r="H230" s="12" t="str">
        <f>SUBSTITUTE(hlookup(H$2,inf_raw!$A$1:$AAA$967,$A230+1,False), "Свой ответ: ", "")</f>
        <v>14</v>
      </c>
      <c r="I230" s="12" t="str">
        <f>SUBSTITUTE(hlookup(I$2,inf_raw!$A$1:$AAA$967,$A230+1,False), "Свой ответ: ", "")</f>
        <v>13</v>
      </c>
      <c r="J230" s="12" t="str">
        <f>SUBSTITUTE(hlookup(J$2,inf_raw!$A$1:$AAA$967,$A230+1,False), "Свой ответ: ", "")</f>
        <v>241</v>
      </c>
      <c r="K230" s="12" t="str">
        <f>SUBSTITUTE(hlookup(K$2,inf_raw!$A$1:$AAA$967,$A230+1,False), "Свой ответ: ", "")</f>
        <v>36</v>
      </c>
      <c r="L230" s="12" t="str">
        <f>SUBSTITUTE(hlookup(L$2,inf_raw!$A$1:$AAA$967,$A230+1,False), "Свой ответ: ", "")</f>
        <v>135</v>
      </c>
      <c r="M230" s="12" t="str">
        <f>SUBSTITUTE(hlookup(M$2,inf_raw!$A$1:$AAA$967,$A230+1,False), "Свой ответ: ", "")</f>
        <v>7443</v>
      </c>
      <c r="N230" s="12" t="str">
        <f>SUBSTITUTE(hlookup(N$2,inf_raw!$A$1:$AAA$967,$A230+1,False), "Свой ответ: ", "")</f>
        <v>426</v>
      </c>
      <c r="O230" s="12" t="str">
        <f>SUBSTITUTE(hlookup(O$2,inf_raw!$A$1:$AAA$967,$A230+1,False), "Свой ответ: ", "")</f>
        <v>24</v>
      </c>
      <c r="P230" s="12" t="str">
        <f>SUBSTITUTE(hlookup(P$2,inf_raw!$A$1:$AAA$967,$A230+1,False), "Свой ответ: ", "")</f>
        <v>6606</v>
      </c>
      <c r="Q230" s="12" t="str">
        <f>SUBSTITUTE(hlookup(Q$2,inf_raw!$A$1:$AAA$967,$A230+1,False), "Свой ответ: ", "")</f>
        <v>22255</v>
      </c>
      <c r="R230" s="12" t="str">
        <f>SUBSTITUTE(hlookup(R$2,inf_raw!$A$1:$AAA$967,$A230+1,False), "Свой ответ: ", "")</f>
        <v>10</v>
      </c>
      <c r="S230" s="12" t="str">
        <f>SUBSTITUTE(hlookup(S$2,inf_raw!$A$1:$AAA$967,$A230+1,False), "Свой ответ: ", "")</f>
        <v>47</v>
      </c>
      <c r="T230" s="12" t="str">
        <f>SUBSTITUTE(hlookup(T$2,inf_raw!$A$1:$AAA$967,$A230+1,False), "Свой ответ: ", "")</f>
        <v>15</v>
      </c>
      <c r="U230" s="12" t="str">
        <f>SUBSTITUTE(hlookup(U$2,inf_raw!$A$1:$AAA$967,$A230+1,False), "Свой ответ: ", "")</f>
        <v>2788361310</v>
      </c>
      <c r="V230" s="12" t="str">
        <f>SUBSTITUTE(hlookup(V$2,inf_raw!$A$1:$AAA$967,$A230+1,False), "Свой ответ: ", "")</f>
        <v>479 -963270</v>
      </c>
      <c r="W230" s="12" t="str">
        <f>SUBSTITUTE(hlookup(W$2,inf_raw!$A$1:$AAA$967,$A230+1,False), "Свой ответ: ", "")</f>
        <v>-</v>
      </c>
      <c r="X230" s="12" t="str">
        <f>SUBSTITUTE(hlookup(X$2,inf_raw!$A$1:$AAA$967,$A230+1,False), "Свой ответ: ", "")</f>
        <v>9</v>
      </c>
      <c r="Y230" s="12" t="str">
        <f>SUBSTITUTE(hlookup(Y$2,inf_raw!$A$1:$AAA$967,$A230+1,False), "Свой ответ: ", "")</f>
        <v>13</v>
      </c>
      <c r="Z230" s="12" t="str">
        <f>SUBSTITUTE(hlookup(Z$2,inf_raw!$A$1:$AAA$967,$A230+1,False), "Свой ответ: ", "")</f>
        <v>-</v>
      </c>
      <c r="AA230" s="12" t="str">
        <f>SUBSTITUTE(hlookup(AA$2,inf_raw!$A$1:$AAA$967,$A230+1,False), "Свой ответ: ", "")</f>
        <v>37</v>
      </c>
      <c r="AB230" s="12" t="str">
        <f>SUBSTITUTE(hlookup(AB$2,inf_raw!$A$1:$AAA$967,$A230+1,False), "Свой ответ: ", "")</f>
        <v>187</v>
      </c>
      <c r="AC230" s="12" t="str">
        <f>SUBSTITUTE(hlookup(AC$2,inf_raw!$A$1:$AAA$967,$A230+1,False), "Свой ответ: ", "")</f>
        <v>-</v>
      </c>
      <c r="AD230" s="12" t="str">
        <f>SUBSTITUTE(hlookup(AD$2,inf_raw!$A$1:$AAA$967,$A230+1,False), "Свой ответ: ", "")</f>
        <v>-</v>
      </c>
      <c r="AE230" s="12" t="str">
        <f>SUBSTITUTE(hlookup(AE$2,inf_raw!$A$1:$AAA$967,$A230+1,False), "Свой ответ: ", "")</f>
        <v>-</v>
      </c>
      <c r="AF230" s="12" t="str">
        <f>SUBSTITUTE(hlookup(AF$2,inf_raw!$A$1:$AAA$967,$A230+1,False), "Свой ответ: ", "")</f>
        <v>-</v>
      </c>
      <c r="AG230" s="12" t="str">
        <f>SUBSTITUTE(hlookup(AG$2,inf_raw!$A$1:$AAA$967,$A230+1,False), "Свой ответ: ", "")</f>
        <v>-</v>
      </c>
      <c r="AH230" s="12" t="str">
        <f>SUBSTITUTE(hlookup(AH$2,inf_raw!$A$1:$AAA$967,$A230+1,False), "Свой ответ: ", "")</f>
        <v>-</v>
      </c>
      <c r="AI230" s="14">
        <f>hlookup(AI$2,inf_raw!$A$1:$AAA$967,$A230+1,False)</f>
        <v>0.175462963</v>
      </c>
      <c r="AJ230" s="12">
        <f>hlookup(AJ$2,inf_raw!$A$1:$AAA$967,$A230+1,False)</f>
        <v>11</v>
      </c>
    </row>
    <row r="231">
      <c r="A231" s="11">
        <v>229.0</v>
      </c>
      <c r="B231" s="12" t="str">
        <f>hlookup(B$2,inf_raw!$A$1:$AAA$967,$A231+1,False)</f>
        <v>Дима</v>
      </c>
      <c r="C231" s="12" t="str">
        <f>hlookup(C$2,inf_raw!$A$1:$AAA$967,$A231+1,False)</f>
        <v>Тузов</v>
      </c>
      <c r="D231" s="12" t="str">
        <f>hlookup(D$2,inf_raw!$A$1:$AAA$967,$A231+1,False)</f>
        <v>zafhger@mail.ru</v>
      </c>
      <c r="E231" s="13">
        <f>hlookup(E$2,inf_raw!$A$1:$AAA$967,$A231+1,False)</f>
        <v>44864</v>
      </c>
      <c r="F231" s="12" t="str">
        <f>SUBSTITUTE(hlookup(F$2,inf_raw!$A$1:$AAA$967,$A231+1,False), "Свой ответ: ", "")</f>
        <v>33</v>
      </c>
      <c r="G231" s="12" t="str">
        <f>SUBSTITUTE(hlookup(G$2,inf_raw!$A$1:$AAA$967,$A231+1,False), "Свой ответ: ", "")</f>
        <v>bdca</v>
      </c>
      <c r="H231" s="12" t="str">
        <f>SUBSTITUTE(hlookup(H$2,inf_raw!$A$1:$AAA$967,$A231+1,False), "Свой ответ: ", "")</f>
        <v>14</v>
      </c>
      <c r="I231" s="12" t="str">
        <f>SUBSTITUTE(hlookup(I$2,inf_raw!$A$1:$AAA$967,$A231+1,False), "Свой ответ: ", "")</f>
        <v>2</v>
      </c>
      <c r="J231" s="12" t="str">
        <f>SUBSTITUTE(hlookup(J$2,inf_raw!$A$1:$AAA$967,$A231+1,False), "Свой ответ: ", "")</f>
        <v>1010</v>
      </c>
      <c r="K231" s="12" t="str">
        <f>SUBSTITUTE(hlookup(K$2,inf_raw!$A$1:$AAA$967,$A231+1,False), "Свой ответ: ", "")</f>
        <v>-</v>
      </c>
      <c r="L231" s="12" t="str">
        <f>SUBSTITUTE(hlookup(L$2,inf_raw!$A$1:$AAA$967,$A231+1,False), "Свой ответ: ", "")</f>
        <v>120</v>
      </c>
      <c r="M231" s="12" t="str">
        <f>SUBSTITUTE(hlookup(M$2,inf_raw!$A$1:$AAA$967,$A231+1,False), "Свой ответ: ", "")</f>
        <v>8109</v>
      </c>
      <c r="N231" s="12" t="str">
        <f>SUBSTITUTE(hlookup(N$2,inf_raw!$A$1:$AAA$967,$A231+1,False), "Свой ответ: ", "")</f>
        <v>50</v>
      </c>
      <c r="O231" s="12" t="str">
        <f>SUBSTITUTE(hlookup(O$2,inf_raw!$A$1:$AAA$967,$A231+1,False), "Свой ответ: ", "")</f>
        <v>24</v>
      </c>
      <c r="P231" s="12" t="str">
        <f>SUBSTITUTE(hlookup(P$2,inf_raw!$A$1:$AAA$967,$A231+1,False), "Свой ответ: ", "")</f>
        <v>6606</v>
      </c>
      <c r="Q231" s="12" t="str">
        <f>SUBSTITUTE(hlookup(Q$2,inf_raw!$A$1:$AAA$967,$A231+1,False), "Свой ответ: ", "")</f>
        <v>552222552222</v>
      </c>
      <c r="R231" s="12" t="str">
        <f>SUBSTITUTE(hlookup(R$2,inf_raw!$A$1:$AAA$967,$A231+1,False), "Свой ответ: ", "")</f>
        <v>10</v>
      </c>
      <c r="S231" s="12" t="str">
        <f>SUBSTITUTE(hlookup(S$2,inf_raw!$A$1:$AAA$967,$A231+1,False), "Свой ответ: ", "")</f>
        <v>47</v>
      </c>
      <c r="T231" s="12" t="str">
        <f>SUBSTITUTE(hlookup(T$2,inf_raw!$A$1:$AAA$967,$A231+1,False), "Свой ответ: ", "")</f>
        <v>-</v>
      </c>
      <c r="U231" s="12" t="str">
        <f>SUBSTITUTE(hlookup(U$2,inf_raw!$A$1:$AAA$967,$A231+1,False), "Свой ответ: ", "")</f>
        <v>16782</v>
      </c>
      <c r="V231" s="12" t="str">
        <f>SUBSTITUTE(hlookup(V$2,inf_raw!$A$1:$AAA$967,$A231+1,False), "Свой ответ: ", "")</f>
        <v>-</v>
      </c>
      <c r="W231" s="12" t="str">
        <f>SUBSTITUTE(hlookup(W$2,inf_raw!$A$1:$AAA$967,$A231+1,False), "Свой ответ: ", "")</f>
        <v>-</v>
      </c>
      <c r="X231" s="12" t="str">
        <f>SUBSTITUTE(hlookup(X$2,inf_raw!$A$1:$AAA$967,$A231+1,False), "Свой ответ: ", "")</f>
        <v>-</v>
      </c>
      <c r="Y231" s="12" t="str">
        <f>SUBSTITUTE(hlookup(Y$2,inf_raw!$A$1:$AAA$967,$A231+1,False), "Свой ответ: ", "")</f>
        <v>-</v>
      </c>
      <c r="Z231" s="12" t="str">
        <f>SUBSTITUTE(hlookup(Z$2,inf_raw!$A$1:$AAA$967,$A231+1,False), "Свой ответ: ", "")</f>
        <v>-</v>
      </c>
      <c r="AA231" s="12" t="str">
        <f>SUBSTITUTE(hlookup(AA$2,inf_raw!$A$1:$AAA$967,$A231+1,False), "Свой ответ: ", "")</f>
        <v>-</v>
      </c>
      <c r="AB231" s="12" t="str">
        <f>SUBSTITUTE(hlookup(AB$2,inf_raw!$A$1:$AAA$967,$A231+1,False), "Свой ответ: ", "")</f>
        <v>-</v>
      </c>
      <c r="AC231" s="12" t="str">
        <f>SUBSTITUTE(hlookup(AC$2,inf_raw!$A$1:$AAA$967,$A231+1,False), "Свой ответ: ", "")</f>
        <v>-</v>
      </c>
      <c r="AD231" s="12" t="str">
        <f>SUBSTITUTE(hlookup(AD$2,inf_raw!$A$1:$AAA$967,$A231+1,False), "Свой ответ: ", "")</f>
        <v>-</v>
      </c>
      <c r="AE231" s="12" t="str">
        <f>SUBSTITUTE(hlookup(AE$2,inf_raw!$A$1:$AAA$967,$A231+1,False), "Свой ответ: ", "")</f>
        <v>-</v>
      </c>
      <c r="AF231" s="12" t="str">
        <f>SUBSTITUTE(hlookup(AF$2,inf_raw!$A$1:$AAA$967,$A231+1,False), "Свой ответ: ", "")</f>
        <v>-</v>
      </c>
      <c r="AG231" s="12" t="str">
        <f>SUBSTITUTE(hlookup(AG$2,inf_raw!$A$1:$AAA$967,$A231+1,False), "Свой ответ: ", "")</f>
        <v>-</v>
      </c>
      <c r="AH231" s="12" t="str">
        <f>SUBSTITUTE(hlookup(AH$2,inf_raw!$A$1:$AAA$967,$A231+1,False), "Свой ответ: ", "")</f>
        <v>-</v>
      </c>
      <c r="AI231" s="14">
        <f>hlookup(AI$2,inf_raw!$A$1:$AAA$967,$A231+1,False)</f>
        <v>0.00443287037</v>
      </c>
      <c r="AJ231" s="12">
        <f>hlookup(AJ$2,inf_raw!$A$1:$AAA$967,$A231+1,False)</f>
        <v>10</v>
      </c>
    </row>
    <row r="232">
      <c r="A232" s="11">
        <v>230.0</v>
      </c>
      <c r="B232" s="12" t="str">
        <f>hlookup(B$2,inf_raw!$A$1:$AAA$967,$A232+1,False)</f>
        <v>Александр</v>
      </c>
      <c r="C232" s="12" t="str">
        <f>hlookup(C$2,inf_raw!$A$1:$AAA$967,$A232+1,False)</f>
        <v>Жилов</v>
      </c>
      <c r="D232" s="12" t="str">
        <f>hlookup(D$2,inf_raw!$A$1:$AAA$967,$A232+1,False)</f>
        <v>zhilov_aa@mail.ru</v>
      </c>
      <c r="E232" s="13">
        <f>hlookup(E$2,inf_raw!$A$1:$AAA$967,$A232+1,False)</f>
        <v>44858</v>
      </c>
      <c r="F232" s="12" t="str">
        <f>SUBSTITUTE(hlookup(F$2,inf_raw!$A$1:$AAA$967,$A232+1,False), "Свой ответ: ", "")</f>
        <v>33</v>
      </c>
      <c r="G232" s="12" t="str">
        <f>SUBSTITUTE(hlookup(G$2,inf_raw!$A$1:$AAA$967,$A232+1,False), "Свой ответ: ", "")</f>
        <v>bdca</v>
      </c>
      <c r="H232" s="12" t="str">
        <f>SUBSTITUTE(hlookup(H$2,inf_raw!$A$1:$AAA$967,$A232+1,False), "Свой ответ: ", "")</f>
        <v>18</v>
      </c>
      <c r="I232" s="12" t="str">
        <f>SUBSTITUTE(hlookup(I$2,inf_raw!$A$1:$AAA$967,$A232+1,False), "Свой ответ: ", "")</f>
        <v>11</v>
      </c>
      <c r="J232" s="12" t="str">
        <f>SUBSTITUTE(hlookup(J$2,inf_raw!$A$1:$AAA$967,$A232+1,False), "Свой ответ: ", "")</f>
        <v>864</v>
      </c>
      <c r="K232" s="12" t="str">
        <f>SUBSTITUTE(hlookup(K$2,inf_raw!$A$1:$AAA$967,$A232+1,False), "Свой ответ: ", "")</f>
        <v>-</v>
      </c>
      <c r="L232" s="12" t="str">
        <f>SUBSTITUTE(hlookup(L$2,inf_raw!$A$1:$AAA$967,$A232+1,False), "Свой ответ: ", "")</f>
        <v>120</v>
      </c>
      <c r="M232" s="12" t="str">
        <f>SUBSTITUTE(hlookup(M$2,inf_raw!$A$1:$AAA$967,$A232+1,False), "Свой ответ: ", "")</f>
        <v>8110</v>
      </c>
      <c r="N232" s="12" t="str">
        <f>SUBSTITUTE(hlookup(N$2,inf_raw!$A$1:$AAA$967,$A232+1,False), "Свой ответ: ", "")</f>
        <v>-</v>
      </c>
      <c r="O232" s="12" t="str">
        <f>SUBSTITUTE(hlookup(O$2,inf_raw!$A$1:$AAA$967,$A232+1,False), "Свой ответ: ", "")</f>
        <v>24</v>
      </c>
      <c r="P232" s="12" t="str">
        <f>SUBSTITUTE(hlookup(P$2,inf_raw!$A$1:$AAA$967,$A232+1,False), "Свой ответ: ", "")</f>
        <v>6606</v>
      </c>
      <c r="Q232" s="12" t="str">
        <f>SUBSTITUTE(hlookup(Q$2,inf_raw!$A$1:$AAA$967,$A232+1,False), "Свой ответ: ", "")</f>
        <v>552222552222</v>
      </c>
      <c r="R232" s="12" t="str">
        <f>SUBSTITUTE(hlookup(R$2,inf_raw!$A$1:$AAA$967,$A232+1,False), "Свой ответ: ", "")</f>
        <v>9</v>
      </c>
      <c r="S232" s="12" t="str">
        <f>SUBSTITUTE(hlookup(S$2,inf_raw!$A$1:$AAA$967,$A232+1,False), "Свой ответ: ", "")</f>
        <v>47</v>
      </c>
      <c r="T232" s="12" t="str">
        <f>SUBSTITUTE(hlookup(T$2,inf_raw!$A$1:$AAA$967,$A232+1,False), "Свой ответ: ", "")</f>
        <v>47</v>
      </c>
      <c r="U232" s="12" t="str">
        <f>SUBSTITUTE(hlookup(U$2,inf_raw!$A$1:$AAA$967,$A232+1,False), "Свой ответ: ", "")</f>
        <v>43260</v>
      </c>
      <c r="V232" s="12" t="str">
        <f>SUBSTITUTE(hlookup(V$2,inf_raw!$A$1:$AAA$967,$A232+1,False), "Свой ответ: ", "")</f>
        <v>-</v>
      </c>
      <c r="W232" s="12" t="str">
        <f>SUBSTITUTE(hlookup(W$2,inf_raw!$A$1:$AAA$967,$A232+1,False), "Свой ответ: ", "")</f>
        <v>1450 798</v>
      </c>
      <c r="X232" s="12" t="str">
        <f>SUBSTITUTE(hlookup(X$2,inf_raw!$A$1:$AAA$967,$A232+1,False), "Свой ответ: ", "")</f>
        <v>9</v>
      </c>
      <c r="Y232" s="12" t="str">
        <f>SUBSTITUTE(hlookup(Y$2,inf_raw!$A$1:$AAA$967,$A232+1,False), "Свой ответ: ", "")</f>
        <v>5</v>
      </c>
      <c r="Z232" s="12" t="str">
        <f>SUBSTITUTE(hlookup(Z$2,inf_raw!$A$1:$AAA$967,$A232+1,False), "Свой ответ: ", "")</f>
        <v>14151617</v>
      </c>
      <c r="AA232" s="12" t="str">
        <f>SUBSTITUTE(hlookup(AA$2,inf_raw!$A$1:$AAA$967,$A232+1,False), "Свой ответ: ", "")</f>
        <v>-</v>
      </c>
      <c r="AB232" s="12" t="str">
        <f>SUBSTITUTE(hlookup(AB$2,inf_raw!$A$1:$AAA$967,$A232+1,False), "Свой ответ: ", "")</f>
        <v>44</v>
      </c>
      <c r="AC232" s="12" t="str">
        <f>SUBSTITUTE(hlookup(AC$2,inf_raw!$A$1:$AAA$967,$A232+1,False), "Свой ответ: ", "")</f>
        <v>-</v>
      </c>
      <c r="AD232" s="12" t="str">
        <f>SUBSTITUTE(hlookup(AD$2,inf_raw!$A$1:$AAA$967,$A232+1,False), "Свой ответ: ", "")</f>
        <v>-</v>
      </c>
      <c r="AE232" s="12" t="str">
        <f>SUBSTITUTE(hlookup(AE$2,inf_raw!$A$1:$AAA$967,$A232+1,False), "Свой ответ: ", "")</f>
        <v>-</v>
      </c>
      <c r="AF232" s="12" t="str">
        <f>SUBSTITUTE(hlookup(AF$2,inf_raw!$A$1:$AAA$967,$A232+1,False), "Свой ответ: ", "")</f>
        <v>-</v>
      </c>
      <c r="AG232" s="12" t="str">
        <f>SUBSTITUTE(hlookup(AG$2,inf_raw!$A$1:$AAA$967,$A232+1,False), "Свой ответ: ", "")</f>
        <v>-</v>
      </c>
      <c r="AH232" s="12" t="str">
        <f>SUBSTITUTE(hlookup(AH$2,inf_raw!$A$1:$AAA$967,$A232+1,False), "Свой ответ: ", "")</f>
        <v>-</v>
      </c>
      <c r="AI232" s="14">
        <f>hlookup(AI$2,inf_raw!$A$1:$AAA$967,$A232+1,False)</f>
        <v>0.1266319444</v>
      </c>
      <c r="AJ232" s="12">
        <f>hlookup(AJ$2,inf_raw!$A$1:$AAA$967,$A232+1,False)</f>
        <v>11</v>
      </c>
    </row>
    <row r="233">
      <c r="A233" s="11">
        <v>231.0</v>
      </c>
      <c r="B233" s="12" t="str">
        <f>hlookup(B$2,inf_raw!$A$1:$AAA$967,$A233+1,False)</f>
        <v>Глеб</v>
      </c>
      <c r="C233" s="12" t="str">
        <f>hlookup(C$2,inf_raw!$A$1:$AAA$967,$A233+1,False)</f>
        <v>Зиновьев</v>
      </c>
      <c r="D233" s="12" t="str">
        <f>hlookup(D$2,inf_raw!$A$1:$AAA$967,$A233+1,False)</f>
        <v>zingleb@yandex.ru</v>
      </c>
      <c r="E233" s="13">
        <f>hlookup(E$2,inf_raw!$A$1:$AAA$967,$A233+1,False)</f>
        <v>44865</v>
      </c>
      <c r="F233" s="12" t="str">
        <f>SUBSTITUTE(hlookup(F$2,inf_raw!$A$1:$AAA$967,$A233+1,False), "Свой ответ: ", "")</f>
        <v>33</v>
      </c>
      <c r="G233" s="12" t="str">
        <f>SUBSTITUTE(hlookup(G$2,inf_raw!$A$1:$AAA$967,$A233+1,False), "Свой ответ: ", "")</f>
        <v>bdca</v>
      </c>
      <c r="H233" s="12" t="str">
        <f>SUBSTITUTE(hlookup(H$2,inf_raw!$A$1:$AAA$967,$A233+1,False), "Свой ответ: ", "")</f>
        <v>18</v>
      </c>
      <c r="I233" s="12" t="str">
        <f>SUBSTITUTE(hlookup(I$2,inf_raw!$A$1:$AAA$967,$A233+1,False), "Свой ответ: ", "")</f>
        <v>13</v>
      </c>
      <c r="J233" s="12" t="str">
        <f>SUBSTITUTE(hlookup(J$2,inf_raw!$A$1:$AAA$967,$A233+1,False), "Свой ответ: ", "")</f>
        <v>216</v>
      </c>
      <c r="K233" s="12" t="str">
        <f>SUBSTITUTE(hlookup(K$2,inf_raw!$A$1:$AAA$967,$A233+1,False), "Свой ответ: ", "")</f>
        <v>36</v>
      </c>
      <c r="L233" s="12" t="str">
        <f>SUBSTITUTE(hlookup(L$2,inf_raw!$A$1:$AAA$967,$A233+1,False), "Свой ответ: ", "")</f>
        <v>7055</v>
      </c>
      <c r="M233" s="12" t="str">
        <f>SUBSTITUTE(hlookup(M$2,inf_raw!$A$1:$AAA$967,$A233+1,False), "Свой ответ: ", "")</f>
        <v>8110</v>
      </c>
      <c r="N233" s="12" t="str">
        <f>SUBSTITUTE(hlookup(N$2,inf_raw!$A$1:$AAA$967,$A233+1,False), "Свой ответ: ", "")</f>
        <v>426</v>
      </c>
      <c r="O233" s="12" t="str">
        <f>SUBSTITUTE(hlookup(O$2,inf_raw!$A$1:$AAA$967,$A233+1,False), "Свой ответ: ", "")</f>
        <v>24</v>
      </c>
      <c r="P233" s="12" t="str">
        <f>SUBSTITUTE(hlookup(P$2,inf_raw!$A$1:$AAA$967,$A233+1,False), "Свой ответ: ", "")</f>
        <v>6606</v>
      </c>
      <c r="Q233" s="12" t="str">
        <f>SUBSTITUTE(hlookup(Q$2,inf_raw!$A$1:$AAA$967,$A233+1,False), "Свой ответ: ", "")</f>
        <v>552222552222</v>
      </c>
      <c r="R233" s="12" t="str">
        <f>SUBSTITUTE(hlookup(R$2,inf_raw!$A$1:$AAA$967,$A233+1,False), "Свой ответ: ", "")</f>
        <v>10</v>
      </c>
      <c r="S233" s="12" t="str">
        <f>SUBSTITUTE(hlookup(S$2,inf_raw!$A$1:$AAA$967,$A233+1,False), "Свой ответ: ", "")</f>
        <v>47</v>
      </c>
      <c r="T233" s="12" t="str">
        <f>SUBSTITUTE(hlookup(T$2,inf_raw!$A$1:$AAA$967,$A233+1,False), "Свой ответ: ", "")</f>
        <v>.</v>
      </c>
      <c r="U233" s="12" t="str">
        <f>SUBSTITUTE(hlookup(U$2,inf_raw!$A$1:$AAA$967,$A233+1,False), "Свой ответ: ", "")</f>
        <v>2788319814</v>
      </c>
      <c r="V233" s="12" t="str">
        <f>SUBSTITUTE(hlookup(V$2,inf_raw!$A$1:$AAA$967,$A233+1,False), "Свой ответ: ", "")</f>
        <v>.</v>
      </c>
      <c r="W233" s="12" t="str">
        <f>SUBSTITUTE(hlookup(W$2,inf_raw!$A$1:$AAA$967,$A233+1,False), "Свой ответ: ", "")</f>
        <v>1643798</v>
      </c>
      <c r="X233" s="12" t="str">
        <f>SUBSTITUTE(hlookup(X$2,inf_raw!$A$1:$AAA$967,$A233+1,False), "Свой ответ: ", "")</f>
        <v>9</v>
      </c>
      <c r="Y233" s="12" t="str">
        <f>SUBSTITUTE(hlookup(Y$2,inf_raw!$A$1:$AAA$967,$A233+1,False), "Свой ответ: ", "")</f>
        <v>5</v>
      </c>
      <c r="Z233" s="12" t="str">
        <f>SUBSTITUTE(hlookup(Z$2,inf_raw!$A$1:$AAA$967,$A233+1,False), "Свой ответ: ", "")</f>
        <v>192425</v>
      </c>
      <c r="AA233" s="12" t="str">
        <f>SUBSTITUTE(hlookup(AA$2,inf_raw!$A$1:$AAA$967,$A233+1,False), "Свой ответ: ", "")</f>
        <v>24</v>
      </c>
      <c r="AB233" s="12" t="str">
        <f>SUBSTITUTE(hlookup(AB$2,inf_raw!$A$1:$AAA$967,$A233+1,False), "Свой ответ: ", "")</f>
        <v>44</v>
      </c>
      <c r="AC233" s="12" t="str">
        <f>SUBSTITUTE(hlookup(AC$2,inf_raw!$A$1:$AAA$967,$A233+1,False), "Свой ответ: ", "")</f>
        <v>.</v>
      </c>
      <c r="AD233" s="12" t="str">
        <f>SUBSTITUTE(hlookup(AD$2,inf_raw!$A$1:$AAA$967,$A233+1,False), "Свой ответ: ", "")</f>
        <v>.</v>
      </c>
      <c r="AE233" s="12" t="str">
        <f>SUBSTITUTE(hlookup(AE$2,inf_raw!$A$1:$AAA$967,$A233+1,False), "Свой ответ: ", "")</f>
        <v>.</v>
      </c>
      <c r="AF233" s="12" t="str">
        <f>SUBSTITUTE(hlookup(AF$2,inf_raw!$A$1:$AAA$967,$A233+1,False), "Свой ответ: ", "")</f>
        <v>.</v>
      </c>
      <c r="AG233" s="12" t="str">
        <f>SUBSTITUTE(hlookup(AG$2,inf_raw!$A$1:$AAA$967,$A233+1,False), "Свой ответ: ", "")</f>
        <v>.</v>
      </c>
      <c r="AH233" s="12" t="str">
        <f>SUBSTITUTE(hlookup(AH$2,inf_raw!$A$1:$AAA$967,$A233+1,False), "Свой ответ: ", "")</f>
        <v>.</v>
      </c>
      <c r="AI233" s="14">
        <f>hlookup(AI$2,inf_raw!$A$1:$AAA$967,$A233+1,False)</f>
        <v>0.1525694444</v>
      </c>
      <c r="AJ233" s="12">
        <f>hlookup(AJ$2,inf_raw!$A$1:$AAA$967,$A233+1,False)</f>
        <v>16</v>
      </c>
    </row>
    <row r="234">
      <c r="A234" s="11">
        <v>232.0</v>
      </c>
      <c r="B234" s="12" t="str">
        <f>hlookup(B$2,inf_raw!$A$1:$AAA$967,$A234+1,False)</f>
        <v>Злата</v>
      </c>
      <c r="C234" s="12" t="str">
        <f>hlookup(C$2,inf_raw!$A$1:$AAA$967,$A234+1,False)</f>
        <v>Печинская</v>
      </c>
      <c r="D234" s="12" t="str">
        <f>hlookup(D$2,inf_raw!$A$1:$AAA$967,$A234+1,False)</f>
        <v>zlata16@yandex.ru</v>
      </c>
      <c r="E234" s="13">
        <f>hlookup(E$2,inf_raw!$A$1:$AAA$967,$A234+1,False)</f>
        <v>44864</v>
      </c>
      <c r="F234" s="12" t="str">
        <f>SUBSTITUTE(hlookup(F$2,inf_raw!$A$1:$AAA$967,$A234+1,False), "Свой ответ: ", "")</f>
        <v>33</v>
      </c>
      <c r="G234" s="12" t="str">
        <f>SUBSTITUTE(hlookup(G$2,inf_raw!$A$1:$AAA$967,$A234+1,False), "Свой ответ: ", "")</f>
        <v>bdca</v>
      </c>
      <c r="H234" s="12" t="str">
        <f>SUBSTITUTE(hlookup(H$2,inf_raw!$A$1:$AAA$967,$A234+1,False), "Свой ответ: ", "")</f>
        <v>0</v>
      </c>
      <c r="I234" s="12" t="str">
        <f>SUBSTITUTE(hlookup(I$2,inf_raw!$A$1:$AAA$967,$A234+1,False), "Свой ответ: ", "")</f>
        <v>0000100100011</v>
      </c>
      <c r="J234" s="12" t="str">
        <f>SUBSTITUTE(hlookup(J$2,inf_raw!$A$1:$AAA$967,$A234+1,False), "Свой ответ: ", "")</f>
        <v>216</v>
      </c>
      <c r="K234" s="12" t="str">
        <f>SUBSTITUTE(hlookup(K$2,inf_raw!$A$1:$AAA$967,$A234+1,False), "Свой ответ: ", "")</f>
        <v>0</v>
      </c>
      <c r="L234" s="12" t="str">
        <f>SUBSTITUTE(hlookup(L$2,inf_raw!$A$1:$AAA$967,$A234+1,False), "Свой ответ: ", "")</f>
        <v>5</v>
      </c>
      <c r="M234" s="12" t="str">
        <f>SUBSTITUTE(hlookup(M$2,inf_raw!$A$1:$AAA$967,$A234+1,False), "Свой ответ: ", "")</f>
        <v>7443</v>
      </c>
      <c r="N234" s="12" t="str">
        <f>SUBSTITUTE(hlookup(N$2,inf_raw!$A$1:$AAA$967,$A234+1,False), "Свой ответ: ", "")</f>
        <v>0</v>
      </c>
      <c r="O234" s="12" t="str">
        <f>SUBSTITUTE(hlookup(O$2,inf_raw!$A$1:$AAA$967,$A234+1,False), "Свой ответ: ", "")</f>
        <v>0</v>
      </c>
      <c r="P234" s="12" t="str">
        <f>SUBSTITUTE(hlookup(P$2,inf_raw!$A$1:$AAA$967,$A234+1,False), "Свой ответ: ", "")</f>
        <v>7</v>
      </c>
      <c r="Q234" s="12" t="str">
        <f>SUBSTITUTE(hlookup(Q$2,inf_raw!$A$1:$AAA$967,$A234+1,False), "Свой ответ: ", "")</f>
        <v>552222552222</v>
      </c>
      <c r="R234" s="12" t="str">
        <f>SUBSTITUTE(hlookup(R$2,inf_raw!$A$1:$AAA$967,$A234+1,False), "Свой ответ: ", "")</f>
        <v>9</v>
      </c>
      <c r="S234" s="12" t="str">
        <f>SUBSTITUTE(hlookup(S$2,inf_raw!$A$1:$AAA$967,$A234+1,False), "Свой ответ: ", "")</f>
        <v>47</v>
      </c>
      <c r="T234" s="12" t="str">
        <f>SUBSTITUTE(hlookup(T$2,inf_raw!$A$1:$AAA$967,$A234+1,False), "Свой ответ: ", "")</f>
        <v>199</v>
      </c>
      <c r="U234" s="12" t="str">
        <f>SUBSTITUTE(hlookup(U$2,inf_raw!$A$1:$AAA$967,$A234+1,False), "Свой ответ: ", "")</f>
        <v>0</v>
      </c>
      <c r="V234" s="12" t="str">
        <f>SUBSTITUTE(hlookup(V$2,inf_raw!$A$1:$AAA$967,$A234+1,False), "Свой ответ: ", "")</f>
        <v>0</v>
      </c>
      <c r="W234" s="12" t="str">
        <f>SUBSTITUTE(hlookup(W$2,inf_raw!$A$1:$AAA$967,$A234+1,False), "Свой ответ: ", "")</f>
        <v>0</v>
      </c>
      <c r="X234" s="12" t="str">
        <f>SUBSTITUTE(hlookup(X$2,inf_raw!$A$1:$AAA$967,$A234+1,False), "Свой ответ: ", "")</f>
        <v>0</v>
      </c>
      <c r="Y234" s="12" t="str">
        <f>SUBSTITUTE(hlookup(Y$2,inf_raw!$A$1:$AAA$967,$A234+1,False), "Свой ответ: ", "")</f>
        <v>0</v>
      </c>
      <c r="Z234" s="12" t="str">
        <f>SUBSTITUTE(hlookup(Z$2,inf_raw!$A$1:$AAA$967,$A234+1,False), "Свой ответ: ", "")</f>
        <v>0</v>
      </c>
      <c r="AA234" s="12" t="str">
        <f>SUBSTITUTE(hlookup(AA$2,inf_raw!$A$1:$AAA$967,$A234+1,False), "Свой ответ: ", "")</f>
        <v>0</v>
      </c>
      <c r="AB234" s="12" t="str">
        <f>SUBSTITUTE(hlookup(AB$2,inf_raw!$A$1:$AAA$967,$A234+1,False), "Свой ответ: ", "")</f>
        <v>44</v>
      </c>
      <c r="AC234" s="12" t="str">
        <f>SUBSTITUTE(hlookup(AC$2,inf_raw!$A$1:$AAA$967,$A234+1,False), "Свой ответ: ", "")</f>
        <v>0</v>
      </c>
      <c r="AD234" s="12" t="str">
        <f>SUBSTITUTE(hlookup(AD$2,inf_raw!$A$1:$AAA$967,$A234+1,False), "Свой ответ: ", "")</f>
        <v>0</v>
      </c>
      <c r="AE234" s="12" t="str">
        <f>SUBSTITUTE(hlookup(AE$2,inf_raw!$A$1:$AAA$967,$A234+1,False), "Свой ответ: ", "")</f>
        <v>0</v>
      </c>
      <c r="AF234" s="12" t="str">
        <f>SUBSTITUTE(hlookup(AF$2,inf_raw!$A$1:$AAA$967,$A234+1,False), "Свой ответ: ", "")</f>
        <v>0</v>
      </c>
      <c r="AG234" s="12" t="str">
        <f>SUBSTITUTE(hlookup(AG$2,inf_raw!$A$1:$AAA$967,$A234+1,False), "Свой ответ: ", "")</f>
        <v>0</v>
      </c>
      <c r="AH234" s="12" t="str">
        <f>SUBSTITUTE(hlookup(AH$2,inf_raw!$A$1:$AAA$967,$A234+1,False), "Свой ответ: ", "")</f>
        <v>0</v>
      </c>
      <c r="AI234" s="14">
        <f>hlookup(AI$2,inf_raw!$A$1:$AAA$967,$A234+1,False)</f>
        <v>0.1422337963</v>
      </c>
      <c r="AJ234" s="12">
        <f>hlookup(AJ$2,inf_raw!$A$1:$AAA$967,$A234+1,False)</f>
        <v>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2.63" defaultRowHeight="15.75"/>
  <cols>
    <col customWidth="1" min="2" max="2" width="24.75"/>
    <col customWidth="1" min="3" max="3" width="19.0"/>
    <col customWidth="1" min="4" max="4" width="9.88"/>
    <col customWidth="1" min="5" max="5" width="11.0"/>
    <col customWidth="1" min="6" max="6" width="14.0"/>
    <col customWidth="1" min="41" max="41" width="23.5"/>
  </cols>
  <sheetData>
    <row r="1">
      <c r="A1" s="11" t="s">
        <v>1375</v>
      </c>
      <c r="I1" s="11" t="s">
        <v>1376</v>
      </c>
      <c r="J1" s="17">
        <f t="shared" ref="J1:AL1" si="1">countif(J5:J236, "правильно")/max($A$1:$A$968)</f>
        <v>0.9094827586</v>
      </c>
      <c r="K1" s="17">
        <f t="shared" si="1"/>
        <v>0.7844827586</v>
      </c>
      <c r="L1" s="17">
        <f t="shared" si="1"/>
        <v>0.4525862069</v>
      </c>
      <c r="M1" s="17">
        <f t="shared" si="1"/>
        <v>0.5086206897</v>
      </c>
      <c r="N1" s="17">
        <f t="shared" si="1"/>
        <v>0.6681034483</v>
      </c>
      <c r="O1" s="18">
        <f t="shared" si="1"/>
        <v>0.4439655172</v>
      </c>
      <c r="P1" s="17">
        <f t="shared" si="1"/>
        <v>0.4310344828</v>
      </c>
      <c r="Q1" s="17">
        <f t="shared" si="1"/>
        <v>0.4396551724</v>
      </c>
      <c r="R1" s="17">
        <f t="shared" si="1"/>
        <v>0.2025862069</v>
      </c>
      <c r="S1" s="17">
        <f t="shared" si="1"/>
        <v>0.5474137931</v>
      </c>
      <c r="T1" s="17">
        <f t="shared" si="1"/>
        <v>0.7155172414</v>
      </c>
      <c r="U1" s="17">
        <f t="shared" si="1"/>
        <v>0.3017241379</v>
      </c>
      <c r="V1" s="17">
        <f t="shared" si="1"/>
        <v>0.8189655172</v>
      </c>
      <c r="W1" s="17">
        <f t="shared" si="1"/>
        <v>0.5474137931</v>
      </c>
      <c r="X1" s="17">
        <f t="shared" si="1"/>
        <v>0.1422413793</v>
      </c>
      <c r="Y1" s="17">
        <f t="shared" si="1"/>
        <v>0.3362068966</v>
      </c>
      <c r="Z1" s="17">
        <f t="shared" si="1"/>
        <v>0.1681034483</v>
      </c>
      <c r="AA1" s="17">
        <f t="shared" si="1"/>
        <v>0.1120689655</v>
      </c>
      <c r="AB1" s="17">
        <f t="shared" si="1"/>
        <v>0.224137931</v>
      </c>
      <c r="AC1" s="17">
        <f t="shared" si="1"/>
        <v>0.0775862069</v>
      </c>
      <c r="AD1" s="17">
        <f t="shared" si="1"/>
        <v>0.03448275862</v>
      </c>
      <c r="AE1" s="17">
        <f t="shared" si="1"/>
        <v>0.1077586207</v>
      </c>
      <c r="AF1" s="17">
        <f t="shared" si="1"/>
        <v>0.1939655172</v>
      </c>
      <c r="AG1" s="17">
        <f t="shared" si="1"/>
        <v>0.06034482759</v>
      </c>
      <c r="AH1" s="17">
        <f t="shared" si="1"/>
        <v>0.08189655172</v>
      </c>
      <c r="AI1" s="17">
        <f t="shared" si="1"/>
        <v>0.03448275862</v>
      </c>
      <c r="AJ1" s="17">
        <f t="shared" si="1"/>
        <v>0.03879310345</v>
      </c>
      <c r="AK1" s="17">
        <f t="shared" si="1"/>
        <v>0.004310344828</v>
      </c>
      <c r="AL1" s="17">
        <f t="shared" si="1"/>
        <v>0</v>
      </c>
    </row>
    <row r="2">
      <c r="G2" s="17"/>
      <c r="K2" s="11" t="s">
        <v>1377</v>
      </c>
      <c r="N2" s="11" t="s">
        <v>1377</v>
      </c>
      <c r="P2" s="11" t="s">
        <v>1377</v>
      </c>
      <c r="Q2" s="11" t="s">
        <v>1377</v>
      </c>
      <c r="T2" s="11" t="s">
        <v>1377</v>
      </c>
    </row>
    <row r="3">
      <c r="A3" s="19" t="str">
        <f>inf_pure!A1</f>
        <v/>
      </c>
      <c r="F3" s="19" t="str">
        <f>inf_pure!B1</f>
        <v/>
      </c>
      <c r="G3" s="19" t="str">
        <f>inf_pure!C1</f>
        <v/>
      </c>
      <c r="H3" s="19" t="str">
        <f>inf_pure!D1</f>
        <v/>
      </c>
      <c r="I3" s="19" t="str">
        <f>inf_pure!E1</f>
        <v>Ответы:</v>
      </c>
      <c r="J3" s="19" t="str">
        <f>inf_pure!F1</f>
        <v>33</v>
      </c>
      <c r="K3" s="19" t="str">
        <f>inf_pure!G1</f>
        <v>bdca</v>
      </c>
      <c r="L3" s="19" t="str">
        <f>inf_pure!H1</f>
        <v>14</v>
      </c>
      <c r="M3" s="19" t="str">
        <f>inf_pure!I1</f>
        <v>13</v>
      </c>
      <c r="N3" s="19" t="str">
        <f>inf_pure!J1</f>
        <v>216</v>
      </c>
      <c r="O3" s="19" t="str">
        <f>inf_pure!K1</f>
        <v>36</v>
      </c>
      <c r="P3" s="19" t="str">
        <f>inf_pure!L1</f>
        <v>120</v>
      </c>
      <c r="Q3" s="19" t="str">
        <f>inf_pure!M1</f>
        <v>8109</v>
      </c>
      <c r="R3" s="19" t="str">
        <f>inf_pure!N1</f>
        <v>426</v>
      </c>
      <c r="S3" s="19" t="str">
        <f>inf_pure!O1</f>
        <v>24</v>
      </c>
      <c r="T3" s="19" t="str">
        <f>inf_pure!P1</f>
        <v>6606</v>
      </c>
      <c r="U3" s="19" t="str">
        <f>inf_pure!Q1</f>
        <v>552222552222</v>
      </c>
      <c r="V3" s="19" t="str">
        <f>inf_pure!R1</f>
        <v>10</v>
      </c>
      <c r="W3" s="19" t="str">
        <f>inf_pure!S1</f>
        <v>47</v>
      </c>
      <c r="X3" s="19" t="str">
        <f>inf_pure!T1</f>
        <v>47</v>
      </c>
      <c r="Y3" s="19" t="str">
        <f>inf_pure!U1</f>
        <v>2788319814</v>
      </c>
      <c r="Z3" s="19" t="str">
        <f>inf_pure!V1</f>
        <v>685 -963270</v>
      </c>
      <c r="AA3" s="19" t="str">
        <f>inf_pure!W1</f>
        <v>1643 798</v>
      </c>
      <c r="AB3" s="19" t="str">
        <f>inf_pure!X1</f>
        <v>9</v>
      </c>
      <c r="AC3" s="19" t="str">
        <f>inf_pure!Y1</f>
        <v>5</v>
      </c>
      <c r="AD3" s="19" t="str">
        <f>inf_pure!Z1</f>
        <v>19</v>
      </c>
      <c r="AE3" s="19" t="str">
        <f>inf_pure!AA1</f>
        <v>24</v>
      </c>
      <c r="AF3" s="19" t="str">
        <f>inf_pure!AB1</f>
        <v>44</v>
      </c>
      <c r="AG3" s="19" t="str">
        <f>inf_pure!AC1</f>
        <v>11</v>
      </c>
      <c r="AH3" s="19" t="str">
        <f>inf_pure!AD1</f>
        <v>8 2110386</v>
      </c>
      <c r="AI3" s="19" t="str">
        <f>inf_pure!AE1</f>
        <v>1612</v>
      </c>
      <c r="AJ3" s="19" t="str">
        <f>inf_pure!AF1</f>
        <v>90</v>
      </c>
      <c r="AK3" s="19" t="str">
        <f>inf_pure!AG1</f>
        <v>125188</v>
      </c>
      <c r="AL3" s="19" t="str">
        <f>inf_pure!AH1</f>
        <v>729287386</v>
      </c>
      <c r="AM3" s="19" t="str">
        <f>inf_pure!AI1</f>
        <v/>
      </c>
      <c r="AN3" s="12">
        <f>AVERAGE(AN5:AN236)</f>
        <v>9.387931034</v>
      </c>
      <c r="AP3" s="12">
        <f>AVERAGE(AP5:AP236)</f>
        <v>47.09051724</v>
      </c>
    </row>
    <row r="4">
      <c r="A4" s="12" t="str">
        <f>inf_pure!A2</f>
        <v>Номер</v>
      </c>
      <c r="B4" s="11" t="s">
        <v>0</v>
      </c>
      <c r="C4" s="11" t="s">
        <v>1378</v>
      </c>
      <c r="D4" s="11" t="s">
        <v>1379</v>
      </c>
      <c r="E4" s="11" t="s">
        <v>1380</v>
      </c>
      <c r="F4" s="12" t="str">
        <f>inf_pure!B2</f>
        <v>Имя</v>
      </c>
      <c r="G4" s="12" t="str">
        <f>inf_pure!C2</f>
        <v>Фамилия</v>
      </c>
      <c r="H4" s="12" t="str">
        <f>inf_pure!D2</f>
        <v>Email</v>
      </c>
      <c r="I4" s="12" t="str">
        <f>inf_pure!E2</f>
        <v>Дата прохождения</v>
      </c>
      <c r="J4" s="12" t="str">
        <f>inf_pure!F2</f>
        <v>В.1 Привет! Добро пожаловать на симуляцию №2 по информатике!Ты уже знаешь, что на выполнение заданий на экзамене у тебя будет 3 часа 55 минут и ровно одна попытка.Следи за временем! Если ты не успеешь ввести ответы до истечения этого времени, ответы не сохранятся вообще! (на самом деле мы заложили пару запасных минут, но ориентируйся на 3 часа 55 минут :)Как устроен этот тест:- задания и исходные данные ты найдешь здесь: Материалы к симуляции- ВАЖНО: все следующие вопросы предназначены для внесения ответов уже после того, как ты решишь все задания! Не переходи к следующим вопросам до тех пор, пока ты не решишь все на бумаге - вернуться назад будет нельзя!- в конце теста обязательно нажми кнопку "Завершить" :)- так как за 26 и 27 задание можно получить до двух баллов, эти задания поделены на два вопроса. Секреты успеха:- выдели себе 4 часа, когда тебя никто и ничто не будет отвлекать- не волнуйся! :)- будь честен сам с собой, решай задачи самостоятельно.</v>
      </c>
      <c r="K4" s="12" t="str">
        <f>inf_pure!G2</f>
        <v>В.2</v>
      </c>
      <c r="L4" s="12" t="str">
        <f>inf_pure!H2</f>
        <v>В.3</v>
      </c>
      <c r="M4" s="12" t="str">
        <f>inf_pure!I2</f>
        <v>В.4</v>
      </c>
      <c r="N4" s="12" t="str">
        <f>inf_pure!J2</f>
        <v>В.5</v>
      </c>
      <c r="O4" s="12" t="str">
        <f>inf_pure!K2</f>
        <v>В.6</v>
      </c>
      <c r="P4" s="12" t="str">
        <f>inf_pure!L2</f>
        <v>В.7</v>
      </c>
      <c r="Q4" s="12" t="str">
        <f>inf_pure!M2</f>
        <v>В.8</v>
      </c>
      <c r="R4" s="12" t="str">
        <f>inf_pure!N2</f>
        <v>В.9</v>
      </c>
      <c r="S4" s="12" t="str">
        <f>inf_pure!O2</f>
        <v>В.10</v>
      </c>
      <c r="T4" s="12" t="str">
        <f>inf_pure!P2</f>
        <v>В.11</v>
      </c>
      <c r="U4" s="12" t="str">
        <f>inf_pure!Q2</f>
        <v>В.12</v>
      </c>
      <c r="V4" s="12" t="str">
        <f>inf_pure!R2</f>
        <v>В.13</v>
      </c>
      <c r="W4" s="12" t="str">
        <f>inf_pure!S2</f>
        <v>В.14</v>
      </c>
      <c r="X4" s="12" t="str">
        <f>inf_pure!T2</f>
        <v>В.15</v>
      </c>
      <c r="Y4" s="12" t="str">
        <f>inf_pure!U2</f>
        <v>В.16</v>
      </c>
      <c r="Z4" s="12" t="str">
        <f>inf_pure!V2</f>
        <v>В.17</v>
      </c>
      <c r="AA4" s="12" t="str">
        <f>inf_pure!W2</f>
        <v>В.18</v>
      </c>
      <c r="AB4" s="12" t="str">
        <f>inf_pure!X2</f>
        <v>В.19</v>
      </c>
      <c r="AC4" s="12" t="str">
        <f>inf_pure!Y2</f>
        <v>В.20</v>
      </c>
      <c r="AD4" s="12" t="str">
        <f>inf_pure!Z2</f>
        <v>В.21</v>
      </c>
      <c r="AE4" s="12" t="str">
        <f>inf_pure!AA2</f>
        <v>В.22</v>
      </c>
      <c r="AF4" s="12" t="str">
        <f>inf_pure!AB2</f>
        <v>В.23</v>
      </c>
      <c r="AG4" s="12" t="str">
        <f>inf_pure!AC2</f>
        <v>В.24</v>
      </c>
      <c r="AH4" s="12" t="str">
        <f>inf_pure!AD2</f>
        <v>В.25</v>
      </c>
      <c r="AI4" s="12" t="str">
        <f>inf_pure!AE2</f>
        <v>В.26 &amp;nbsp; максимальное количествоконтейнеров:&amp;nbsp;&amp;nbsp;</v>
      </c>
      <c r="AJ4" s="12" t="str">
        <f>inf_pure!AF2</f>
        <v>В.27 &amp;nbsp;массанаиболее тяжёлого из контейнеров:&amp;nbsp;&amp;nbsp;</v>
      </c>
      <c r="AK4" s="12" t="str">
        <f>inf_pure!AG2</f>
        <v>В.28 Файл А:</v>
      </c>
      <c r="AL4" s="12" t="str">
        <f>inf_pure!AH2</f>
        <v>В.29 Файл Б:</v>
      </c>
      <c r="AM4" s="12" t="str">
        <f>inf_pure!AI2</f>
        <v>Затрачено на тест</v>
      </c>
      <c r="AN4" s="11" t="s">
        <v>1381</v>
      </c>
      <c r="AO4" s="11" t="s">
        <v>1382</v>
      </c>
      <c r="AP4" s="11" t="s">
        <v>1383</v>
      </c>
    </row>
    <row r="5">
      <c r="A5" s="12">
        <f>inf_pure!A48</f>
        <v>46</v>
      </c>
      <c r="B5" s="12" t="str">
        <f t="array" ref="B5">index(students!A:A, match(1, (students!B:B=$A$1)*(students!J:J=H5), 0))</f>
        <v>год_инф_ур1_гр1_2022.09.06</v>
      </c>
      <c r="C5" s="12" t="str">
        <f t="array" ref="C5">index(groups!H:H, match(1, (groups!$A:$A=$B5)*1, 0), 1)</f>
        <v/>
      </c>
      <c r="D5" s="12" t="str">
        <f t="array" ref="D5">index(groups!I:I, match(1, (groups!$A:$A=$B5)*1, 0), 1)</f>
        <v/>
      </c>
      <c r="E5" s="12">
        <f t="array" ref="E5">index(groups!D:D, match(1, (groups!$A:$A=$B5)*1, 0), 1)</f>
        <v>25</v>
      </c>
      <c r="F5" s="12" t="str">
        <f>inf_pure!B48</f>
        <v>Ринат</v>
      </c>
      <c r="G5" s="12" t="str">
        <f>inf_pure!C48</f>
        <v>Басос</v>
      </c>
      <c r="H5" s="12" t="str">
        <f>inf_pure!D48</f>
        <v>big.nat.05.rb@gmail.com</v>
      </c>
      <c r="I5" s="13">
        <f>inf_pure!E48</f>
        <v>44859</v>
      </c>
      <c r="J5" s="12" t="str">
        <f>if(inf_pure!F48=J$3,"правильно",inf_pure!F48)</f>
        <v>правильно</v>
      </c>
      <c r="K5" s="12" t="str">
        <f>if(inf_pure!G48=K$3,"правильно",inf_pure!G48)</f>
        <v>dbca</v>
      </c>
      <c r="L5" s="12" t="str">
        <f>if(inf_pure!H48=L$3,"правильно",inf_pure!H48)</f>
        <v>-</v>
      </c>
      <c r="M5" s="12" t="str">
        <f>if(inf_pure!I48=M$3,"правильно",inf_pure!I48)</f>
        <v>00001010011</v>
      </c>
      <c r="N5" s="12" t="str">
        <f>if(inf_pure!J48=N$3,"правильно",inf_pure!J48)</f>
        <v>правильно</v>
      </c>
      <c r="O5" s="12" t="str">
        <f>if(inf_pure!K48=O$3,"правильно",inf_pure!K48)</f>
        <v>-</v>
      </c>
      <c r="P5" s="12" t="str">
        <f>if(inf_pure!L48=P$3,"правильно",inf_pure!L48)</f>
        <v>48530</v>
      </c>
      <c r="Q5" s="12" t="str">
        <f>if(inf_pure!M48=Q$3,"правильно",inf_pure!M48)</f>
        <v>-</v>
      </c>
      <c r="R5" s="12" t="str">
        <f>if(inf_pure!N48=R$3,"правильно",inf_pure!N48)</f>
        <v>-</v>
      </c>
      <c r="S5" s="12" t="str">
        <f>if(inf_pure!O48=S$3,"правильно",inf_pure!O48)</f>
        <v>-</v>
      </c>
      <c r="T5" s="12" t="str">
        <f>if(inf_pure!P48=T$3,"правильно",inf_pure!P48)</f>
        <v>5872</v>
      </c>
      <c r="U5" s="12" t="str">
        <f>if(inf_pure!Q48=U$3,"правильно",inf_pure!Q48)</f>
        <v>-</v>
      </c>
      <c r="V5" s="12" t="str">
        <f>if(inf_pure!R48=V$3,"правильно",inf_pure!R48)</f>
        <v>правильно</v>
      </c>
      <c r="W5" s="12" t="str">
        <f>if(inf_pure!S48=W$3,"правильно",inf_pure!S48)</f>
        <v>-</v>
      </c>
      <c r="X5" s="12" t="str">
        <f>if(inf_pure!T48=X$3,"правильно",inf_pure!T48)</f>
        <v>-</v>
      </c>
      <c r="Y5" s="12" t="str">
        <f>if(inf_pure!U48=Y$3,"правильно",inf_pure!U48)</f>
        <v>-</v>
      </c>
      <c r="Z5" s="12" t="str">
        <f>if(inf_pure!V48=Z$3,"правильно",inf_pure!V48)</f>
        <v>-</v>
      </c>
      <c r="AA5" s="12" t="str">
        <f>if(inf_pure!W48=AA$3,"правильно",inf_pure!W48)</f>
        <v>-</v>
      </c>
      <c r="AB5" s="12" t="str">
        <f>if(inf_pure!X48=AB$3,"правильно",inf_pure!X48)</f>
        <v>-</v>
      </c>
      <c r="AC5" s="12" t="str">
        <f>if(inf_pure!Y48=AC$3,"правильно",inf_pure!Y48)</f>
        <v>-</v>
      </c>
      <c r="AD5" s="12" t="str">
        <f>if(inf_pure!Z48=AD$3,"правильно",inf_pure!Z48)</f>
        <v>-</v>
      </c>
      <c r="AE5" s="12" t="str">
        <f>if(inf_pure!AA48=AE$3,"правильно",inf_pure!AA48)</f>
        <v>-</v>
      </c>
      <c r="AF5" s="12" t="str">
        <f>if(inf_pure!AB48=AF$3,"правильно",inf_pure!AB48)</f>
        <v>-</v>
      </c>
      <c r="AG5" s="12" t="str">
        <f>if(inf_pure!AC48=AG$3,"правильно",inf_pure!AC48)</f>
        <v>-</v>
      </c>
      <c r="AH5" s="12" t="str">
        <f>if(inf_pure!AD48=AH$3,"правильно",inf_pure!AD48)</f>
        <v>-</v>
      </c>
      <c r="AI5" s="12" t="str">
        <f>if(inf_pure!AE48=AI$3,"правильно",inf_pure!AE48)</f>
        <v>-</v>
      </c>
      <c r="AJ5" s="12" t="str">
        <f>if(inf_pure!AF48=AJ$3,"правильно",inf_pure!AF48)</f>
        <v>-</v>
      </c>
      <c r="AK5" s="12" t="str">
        <f>if(inf_pure!AG48=AK$3,"правильно",inf_pure!AG48)</f>
        <v>-</v>
      </c>
      <c r="AL5" s="12" t="str">
        <f>if(inf_pure!AH48=AL$3,"правильно",inf_pure!AH48)</f>
        <v>-</v>
      </c>
      <c r="AM5" s="14">
        <f>inf_pure!AI48</f>
        <v>0.05033564815</v>
      </c>
      <c r="AN5" s="11">
        <f t="shared" ref="AN5:AN236" si="2">countif(J5:AL5, "правильно")</f>
        <v>3</v>
      </c>
      <c r="AO5" s="11">
        <f t="shared" ref="AO5:AO236" si="3">countifs(J5:AL5, "правильно", $J$2:$AL$2, "прошли")</f>
        <v>1</v>
      </c>
      <c r="AP5" s="12">
        <f>vlookup(countif(J5:AL5, "правильно"), scale!$A$3:$B$32, 2)</f>
        <v>20</v>
      </c>
    </row>
    <row r="6">
      <c r="A6" s="12">
        <f>inf_pure!A195</f>
        <v>193</v>
      </c>
      <c r="B6" s="12" t="str">
        <f t="array" ref="B6">index(students!A:A, match(1, (students!B:B=$A$1)*(students!J:J=H6), 0))</f>
        <v>год_инф_ур1_гр1_2022.09.06</v>
      </c>
      <c r="C6" s="12" t="str">
        <f t="array" ref="C6">index(groups!H:H, match(1, (groups!$A:$A=$B6)*1, 0), 1)</f>
        <v/>
      </c>
      <c r="D6" s="12" t="str">
        <f t="array" ref="D6">index(groups!I:I, match(1, (groups!$A:$A=$B6)*1, 0), 1)</f>
        <v/>
      </c>
      <c r="E6" s="12">
        <f t="array" ref="E6">index(groups!D:D, match(1, (groups!$A:$A=$B6)*1, 0), 1)</f>
        <v>25</v>
      </c>
      <c r="F6" s="12" t="str">
        <f>inf_pure!B195</f>
        <v>Антон</v>
      </c>
      <c r="G6" s="12" t="str">
        <f>inf_pure!C195</f>
        <v>Скурихин</v>
      </c>
      <c r="H6" s="12" t="str">
        <f>inf_pure!D195</f>
        <v>skurihinanton2005@gmail.com</v>
      </c>
      <c r="I6" s="13">
        <f>inf_pure!E195</f>
        <v>44865</v>
      </c>
      <c r="J6" s="12" t="str">
        <f>if(inf_pure!F195=J$3,"правильно",inf_pure!F195)</f>
        <v>правильно</v>
      </c>
      <c r="K6" s="12" t="str">
        <f>if(inf_pure!G195=K$3,"правильно",inf_pure!G195)</f>
        <v>правильно</v>
      </c>
      <c r="L6" s="12" t="str">
        <f>if(inf_pure!H195=L$3,"правильно",inf_pure!H195)</f>
        <v>правильно</v>
      </c>
      <c r="M6" s="12" t="str">
        <f>if(inf_pure!I195=M$3,"правильно",inf_pure!I195)</f>
        <v>правильно</v>
      </c>
      <c r="N6" s="12" t="str">
        <f>if(inf_pure!J195=N$3,"правильно",inf_pure!J195)</f>
        <v>864</v>
      </c>
      <c r="O6" s="12" t="str">
        <f>if(inf_pure!K195=O$3,"правильно",inf_pure!K195)</f>
        <v>правильно</v>
      </c>
      <c r="P6" s="12" t="str">
        <f>if(inf_pure!L195=P$3,"правильно",inf_pure!L195)</f>
        <v>правильно</v>
      </c>
      <c r="Q6" s="12" t="str">
        <f>if(inf_pure!M195=Q$3,"правильно",inf_pure!M195)</f>
        <v>правильно</v>
      </c>
      <c r="R6" s="12" t="str">
        <f>if(inf_pure!N195=R$3,"правильно",inf_pure!N195)</f>
        <v>правильно</v>
      </c>
      <c r="S6" s="12" t="str">
        <f>if(inf_pure!O195=S$3,"правильно",inf_pure!O195)</f>
        <v>правильно</v>
      </c>
      <c r="T6" s="12" t="str">
        <f>if(inf_pure!P195=T$3,"правильно",inf_pure!P195)</f>
        <v>правильно</v>
      </c>
      <c r="U6" s="12" t="str">
        <f>if(inf_pure!Q195=U$3,"правильно",inf_pure!Q195)</f>
        <v>55255</v>
      </c>
      <c r="V6" s="12" t="str">
        <f>if(inf_pure!R195=V$3,"правильно",inf_pure!R195)</f>
        <v>правильно</v>
      </c>
      <c r="W6" s="12" t="str">
        <f>if(inf_pure!S195=W$3,"правильно",inf_pure!S195)</f>
        <v>правильно</v>
      </c>
      <c r="X6" s="12" t="str">
        <f>if(inf_pure!T195=X$3,"правильно",inf_pure!T195)</f>
        <v>правильно</v>
      </c>
      <c r="Y6" s="12" t="str">
        <f>if(inf_pure!U195=Y$3,"правильно",inf_pure!U195)</f>
        <v>правильно</v>
      </c>
      <c r="Z6" s="12" t="str">
        <f>if(inf_pure!V195=Z$3,"правильно",inf_pure!V195)</f>
        <v>678 -909510</v>
      </c>
      <c r="AA6" s="12" t="str">
        <f>if(inf_pure!W195=AA$3,"правильно",inf_pure!W195)</f>
        <v>правильно</v>
      </c>
      <c r="AB6" s="12" t="str">
        <f>if(inf_pure!X195=AB$3,"правильно",inf_pure!X195)</f>
        <v>правильно</v>
      </c>
      <c r="AC6" s="12" t="str">
        <f>if(inf_pure!Y195=AC$3,"правильно",inf_pure!Y195)</f>
        <v>3</v>
      </c>
      <c r="AD6" s="12" t="str">
        <f>if(inf_pure!Z195=AD$3,"правильно",inf_pure!Z195)</f>
        <v>1</v>
      </c>
      <c r="AE6" s="12" t="str">
        <f>if(inf_pure!AA195=AE$3,"правильно",inf_pure!AA195)</f>
        <v>66</v>
      </c>
      <c r="AF6" s="12" t="str">
        <f>if(inf_pure!AB195=AF$3,"правильно",inf_pure!AB195)</f>
        <v>90242</v>
      </c>
      <c r="AG6" s="12" t="str">
        <f>if(inf_pure!AC195=AG$3,"правильно",inf_pure!AC195)</f>
        <v>7</v>
      </c>
      <c r="AH6" s="12" t="str">
        <f>if(inf_pure!AD195=AH$3,"правильно",inf_pure!AD195)</f>
        <v>1</v>
      </c>
      <c r="AI6" s="12" t="str">
        <f>if(inf_pure!AE195=AI$3,"правильно",inf_pure!AE195)</f>
        <v>1</v>
      </c>
      <c r="AJ6" s="12" t="str">
        <f>if(inf_pure!AF195=AJ$3,"правильно",inf_pure!AF195)</f>
        <v>1</v>
      </c>
      <c r="AK6" s="12" t="str">
        <f>if(inf_pure!AG195=AK$3,"правильно",inf_pure!AG195)</f>
        <v>1</v>
      </c>
      <c r="AL6" s="12" t="str">
        <f>if(inf_pure!AH195=AL$3,"правильно",inf_pure!AH195)</f>
        <v>1</v>
      </c>
      <c r="AM6" s="14">
        <f>inf_pure!AI195</f>
        <v>0.1500347222</v>
      </c>
      <c r="AN6" s="11">
        <f t="shared" si="2"/>
        <v>16</v>
      </c>
      <c r="AO6" s="11">
        <f t="shared" si="3"/>
        <v>4</v>
      </c>
      <c r="AP6" s="12">
        <f>vlookup(countif(J6:AL6, "правильно"), scale!$A$3:$B$32, 2)</f>
        <v>67</v>
      </c>
    </row>
    <row r="7">
      <c r="A7" s="12">
        <f>inf_pure!A181</f>
        <v>179</v>
      </c>
      <c r="B7" s="12" t="str">
        <f t="array" ref="B7">index(students!A:A, match(1, (students!B:B=$A$1)*(students!J:J=H7), 0))</f>
        <v>год_инф_ур1_гр1_2022.09.06</v>
      </c>
      <c r="C7" s="12" t="str">
        <f t="array" ref="C7">index(groups!H:H, match(1, (groups!$A:$A=$B7)*1, 0), 1)</f>
        <v/>
      </c>
      <c r="D7" s="12" t="str">
        <f t="array" ref="D7">index(groups!I:I, match(1, (groups!$A:$A=$B7)*1, 0), 1)</f>
        <v/>
      </c>
      <c r="E7" s="12">
        <f t="array" ref="E7">index(groups!D:D, match(1, (groups!$A:$A=$B7)*1, 0), 1)</f>
        <v>25</v>
      </c>
      <c r="F7" s="12" t="str">
        <f>inf_pure!B181</f>
        <v>Роман</v>
      </c>
      <c r="G7" s="12" t="str">
        <f>inf_pure!C181</f>
        <v>Чаушьянц</v>
      </c>
      <c r="H7" s="12" t="str">
        <f>inf_pure!D181</f>
        <v>roma-chaushyantz2016@yandex.ru</v>
      </c>
      <c r="I7" s="13">
        <f>inf_pure!E181</f>
        <v>44882</v>
      </c>
      <c r="J7" s="12" t="str">
        <f>if(inf_pure!F181=J$3,"правильно",inf_pure!F181)</f>
        <v>правильно</v>
      </c>
      <c r="K7" s="12" t="str">
        <f>if(inf_pure!G181=K$3,"правильно",inf_pure!G181)</f>
        <v>правильно</v>
      </c>
      <c r="L7" s="12" t="str">
        <f>if(inf_pure!H181=L$3,"правильно",inf_pure!H181)</f>
        <v>правильно</v>
      </c>
      <c r="M7" s="12" t="str">
        <f>if(inf_pure!I181=M$3,"правильно",inf_pure!I181)</f>
        <v>правильно</v>
      </c>
      <c r="N7" s="12" t="str">
        <f>if(inf_pure!J181=N$3,"правильно",inf_pure!J181)</f>
        <v>правильно</v>
      </c>
      <c r="O7" s="12" t="str">
        <f>if(inf_pure!K181=O$3,"правильно",inf_pure!K181)</f>
        <v>0</v>
      </c>
      <c r="P7" s="12" t="str">
        <f>if(inf_pure!L181=P$3,"правильно",inf_pure!L181)</f>
        <v>правильно</v>
      </c>
      <c r="Q7" s="12" t="str">
        <f>if(inf_pure!M181=Q$3,"правильно",inf_pure!M181)</f>
        <v>правильно</v>
      </c>
      <c r="R7" s="12" t="str">
        <f>if(inf_pure!N181=R$3,"правильно",inf_pure!N181)</f>
        <v>2804</v>
      </c>
      <c r="S7" s="12" t="str">
        <f>if(inf_pure!O181=S$3,"правильно",inf_pure!O181)</f>
        <v>правильно</v>
      </c>
      <c r="T7" s="12" t="str">
        <f>if(inf_pure!P181=T$3,"правильно",inf_pure!P181)</f>
        <v>правильно</v>
      </c>
      <c r="U7" s="12" t="str">
        <f>if(inf_pure!Q181=U$3,"правильно",inf_pure!Q181)</f>
        <v>правильно</v>
      </c>
      <c r="V7" s="12" t="str">
        <f>if(inf_pure!R181=V$3,"правильно",inf_pure!R181)</f>
        <v>правильно</v>
      </c>
      <c r="W7" s="12" t="str">
        <f>if(inf_pure!S181=W$3,"правильно",inf_pure!S181)</f>
        <v>12</v>
      </c>
      <c r="X7" s="12" t="str">
        <f>if(inf_pure!T181=X$3,"правильно",inf_pure!T181)</f>
        <v>1</v>
      </c>
      <c r="Y7" s="12" t="str">
        <f>if(inf_pure!U181=Y$3,"правильно",inf_pure!U181)</f>
        <v>1</v>
      </c>
      <c r="Z7" s="12" t="str">
        <f>if(inf_pure!V181=Z$3,"правильно",inf_pure!V181)</f>
        <v>1</v>
      </c>
      <c r="AA7" s="12" t="str">
        <f>if(inf_pure!W181=AA$3,"правильно",inf_pure!W181)</f>
        <v>1</v>
      </c>
      <c r="AB7" s="12" t="str">
        <f>if(inf_pure!X181=AB$3,"правильно",inf_pure!X181)</f>
        <v>правильно</v>
      </c>
      <c r="AC7" s="12" t="str">
        <f>if(inf_pure!Y181=AC$3,"правильно",inf_pure!Y181)</f>
        <v>0</v>
      </c>
      <c r="AD7" s="12" t="str">
        <f>if(inf_pure!Z181=AD$3,"правильно",inf_pure!Z181)</f>
        <v>12</v>
      </c>
      <c r="AE7" s="12" t="str">
        <f>if(inf_pure!AA181=AE$3,"правильно",inf_pure!AA181)</f>
        <v>1</v>
      </c>
      <c r="AF7" s="12" t="str">
        <f>if(inf_pure!AB181=AF$3,"правильно",inf_pure!AB181)</f>
        <v>321</v>
      </c>
      <c r="AG7" s="12" t="str">
        <f>if(inf_pure!AC181=AG$3,"правильно",inf_pure!AC181)</f>
        <v>321</v>
      </c>
      <c r="AH7" s="12" t="str">
        <f>if(inf_pure!AD181=AH$3,"правильно",inf_pure!AD181)</f>
        <v>132</v>
      </c>
      <c r="AI7" s="12" t="str">
        <f>if(inf_pure!AE181=AI$3,"правильно",inf_pure!AE181)</f>
        <v>2</v>
      </c>
      <c r="AJ7" s="12" t="str">
        <f>if(inf_pure!AF181=AJ$3,"правильно",inf_pure!AF181)</f>
        <v>1</v>
      </c>
      <c r="AK7" s="12" t="str">
        <f>if(inf_pure!AG181=AK$3,"правильно",inf_pure!AG181)</f>
        <v>123</v>
      </c>
      <c r="AL7" s="12" t="str">
        <f>if(inf_pure!AH181=AL$3,"правильно",inf_pure!AH181)</f>
        <v>123</v>
      </c>
      <c r="AM7" s="14">
        <f>inf_pure!AI181</f>
        <v>0.03960648148</v>
      </c>
      <c r="AN7" s="11">
        <f t="shared" si="2"/>
        <v>12</v>
      </c>
      <c r="AO7" s="11">
        <f t="shared" si="3"/>
        <v>5</v>
      </c>
      <c r="AP7" s="12">
        <f>vlookup(countif(J7:AL7, "правильно"), scale!$A$3:$B$32, 2)</f>
        <v>56</v>
      </c>
    </row>
    <row r="8">
      <c r="A8" s="12">
        <f>inf_pure!A71</f>
        <v>69</v>
      </c>
      <c r="B8" s="12" t="str">
        <f t="array" ref="B8">index(students!A:A, match(1, (students!B:B=$A$1)*(students!J:J=H8), 0))</f>
        <v>год_инф_ур3_гр1_2022.09.06</v>
      </c>
      <c r="C8" s="12" t="str">
        <f t="array" ref="C8">index(groups!H:H, match(1, (groups!$A:$A=$B8)*1, 0), 1)</f>
        <v>Бодаков Максим</v>
      </c>
      <c r="D8" s="12" t="str">
        <f t="array" ref="D8">index(groups!I:I, match(1, (groups!$A:$A=$B8)*1, 0), 1)</f>
        <v>Алёна</v>
      </c>
      <c r="E8" s="12">
        <f t="array" ref="E8">index(groups!D:D, match(1, (groups!$A:$A=$B8)*1, 0), 1)</f>
        <v>8</v>
      </c>
      <c r="F8" s="12" t="str">
        <f>inf_pure!B71</f>
        <v>Данил</v>
      </c>
      <c r="G8" s="12" t="str">
        <f>inf_pure!C71</f>
        <v>Думанов</v>
      </c>
      <c r="H8" s="12" t="str">
        <f>inf_pure!D71</f>
        <v>dumanow2017@mail.ru</v>
      </c>
      <c r="I8" s="13">
        <f>inf_pure!E71</f>
        <v>44858</v>
      </c>
      <c r="J8" s="12" t="str">
        <f>if(inf_pure!F71=J$3,"правильно",inf_pure!F71)</f>
        <v>правильно</v>
      </c>
      <c r="K8" s="12" t="str">
        <f>if(inf_pure!G71=K$3,"правильно",inf_pure!G71)</f>
        <v>правильно</v>
      </c>
      <c r="L8" s="12" t="str">
        <f>if(inf_pure!H71=L$3,"правильно",inf_pure!H71)</f>
        <v>правильно</v>
      </c>
      <c r="M8" s="12" t="str">
        <f>if(inf_pure!I71=M$3,"правильно",inf_pure!I71)</f>
        <v>правильно</v>
      </c>
      <c r="N8" s="12" t="str">
        <f>if(inf_pure!J71=N$3,"правильно",inf_pure!J71)</f>
        <v>11011111</v>
      </c>
      <c r="O8" s="12" t="str">
        <f>if(inf_pure!K71=O$3,"правильно",inf_pure!K71)</f>
        <v>0</v>
      </c>
      <c r="P8" s="12" t="str">
        <f>if(inf_pure!L71=P$3,"правильно",inf_pure!L71)</f>
        <v>правильно</v>
      </c>
      <c r="Q8" s="12" t="str">
        <f>if(inf_pure!M71=Q$3,"правильно",inf_pure!M71)</f>
        <v>8108</v>
      </c>
      <c r="R8" s="12" t="str">
        <f>if(inf_pure!N71=R$3,"правильно",inf_pure!N71)</f>
        <v>как это делать?</v>
      </c>
      <c r="S8" s="12" t="str">
        <f>if(inf_pure!O71=S$3,"правильно",inf_pure!O71)</f>
        <v>41</v>
      </c>
      <c r="T8" s="12" t="str">
        <f>if(inf_pure!P71=T$3,"правильно",inf_pure!P71)</f>
        <v>48444</v>
      </c>
      <c r="U8" s="12" t="str">
        <f>if(inf_pure!Q71=U$3,"правильно",inf_pure!Q71)</f>
        <v>2222</v>
      </c>
      <c r="V8" s="12" t="str">
        <f>if(inf_pure!R71=V$3,"правильно",inf_pure!R71)</f>
        <v>правильно</v>
      </c>
      <c r="W8" s="12" t="str">
        <f>if(inf_pure!S71=W$3,"правильно",inf_pure!S71)</f>
        <v>нужна помощь...</v>
      </c>
      <c r="X8" s="12" t="str">
        <f>if(inf_pure!T71=X$3,"правильно",inf_pure!T71)</f>
        <v>...</v>
      </c>
      <c r="Y8" s="12" t="str">
        <f>if(inf_pure!U71=Y$3,"правильно",inf_pure!U71)</f>
        <v>0</v>
      </c>
      <c r="Z8" s="12" t="str">
        <f>if(inf_pure!V71=Z$3,"правильно",inf_pure!V71)</f>
        <v>нужна помощь</v>
      </c>
      <c r="AA8" s="12" t="str">
        <f>if(inf_pure!W71=AA$3,"правильно",inf_pure!W71)</f>
        <v>56 14</v>
      </c>
      <c r="AB8" s="12" t="str">
        <f>if(inf_pure!X71=AB$3,"правильно",inf_pure!X71)</f>
        <v>20</v>
      </c>
      <c r="AC8" s="12" t="str">
        <f>if(inf_pure!Y71=AC$3,"правильно",inf_pure!Y71)</f>
        <v>14</v>
      </c>
      <c r="AD8" s="12" t="str">
        <f>if(inf_pure!Z71=AD$3,"правильно",inf_pure!Z71)</f>
        <v>4567</v>
      </c>
      <c r="AE8" s="12" t="str">
        <f>if(inf_pure!AA71=AE$3,"правильно",inf_pure!AA71)</f>
        <v>22</v>
      </c>
      <c r="AF8" s="12" t="str">
        <f>if(inf_pure!AB71=AF$3,"правильно",inf_pure!AB71)</f>
        <v>104</v>
      </c>
      <c r="AG8" s="12" t="str">
        <f>if(inf_pure!AC71=AG$3,"правильно",inf_pure!AC71)</f>
        <v>help</v>
      </c>
      <c r="AH8" s="12" t="str">
        <f>if(inf_pure!AD71=AH$3,"правильно",inf_pure!AD71)</f>
        <v>нужна помощь</v>
      </c>
      <c r="AI8" s="12" t="str">
        <f>if(inf_pure!AE71=AI$3,"правильно",inf_pure!AE71)</f>
        <v>нужна помощь</v>
      </c>
      <c r="AJ8" s="12" t="str">
        <f>if(inf_pure!AF71=AJ$3,"правильно",inf_pure!AF71)</f>
        <v>нужна помощь</v>
      </c>
      <c r="AK8" s="12" t="str">
        <f>if(inf_pure!AG71=AK$3,"правильно",inf_pure!AG71)</f>
        <v>...</v>
      </c>
      <c r="AL8" s="12" t="str">
        <f>if(inf_pure!AH71=AL$3,"правильно",inf_pure!AH71)</f>
        <v>...</v>
      </c>
      <c r="AM8" s="14">
        <f>inf_pure!AI71</f>
        <v>0.1265277778</v>
      </c>
      <c r="AN8" s="11">
        <f t="shared" si="2"/>
        <v>6</v>
      </c>
      <c r="AO8" s="11">
        <f t="shared" si="3"/>
        <v>2</v>
      </c>
      <c r="AP8" s="12">
        <f>vlookup(countif(J8:AL8, "правильно"), scale!$A$3:$B$32, 2)</f>
        <v>40</v>
      </c>
    </row>
    <row r="9">
      <c r="A9" s="12">
        <f>inf_pure!A159</f>
        <v>157</v>
      </c>
      <c r="B9" s="12" t="str">
        <f t="array" ref="B9">index(students!A:A, match(1, (students!B:B=$A$1)*(students!J:J=H9), 0))</f>
        <v>год_инф_ур3_гр1_2022.09.06</v>
      </c>
      <c r="C9" s="12" t="str">
        <f t="array" ref="C9">index(groups!H:H, match(1, (groups!$A:$A=$B9)*1, 0), 1)</f>
        <v>Бодаков Максим</v>
      </c>
      <c r="D9" s="12" t="str">
        <f t="array" ref="D9">index(groups!I:I, match(1, (groups!$A:$A=$B9)*1, 0), 1)</f>
        <v>Алёна</v>
      </c>
      <c r="E9" s="12">
        <f t="array" ref="E9">index(groups!D:D, match(1, (groups!$A:$A=$B9)*1, 0), 1)</f>
        <v>8</v>
      </c>
      <c r="F9" s="12" t="str">
        <f>inf_pure!B159</f>
        <v>Саша</v>
      </c>
      <c r="G9" s="12" t="str">
        <f>inf_pure!C159</f>
        <v>Спичкин</v>
      </c>
      <c r="H9" s="12" t="str">
        <f>inf_pure!D159</f>
        <v>opity78@gmail.com</v>
      </c>
      <c r="I9" s="13">
        <f>inf_pure!E159</f>
        <v>44859</v>
      </c>
      <c r="J9" s="12" t="str">
        <f>if(inf_pure!F159=J$3,"правильно",inf_pure!F159)</f>
        <v>0_0</v>
      </c>
      <c r="K9" s="12" t="str">
        <f>if(inf_pure!G159=K$3,"правильно",inf_pure!G159)</f>
        <v>0_0</v>
      </c>
      <c r="L9" s="12" t="str">
        <f>if(inf_pure!H159=L$3,"правильно",inf_pure!H159)</f>
        <v>не понял</v>
      </c>
      <c r="M9" s="12" t="str">
        <f>if(inf_pure!I159=M$3,"правильно",inf_pure!I159)</f>
        <v>1010010000001</v>
      </c>
      <c r="N9" s="12" t="str">
        <f>if(inf_pure!J159=N$3,"правильно",inf_pure!J159)</f>
        <v>4</v>
      </c>
      <c r="O9" s="12" t="str">
        <f>if(inf_pure!K159=O$3,"правильно",inf_pure!K159)</f>
        <v>8730</v>
      </c>
      <c r="P9" s="12" t="str">
        <f>if(inf_pure!L159=P$3,"правильно",inf_pure!L159)</f>
        <v>1</v>
      </c>
      <c r="Q9" s="12" t="str">
        <f>if(inf_pure!M159=Q$3,"правильно",inf_pure!M159)</f>
        <v>240</v>
      </c>
      <c r="R9" s="12" t="str">
        <f>if(inf_pure!N159=R$3,"правильно",inf_pure!N159)</f>
        <v>1</v>
      </c>
      <c r="S9" s="12" t="str">
        <f>if(inf_pure!O159=S$3,"правильно",inf_pure!O159)</f>
        <v>й</v>
      </c>
      <c r="T9" s="12" t="str">
        <f>if(inf_pure!P159=T$3,"правильно",inf_pure!P159)</f>
        <v>1</v>
      </c>
      <c r="U9" s="12" t="str">
        <f>if(inf_pure!Q159=U$3,"правильно",inf_pure!Q159)</f>
        <v>1</v>
      </c>
      <c r="V9" s="12" t="str">
        <f>if(inf_pure!R159=V$3,"правильно",inf_pure!R159)</f>
        <v>1</v>
      </c>
      <c r="W9" s="12" t="str">
        <f>if(inf_pure!S159=W$3,"правильно",inf_pure!S159)</f>
        <v>1</v>
      </c>
      <c r="X9" s="12" t="str">
        <f>if(inf_pure!T159=X$3,"правильно",inf_pure!T159)</f>
        <v>1</v>
      </c>
      <c r="Y9" s="12" t="str">
        <f>if(inf_pure!U159=Y$3,"правильно",inf_pure!U159)</f>
        <v>Не прошел</v>
      </c>
      <c r="Z9" s="12" t="str">
        <f>if(inf_pure!V159=Z$3,"правильно",inf_pure!V159)</f>
        <v>Не прошел</v>
      </c>
      <c r="AA9" s="12" t="str">
        <f>if(inf_pure!W159=AA$3,"правильно",inf_pure!W159)</f>
        <v>Не прошел</v>
      </c>
      <c r="AB9" s="12" t="str">
        <f>if(inf_pure!X159=AB$3,"правильно",inf_pure!X159)</f>
        <v>Не прошел</v>
      </c>
      <c r="AC9" s="12" t="str">
        <f>if(inf_pure!Y159=AC$3,"правильно",inf_pure!Y159)</f>
        <v>Не прошел</v>
      </c>
      <c r="AD9" s="12" t="str">
        <f>if(inf_pure!Z159=AD$3,"правильно",inf_pure!Z159)</f>
        <v>Не прошел</v>
      </c>
      <c r="AE9" s="12" t="str">
        <f>if(inf_pure!AA159=AE$3,"правильно",inf_pure!AA159)</f>
        <v>Не прошел</v>
      </c>
      <c r="AF9" s="12" t="str">
        <f>if(inf_pure!AB159=AF$3,"правильно",inf_pure!AB159)</f>
        <v>Не прошел</v>
      </c>
      <c r="AG9" s="12" t="str">
        <f>if(inf_pure!AC159=AG$3,"правильно",inf_pure!AC159)</f>
        <v>Не прошел</v>
      </c>
      <c r="AH9" s="12" t="str">
        <f>if(inf_pure!AD159=AH$3,"правильно",inf_pure!AD159)</f>
        <v>Не прошел</v>
      </c>
      <c r="AI9" s="12" t="str">
        <f>if(inf_pure!AE159=AI$3,"правильно",inf_pure!AE159)</f>
        <v>Не прошел</v>
      </c>
      <c r="AJ9" s="12" t="str">
        <f>if(inf_pure!AF159=AJ$3,"правильно",inf_pure!AF159)</f>
        <v>Не прошел</v>
      </c>
      <c r="AK9" s="12" t="str">
        <f>if(inf_pure!AG159=AK$3,"правильно",inf_pure!AG159)</f>
        <v>Не прошел</v>
      </c>
      <c r="AL9" s="12" t="str">
        <f>if(inf_pure!AH159=AL$3,"правильно",inf_pure!AH159)</f>
        <v>Не прошел</v>
      </c>
      <c r="AM9" s="14">
        <f>inf_pure!AI159</f>
        <v>0.776875</v>
      </c>
      <c r="AN9" s="11">
        <f t="shared" si="2"/>
        <v>0</v>
      </c>
      <c r="AO9" s="11">
        <f t="shared" si="3"/>
        <v>0</v>
      </c>
      <c r="AP9" s="12">
        <f>vlookup(countif(J9:AL9, "правильно"), scale!$A$3:$B$32, 2)</f>
        <v>0</v>
      </c>
    </row>
    <row r="10">
      <c r="A10" s="12">
        <f>inf_pure!A10</f>
        <v>8</v>
      </c>
      <c r="B10" s="12" t="str">
        <f t="array" ref="B10">index(students!A:A, match(1, (students!B:B=$A$1)*(students!J:J=H10), 0))</f>
        <v>год_инф_ур3_гр1_2022.09.06</v>
      </c>
      <c r="C10" s="12" t="str">
        <f t="array" ref="C10">index(groups!H:H, match(1, (groups!$A:$A=$B10)*1, 0), 1)</f>
        <v>Бодаков Максим</v>
      </c>
      <c r="D10" s="12" t="str">
        <f t="array" ref="D10">index(groups!I:I, match(1, (groups!$A:$A=$B10)*1, 0), 1)</f>
        <v>Алёна</v>
      </c>
      <c r="E10" s="12">
        <f t="array" ref="E10">index(groups!D:D, match(1, (groups!$A:$A=$B10)*1, 0), 1)</f>
        <v>8</v>
      </c>
      <c r="F10" s="12" t="str">
        <f>inf_pure!B10</f>
        <v>Никита</v>
      </c>
      <c r="G10" s="12" t="str">
        <f>inf_pure!C10</f>
        <v>Довбыш</v>
      </c>
      <c r="H10" s="12" t="str">
        <f>inf_pure!D10</f>
        <v>8903895@rambler.ru</v>
      </c>
      <c r="I10" s="13">
        <f>inf_pure!E10</f>
        <v>44859</v>
      </c>
      <c r="J10" s="12" t="str">
        <f>if(inf_pure!F10=J$3,"правильно",inf_pure!F10)</f>
        <v>правильно</v>
      </c>
      <c r="K10" s="12" t="str">
        <f>if(inf_pure!G10=K$3,"правильно",inf_pure!G10)</f>
        <v>правильно</v>
      </c>
      <c r="L10" s="12" t="str">
        <f>if(inf_pure!H10=L$3,"правильно",inf_pure!H10)</f>
        <v>правильно</v>
      </c>
      <c r="M10" s="12" t="str">
        <f>if(inf_pure!I10=M$3,"правильно",inf_pure!I10)</f>
        <v>11</v>
      </c>
      <c r="N10" s="12" t="str">
        <f>if(inf_pure!J10=N$3,"правильно",inf_pure!J10)</f>
        <v>правильно</v>
      </c>
      <c r="O10" s="12" t="str">
        <f>if(inf_pure!K10=O$3,"правильно",inf_pure!K10)</f>
        <v>-</v>
      </c>
      <c r="P10" s="12" t="str">
        <f>if(inf_pure!L10=P$3,"правильно",inf_pure!L10)</f>
        <v>правильно</v>
      </c>
      <c r="Q10" s="12" t="str">
        <f>if(inf_pure!M10=Q$3,"правильно",inf_pure!M10)</f>
        <v>правильно</v>
      </c>
      <c r="R10" s="12" t="str">
        <f>if(inf_pure!N10=R$3,"правильно",inf_pure!N10)</f>
        <v>797</v>
      </c>
      <c r="S10" s="12" t="str">
        <f>if(inf_pure!O10=S$3,"правильно",inf_pure!O10)</f>
        <v>23</v>
      </c>
      <c r="T10" s="12" t="str">
        <f>if(inf_pure!P10=T$3,"правильно",inf_pure!P10)</f>
        <v>правильно</v>
      </c>
      <c r="U10" s="12" t="str">
        <f>if(inf_pure!Q10=U$3,"правильно",inf_pure!Q10)</f>
        <v>-</v>
      </c>
      <c r="V10" s="12" t="str">
        <f>if(inf_pure!R10=V$3,"правильно",inf_pure!R10)</f>
        <v>правильно</v>
      </c>
      <c r="W10" s="12" t="str">
        <f>if(inf_pure!S10=W$3,"правильно",inf_pure!S10)</f>
        <v>140</v>
      </c>
      <c r="X10" s="12" t="str">
        <f>if(inf_pure!T10=X$3,"правильно",inf_pure!T10)</f>
        <v>-</v>
      </c>
      <c r="Y10" s="12" t="str">
        <f>if(inf_pure!U10=Y$3,"правильно",inf_pure!U10)</f>
        <v>-</v>
      </c>
      <c r="Z10" s="12" t="str">
        <f>if(inf_pure!V10=Z$3,"правильно",inf_pure!V10)</f>
        <v>-</v>
      </c>
      <c r="AA10" s="12" t="str">
        <f>if(inf_pure!W10=AA$3,"правильно",inf_pure!W10)</f>
        <v>-</v>
      </c>
      <c r="AB10" s="12" t="str">
        <f>if(inf_pure!X10=AB$3,"правильно",inf_pure!X10)</f>
        <v>-</v>
      </c>
      <c r="AC10" s="12" t="str">
        <f>if(inf_pure!Y10=AC$3,"правильно",inf_pure!Y10)</f>
        <v>-</v>
      </c>
      <c r="AD10" s="12" t="str">
        <f>if(inf_pure!Z10=AD$3,"правильно",inf_pure!Z10)</f>
        <v>-</v>
      </c>
      <c r="AE10" s="12" t="str">
        <f>if(inf_pure!AA10=AE$3,"правильно",inf_pure!AA10)</f>
        <v>-</v>
      </c>
      <c r="AF10" s="12" t="str">
        <f>if(inf_pure!AB10=AF$3,"правильно",inf_pure!AB10)</f>
        <v>-</v>
      </c>
      <c r="AG10" s="12" t="str">
        <f>if(inf_pure!AC10=AG$3,"правильно",inf_pure!AC10)</f>
        <v>-</v>
      </c>
      <c r="AH10" s="12" t="str">
        <f>if(inf_pure!AD10=AH$3,"правильно",inf_pure!AD10)</f>
        <v>-</v>
      </c>
      <c r="AI10" s="12" t="str">
        <f>if(inf_pure!AE10=AI$3,"правильно",inf_pure!AE10)</f>
        <v>-</v>
      </c>
      <c r="AJ10" s="12" t="str">
        <f>if(inf_pure!AF10=AJ$3,"правильно",inf_pure!AF10)</f>
        <v>-</v>
      </c>
      <c r="AK10" s="12" t="str">
        <f>if(inf_pure!AG10=AK$3,"правильно",inf_pure!AG10)</f>
        <v>-</v>
      </c>
      <c r="AL10" s="12" t="str">
        <f>if(inf_pure!AH10=AL$3,"правильно",inf_pure!AH10)</f>
        <v>-</v>
      </c>
      <c r="AM10" s="14">
        <f>inf_pure!AI10</f>
        <v>0.1250578704</v>
      </c>
      <c r="AN10" s="11">
        <f t="shared" si="2"/>
        <v>8</v>
      </c>
      <c r="AO10" s="11">
        <f t="shared" si="3"/>
        <v>5</v>
      </c>
      <c r="AP10" s="12">
        <f>vlookup(countif(J10:AL10, "правильно"), scale!$A$3:$B$32, 2)</f>
        <v>46</v>
      </c>
    </row>
    <row r="11">
      <c r="A11" s="12">
        <f>inf_pure!A141</f>
        <v>139</v>
      </c>
      <c r="B11" s="12" t="str">
        <f t="array" ref="B11">index(students!A:A, match(1, (students!B:B=$A$1)*(students!J:J=H11), 0))</f>
        <v>год_инф_ур3_гр1_2022.09.06</v>
      </c>
      <c r="C11" s="12" t="str">
        <f t="array" ref="C11">index(groups!H:H, match(1, (groups!$A:$A=$B11)*1, 0), 1)</f>
        <v>Бодаков Максим</v>
      </c>
      <c r="D11" s="12" t="str">
        <f t="array" ref="D11">index(groups!I:I, match(1, (groups!$A:$A=$B11)*1, 0), 1)</f>
        <v>Алёна</v>
      </c>
      <c r="E11" s="12">
        <f t="array" ref="E11">index(groups!D:D, match(1, (groups!$A:$A=$B11)*1, 0), 1)</f>
        <v>8</v>
      </c>
      <c r="F11" s="12" t="str">
        <f>inf_pure!B141</f>
        <v>Михаил</v>
      </c>
      <c r="G11" s="12" t="str">
        <f>inf_pure!C141</f>
        <v>Чередниченко</v>
      </c>
      <c r="H11" s="12" t="str">
        <f>inf_pure!D141</f>
        <v>mishachered.ru@gmail.com</v>
      </c>
      <c r="I11" s="13">
        <f>inf_pure!E141</f>
        <v>44860</v>
      </c>
      <c r="J11" s="12" t="str">
        <f>if(inf_pure!F141=J$3,"правильно",inf_pure!F141)</f>
        <v>25</v>
      </c>
      <c r="K11" s="12" t="str">
        <f>if(inf_pure!G141=K$3,"правильно",inf_pure!G141)</f>
        <v>правильно</v>
      </c>
      <c r="L11" s="12" t="str">
        <f>if(inf_pure!H141=L$3,"правильно",inf_pure!H141)</f>
        <v>21</v>
      </c>
      <c r="M11" s="12" t="str">
        <f>if(inf_pure!I141=M$3,"правильно",inf_pure!I141)</f>
        <v>правильно</v>
      </c>
      <c r="N11" s="12" t="str">
        <f>if(inf_pure!J141=N$3,"правильно",inf_pure!J141)</f>
        <v>правильно</v>
      </c>
      <c r="O11" s="12" t="str">
        <f>if(inf_pure!K141=O$3,"правильно",inf_pure!K141)</f>
        <v>534</v>
      </c>
      <c r="P11" s="12" t="str">
        <f>if(inf_pure!L141=P$3,"правильно",inf_pure!L141)</f>
        <v>7055</v>
      </c>
      <c r="Q11" s="12" t="str">
        <f>if(inf_pure!M141=Q$3,"правильно",inf_pure!M141)</f>
        <v>правильно</v>
      </c>
      <c r="R11" s="12" t="str">
        <f>if(inf_pure!N141=R$3,"правильно",inf_pure!N141)</f>
        <v>47</v>
      </c>
      <c r="S11" s="12" t="str">
        <f>if(inf_pure!O141=S$3,"правильно",inf_pure!O141)</f>
        <v>41</v>
      </c>
      <c r="T11" s="12" t="str">
        <f>if(inf_pure!P141=T$3,"правильно",inf_pure!P141)</f>
        <v>6056</v>
      </c>
      <c r="U11" s="12" t="str">
        <f>if(inf_pure!Q141=U$3,"правильно",inf_pure!Q141)</f>
        <v>522555</v>
      </c>
      <c r="V11" s="12" t="str">
        <f>if(inf_pure!R141=V$3,"правильно",inf_pure!R141)</f>
        <v>правильно</v>
      </c>
      <c r="W11" s="12" t="str">
        <f>if(inf_pure!S141=W$3,"правильно",inf_pure!S141)</f>
        <v>5</v>
      </c>
      <c r="X11" s="12" t="str">
        <f>if(inf_pure!T141=X$3,"правильно",inf_pure!T141)</f>
        <v>4</v>
      </c>
      <c r="Y11" s="12" t="str">
        <f>if(inf_pure!U141=Y$3,"правильно",inf_pure!U141)</f>
        <v>1788319814</v>
      </c>
      <c r="Z11" s="12" t="str">
        <f>if(inf_pure!V141=Z$3,"правильно",inf_pure!V141)</f>
        <v>3 5327</v>
      </c>
      <c r="AA11" s="12" t="str">
        <f>if(inf_pure!W141=AA$3,"правильно",inf_pure!W141)</f>
        <v>7529 1146</v>
      </c>
      <c r="AB11" s="12" t="str">
        <f>if(inf_pure!X141=AB$3,"правильно",inf_pure!X141)</f>
        <v>2</v>
      </c>
      <c r="AC11" s="12" t="str">
        <f>if(inf_pure!Y141=AC$3,"правильно",inf_pure!Y141)</f>
        <v>23</v>
      </c>
      <c r="AD11" s="12" t="str">
        <f>if(inf_pure!Z141=AD$3,"правильно",inf_pure!Z141)</f>
        <v>6789</v>
      </c>
      <c r="AE11" s="12" t="str">
        <f>if(inf_pure!AA141=AE$3,"правильно",inf_pure!AA141)</f>
        <v>23</v>
      </c>
      <c r="AF11" s="12" t="str">
        <f>if(inf_pure!AB141=AF$3,"правильно",inf_pure!AB141)</f>
        <v>5</v>
      </c>
      <c r="AG11" s="12" t="str">
        <f>if(inf_pure!AC141=AG$3,"правильно",inf_pure!AC141)</f>
        <v>8</v>
      </c>
      <c r="AH11" s="12" t="str">
        <f>if(inf_pure!AD141=AH$3,"правильно",inf_pure!AD141)</f>
        <v>4 527</v>
      </c>
      <c r="AI11" s="12" t="str">
        <f>if(inf_pure!AE141=AI$3,"правильно",inf_pure!AE141)</f>
        <v>4 67</v>
      </c>
      <c r="AJ11" s="12" t="str">
        <f>if(inf_pure!AF141=AJ$3,"правильно",inf_pure!AF141)</f>
        <v>4 70</v>
      </c>
      <c r="AK11" s="12" t="str">
        <f>if(inf_pure!AG141=AK$3,"правильно",inf_pure!AG141)</f>
        <v>:(</v>
      </c>
      <c r="AL11" s="12" t="str">
        <f>if(inf_pure!AH141=AL$3,"правильно",inf_pure!AH141)</f>
        <v>-_________________-</v>
      </c>
      <c r="AM11" s="14">
        <f>inf_pure!AI141</f>
        <v>0.1084027778</v>
      </c>
      <c r="AN11" s="11">
        <f t="shared" si="2"/>
        <v>5</v>
      </c>
      <c r="AO11" s="11">
        <f t="shared" si="3"/>
        <v>3</v>
      </c>
      <c r="AP11" s="12">
        <f>vlookup(countif(J11:AL11, "правильно"), scale!$A$3:$B$32, 2)</f>
        <v>34</v>
      </c>
    </row>
    <row r="12">
      <c r="A12" s="12">
        <f>inf_pure!A134</f>
        <v>132</v>
      </c>
      <c r="B12" s="12" t="str">
        <f t="array" ref="B12">index(students!A:A, match(1, (students!B:B=$A$1)*(students!J:J=H12), 0))</f>
        <v>год_инф_ур3_гр1_2022.09.06</v>
      </c>
      <c r="C12" s="12" t="str">
        <f t="array" ref="C12">index(groups!H:H, match(1, (groups!$A:$A=$B12)*1, 0), 1)</f>
        <v>Бодаков Максим</v>
      </c>
      <c r="D12" s="12" t="str">
        <f t="array" ref="D12">index(groups!I:I, match(1, (groups!$A:$A=$B12)*1, 0), 1)</f>
        <v>Алёна</v>
      </c>
      <c r="E12" s="12">
        <f t="array" ref="E12">index(groups!D:D, match(1, (groups!$A:$A=$B12)*1, 0), 1)</f>
        <v>8</v>
      </c>
      <c r="F12" s="12" t="str">
        <f>inf_pure!B134</f>
        <v>Максим</v>
      </c>
      <c r="G12" s="12" t="str">
        <f>inf_pure!C134</f>
        <v>Че</v>
      </c>
      <c r="H12" s="12" t="str">
        <f>inf_pure!D134</f>
        <v>maxim.che43@icloud.com</v>
      </c>
      <c r="I12" s="13">
        <f>inf_pure!E134</f>
        <v>44860</v>
      </c>
      <c r="J12" s="12" t="str">
        <f>if(inf_pure!F134=J$3,"правильно",inf_pure!F134)</f>
        <v>правильно</v>
      </c>
      <c r="K12" s="12" t="str">
        <f>if(inf_pure!G134=K$3,"правильно",inf_pure!G134)</f>
        <v>правильно</v>
      </c>
      <c r="L12" s="12" t="str">
        <f>if(inf_pure!H134=L$3,"правильно",inf_pure!H134)</f>
        <v>правильно</v>
      </c>
      <c r="M12" s="12" t="str">
        <f>if(inf_pure!I134=M$3,"правильно",inf_pure!I134)</f>
        <v>11</v>
      </c>
      <c r="N12" s="12" t="str">
        <f>if(inf_pure!J134=N$3,"правильно",inf_pure!J134)</f>
        <v>-</v>
      </c>
      <c r="O12" s="12" t="str">
        <f>if(inf_pure!K134=O$3,"правильно",inf_pure!K134)</f>
        <v>правильно</v>
      </c>
      <c r="P12" s="12" t="str">
        <f>if(inf_pure!L134=P$3,"правильно",inf_pure!L134)</f>
        <v>110</v>
      </c>
      <c r="Q12" s="12" t="str">
        <f>if(inf_pure!M134=Q$3,"правильно",inf_pure!M134)</f>
        <v>-</v>
      </c>
      <c r="R12" s="12" t="str">
        <f>if(inf_pure!N134=R$3,"правильно",inf_pure!N134)</f>
        <v>-</v>
      </c>
      <c r="S12" s="12" t="str">
        <f>if(inf_pure!O134=S$3,"правильно",inf_pure!O134)</f>
        <v>16</v>
      </c>
      <c r="T12" s="12" t="str">
        <f>if(inf_pure!P134=T$3,"правильно",inf_pure!P134)</f>
        <v>правильно</v>
      </c>
      <c r="U12" s="12" t="str">
        <f>if(inf_pure!Q134=U$3,"правильно",inf_pure!Q134)</f>
        <v>-</v>
      </c>
      <c r="V12" s="12" t="str">
        <f>if(inf_pure!R134=V$3,"правильно",inf_pure!R134)</f>
        <v>правильно</v>
      </c>
      <c r="W12" s="12" t="str">
        <f>if(inf_pure!S134=W$3,"правильно",inf_pure!S134)</f>
        <v>правильно</v>
      </c>
      <c r="X12" s="12" t="str">
        <f>if(inf_pure!T134=X$3,"правильно",inf_pure!T134)</f>
        <v>-</v>
      </c>
      <c r="Y12" s="12" t="str">
        <f>if(inf_pure!U134=Y$3,"правильно",inf_pure!U134)</f>
        <v>-</v>
      </c>
      <c r="Z12" s="12" t="str">
        <f>if(inf_pure!V134=Z$3,"правильно",inf_pure!V134)</f>
        <v>-</v>
      </c>
      <c r="AA12" s="12" t="str">
        <f>if(inf_pure!W134=AA$3,"правильно",inf_pure!W134)</f>
        <v>правильно</v>
      </c>
      <c r="AB12" s="12" t="str">
        <f>if(inf_pure!X134=AB$3,"правильно",inf_pure!X134)</f>
        <v>-</v>
      </c>
      <c r="AC12" s="12" t="str">
        <f>if(inf_pure!Y134=AC$3,"правильно",inf_pure!Y134)</f>
        <v>-</v>
      </c>
      <c r="AD12" s="12" t="str">
        <f>if(inf_pure!Z134=AD$3,"правильно",inf_pure!Z134)</f>
        <v>-</v>
      </c>
      <c r="AE12" s="12" t="str">
        <f>if(inf_pure!AA134=AE$3,"правильно",inf_pure!AA134)</f>
        <v>-</v>
      </c>
      <c r="AF12" s="12" t="str">
        <f>if(inf_pure!AB134=AF$3,"правильно",inf_pure!AB134)</f>
        <v>37</v>
      </c>
      <c r="AG12" s="12" t="str">
        <f>if(inf_pure!AC134=AG$3,"правильно",inf_pure!AC134)</f>
        <v>-</v>
      </c>
      <c r="AH12" s="12" t="str">
        <f>if(inf_pure!AD134=AH$3,"правильно",inf_pure!AD134)</f>
        <v>-</v>
      </c>
      <c r="AI12" s="12" t="str">
        <f>if(inf_pure!AE134=AI$3,"правильно",inf_pure!AE134)</f>
        <v>-</v>
      </c>
      <c r="AJ12" s="12" t="str">
        <f>if(inf_pure!AF134=AJ$3,"правильно",inf_pure!AF134)</f>
        <v>-</v>
      </c>
      <c r="AK12" s="12" t="str">
        <f>if(inf_pure!AG134=AK$3,"правильно",inf_pure!AG134)</f>
        <v>-</v>
      </c>
      <c r="AL12" s="12" t="str">
        <f>if(inf_pure!AH134=AL$3,"правильно",inf_pure!AH134)</f>
        <v>-</v>
      </c>
      <c r="AM12" s="14">
        <f>inf_pure!AI134</f>
        <v>0.1637731481</v>
      </c>
      <c r="AN12" s="11">
        <f t="shared" si="2"/>
        <v>8</v>
      </c>
      <c r="AO12" s="11">
        <f t="shared" si="3"/>
        <v>2</v>
      </c>
      <c r="AP12" s="12">
        <f>vlookup(countif(J12:AL12, "правильно"), scale!$A$3:$B$32, 2)</f>
        <v>46</v>
      </c>
    </row>
    <row r="13">
      <c r="A13" s="12">
        <f>inf_pure!A167</f>
        <v>165</v>
      </c>
      <c r="B13" s="12" t="str">
        <f t="array" ref="B13">index(students!A:A, match(1, (students!B:B=$A$1)*(students!J:J=H13), 0))</f>
        <v>год_инф_ур3_гр1_2022.09.06</v>
      </c>
      <c r="C13" s="12" t="str">
        <f t="array" ref="C13">index(groups!H:H, match(1, (groups!$A:$A=$B13)*1, 0), 1)</f>
        <v>Бодаков Максим</v>
      </c>
      <c r="D13" s="12" t="str">
        <f t="array" ref="D13">index(groups!I:I, match(1, (groups!$A:$A=$B13)*1, 0), 1)</f>
        <v>Алёна</v>
      </c>
      <c r="E13" s="12">
        <f t="array" ref="E13">index(groups!D:D, match(1, (groups!$A:$A=$B13)*1, 0), 1)</f>
        <v>8</v>
      </c>
      <c r="F13" s="12" t="str">
        <f>inf_pure!B167</f>
        <v>Полина</v>
      </c>
      <c r="G13" s="12" t="str">
        <f>inf_pure!C167</f>
        <v>Никурова</v>
      </c>
      <c r="H13" s="12" t="str">
        <f>inf_pure!D167</f>
        <v>pnikurova@mail.ru</v>
      </c>
      <c r="I13" s="13">
        <f>inf_pure!E167</f>
        <v>44864</v>
      </c>
      <c r="J13" s="12" t="str">
        <f>if(inf_pure!F167=J$3,"правильно",inf_pure!F167)</f>
        <v>правильно</v>
      </c>
      <c r="K13" s="12" t="str">
        <f>if(inf_pure!G167=K$3,"правильно",inf_pure!G167)</f>
        <v>acdb</v>
      </c>
      <c r="L13" s="12" t="str">
        <f>if(inf_pure!H167=L$3,"правильно",inf_pure!H167)</f>
        <v>-</v>
      </c>
      <c r="M13" s="12" t="str">
        <f>if(inf_pure!I167=M$3,"правильно",inf_pure!I167)</f>
        <v>9</v>
      </c>
      <c r="N13" s="12" t="str">
        <f>if(inf_pure!J167=N$3,"правильно",inf_pure!J167)</f>
        <v>правильно</v>
      </c>
      <c r="O13" s="12" t="str">
        <f>if(inf_pure!K167=O$3,"правильно",inf_pure!K167)</f>
        <v>-</v>
      </c>
      <c r="P13" s="12" t="str">
        <f>if(inf_pure!L167=P$3,"правильно",inf_pure!L167)</f>
        <v>-</v>
      </c>
      <c r="Q13" s="12" t="str">
        <f>if(inf_pure!M167=Q$3,"правильно",inf_pure!M167)</f>
        <v>8110</v>
      </c>
      <c r="R13" s="12" t="str">
        <f>if(inf_pure!N167=R$3,"правильно",inf_pure!N167)</f>
        <v>-</v>
      </c>
      <c r="S13" s="12" t="str">
        <f>if(inf_pure!O167=S$3,"правильно",inf_pure!O167)</f>
        <v>-</v>
      </c>
      <c r="T13" s="12" t="str">
        <f>if(inf_pure!P167=T$3,"правильно",inf_pure!P167)</f>
        <v>3670</v>
      </c>
      <c r="U13" s="12" t="str">
        <f>if(inf_pure!Q167=U$3,"правильно",inf_pure!Q167)</f>
        <v>-</v>
      </c>
      <c r="V13" s="12" t="str">
        <f>if(inf_pure!R167=V$3,"правильно",inf_pure!R167)</f>
        <v>7</v>
      </c>
      <c r="W13" s="12" t="str">
        <f>if(inf_pure!S167=W$3,"правильно",inf_pure!S167)</f>
        <v>-</v>
      </c>
      <c r="X13" s="12" t="str">
        <f>if(inf_pure!T167=X$3,"правильно",inf_pure!T167)</f>
        <v>-</v>
      </c>
      <c r="Y13" s="12" t="str">
        <f>if(inf_pure!U167=Y$3,"правильно",inf_pure!U167)</f>
        <v>-</v>
      </c>
      <c r="Z13" s="12" t="str">
        <f>if(inf_pure!V167=Z$3,"правильно",inf_pure!V167)</f>
        <v>-</v>
      </c>
      <c r="AA13" s="12" t="str">
        <f>if(inf_pure!W167=AA$3,"правильно",inf_pure!W167)</f>
        <v>1276671</v>
      </c>
      <c r="AB13" s="12" t="str">
        <f>if(inf_pure!X167=AB$3,"правильно",inf_pure!X167)</f>
        <v>-</v>
      </c>
      <c r="AC13" s="12" t="str">
        <f>if(inf_pure!Y167=AC$3,"правильно",inf_pure!Y167)</f>
        <v>-</v>
      </c>
      <c r="AD13" s="12" t="str">
        <f>if(inf_pure!Z167=AD$3,"правильно",inf_pure!Z167)</f>
        <v>-</v>
      </c>
      <c r="AE13" s="12" t="str">
        <f>if(inf_pure!AA167=AE$3,"правильно",inf_pure!AA167)</f>
        <v>-</v>
      </c>
      <c r="AF13" s="12" t="str">
        <f>if(inf_pure!AB167=AF$3,"правильно",inf_pure!AB167)</f>
        <v>316</v>
      </c>
      <c r="AG13" s="12" t="str">
        <f>if(inf_pure!AC167=AG$3,"правильно",inf_pure!AC167)</f>
        <v>-</v>
      </c>
      <c r="AH13" s="12" t="str">
        <f>if(inf_pure!AD167=AH$3,"правильно",inf_pure!AD167)</f>
        <v>-</v>
      </c>
      <c r="AI13" s="12" t="str">
        <f>if(inf_pure!AE167=AI$3,"правильно",inf_pure!AE167)</f>
        <v>-</v>
      </c>
      <c r="AJ13" s="12" t="str">
        <f>if(inf_pure!AF167=AJ$3,"правильно",inf_pure!AF167)</f>
        <v>-</v>
      </c>
      <c r="AK13" s="12" t="str">
        <f>if(inf_pure!AG167=AK$3,"правильно",inf_pure!AG167)</f>
        <v>-</v>
      </c>
      <c r="AL13" s="12" t="str">
        <f>if(inf_pure!AH167=AL$3,"правильно",inf_pure!AH167)</f>
        <v>-</v>
      </c>
      <c r="AM13" s="14">
        <f>inf_pure!AI167</f>
        <v>0.08275462963</v>
      </c>
      <c r="AN13" s="11">
        <f t="shared" si="2"/>
        <v>2</v>
      </c>
      <c r="AO13" s="11">
        <f t="shared" si="3"/>
        <v>1</v>
      </c>
      <c r="AP13" s="12">
        <f>vlookup(countif(J13:AL13, "правильно"), scale!$A$3:$B$32, 2)</f>
        <v>14</v>
      </c>
    </row>
    <row r="14">
      <c r="A14" s="12">
        <f>inf_pure!A147</f>
        <v>145</v>
      </c>
      <c r="B14" s="12" t="str">
        <f t="array" ref="B14">index(students!A:A, match(1, (students!B:B=$A$1)*(students!J:J=H14), 0))</f>
        <v>год_инф_ур3_гр1_2022.09.06</v>
      </c>
      <c r="C14" s="12" t="str">
        <f t="array" ref="C14">index(groups!H:H, match(1, (groups!$A:$A=$B14)*1, 0), 1)</f>
        <v>Бодаков Максим</v>
      </c>
      <c r="D14" s="12" t="str">
        <f t="array" ref="D14">index(groups!I:I, match(1, (groups!$A:$A=$B14)*1, 0), 1)</f>
        <v>Алёна</v>
      </c>
      <c r="E14" s="12">
        <f t="array" ref="E14">index(groups!D:D, match(1, (groups!$A:$A=$B14)*1, 0), 1)</f>
        <v>8</v>
      </c>
      <c r="F14" s="12" t="str">
        <f>inf_pure!B147</f>
        <v>Анастасия</v>
      </c>
      <c r="G14" s="12" t="str">
        <f>inf_pure!C147</f>
        <v>Вениаминова</v>
      </c>
      <c r="H14" s="12" t="str">
        <f>inf_pure!D147</f>
        <v>n-v2004@mail.ru</v>
      </c>
      <c r="I14" s="13">
        <f>inf_pure!E147</f>
        <v>44864</v>
      </c>
      <c r="J14" s="12" t="str">
        <f>if(inf_pure!F147=J$3,"правильно",inf_pure!F147)</f>
        <v>правильно</v>
      </c>
      <c r="K14" s="12" t="str">
        <f>if(inf_pure!G147=K$3,"правильно",inf_pure!G147)</f>
        <v>dcab</v>
      </c>
      <c r="L14" s="12" t="str">
        <f>if(inf_pure!H147=L$3,"правильно",inf_pure!H147)</f>
        <v>11</v>
      </c>
      <c r="M14" s="12" t="str">
        <f>if(inf_pure!I147=M$3,"правильно",inf_pure!I147)</f>
        <v>11</v>
      </c>
      <c r="N14" s="12" t="str">
        <f>if(inf_pure!J147=N$3,"правильно",inf_pure!J147)</f>
        <v>правильно</v>
      </c>
      <c r="O14" s="12" t="str">
        <f>if(inf_pure!K147=O$3,"правильно",inf_pure!K147)</f>
        <v>5</v>
      </c>
      <c r="P14" s="12" t="str">
        <f>if(inf_pure!L147=P$3,"правильно",inf_pure!L147)</f>
        <v>правильно</v>
      </c>
      <c r="Q14" s="12" t="str">
        <f>if(inf_pure!M147=Q$3,"правильно",inf_pure!M147)</f>
        <v>101353</v>
      </c>
      <c r="R14" s="12" t="str">
        <f>if(inf_pure!N147=R$3,"правильно",inf_pure!N147)</f>
        <v>1949</v>
      </c>
      <c r="S14" s="12" t="str">
        <f>if(inf_pure!O147=S$3,"правильно",inf_pure!O147)</f>
        <v>правильно</v>
      </c>
      <c r="T14" s="12" t="str">
        <f>if(inf_pure!P147=T$3,"правильно",inf_pure!P147)</f>
        <v>правильно</v>
      </c>
      <c r="U14" s="12" t="str">
        <f>if(inf_pure!Q147=U$3,"правильно",inf_pure!Q147)</f>
        <v>5525522552222</v>
      </c>
      <c r="V14" s="12" t="str">
        <f>if(inf_pure!R147=V$3,"правильно",inf_pure!R147)</f>
        <v>правильно</v>
      </c>
      <c r="W14" s="12" t="str">
        <f>if(inf_pure!S147=W$3,"правильно",inf_pure!S147)</f>
        <v>правильно</v>
      </c>
      <c r="X14" s="12" t="str">
        <f>if(inf_pure!T147=X$3,"правильно",inf_pure!T147)</f>
        <v>37</v>
      </c>
      <c r="Y14" s="12" t="str">
        <f>if(inf_pure!U147=Y$3,"правильно",inf_pure!U147)</f>
        <v>43260</v>
      </c>
      <c r="Z14" s="12" t="str">
        <f>if(inf_pure!V147=Z$3,"правильно",inf_pure!V147)</f>
        <v>правильно</v>
      </c>
      <c r="AA14" s="12" t="str">
        <f>if(inf_pure!W147=AA$3,"правильно",inf_pure!W147)</f>
        <v>82 63</v>
      </c>
      <c r="AB14" s="12" t="str">
        <f>if(inf_pure!X147=AB$3,"правильно",inf_pure!X147)</f>
        <v>правильно</v>
      </c>
      <c r="AC14" s="12" t="str">
        <f>if(inf_pure!Y147=AC$3,"правильно",inf_pure!Y147)</f>
        <v>правильно</v>
      </c>
      <c r="AD14" s="12" t="str">
        <f>if(inf_pure!Z147=AD$3,"правильно",inf_pure!Z147)</f>
        <v>192425</v>
      </c>
      <c r="AE14" s="12" t="str">
        <f>if(inf_pure!AA147=AE$3,"правильно",inf_pure!AA147)</f>
        <v>73</v>
      </c>
      <c r="AF14" s="12" t="str">
        <f>if(inf_pure!AB147=AF$3,"правильно",inf_pure!AB147)</f>
        <v>правильно</v>
      </c>
      <c r="AG14" s="12" t="str">
        <f>if(inf_pure!AC147=AG$3,"правильно",inf_pure!AC147)</f>
        <v>правильно</v>
      </c>
      <c r="AH14" s="12" t="str">
        <f>if(inf_pure!AD147=AH$3,"правильно",inf_pure!AD147)</f>
        <v>sum_ = 0for i in range(700_000, 750_000+1):divs = []for d in range(2,int(i**0.5)+1):if i % d == 0:divs.append(d)if i % int(i**0.5) == 0:sum_ += int(i**0.5)if len(divs) == 7:count += 1print(count, sum_)</v>
      </c>
      <c r="AI14" s="12" t="str">
        <f>if(inf_pure!AE147=AI$3,"правильно",inf_pure!AE147)</f>
        <v>-</v>
      </c>
      <c r="AJ14" s="12" t="str">
        <f>if(inf_pure!AF147=AJ$3,"правильно",inf_pure!AF147)</f>
        <v>-</v>
      </c>
      <c r="AK14" s="12" t="str">
        <f>if(inf_pure!AG147=AK$3,"правильно",inf_pure!AG147)</f>
        <v>-</v>
      </c>
      <c r="AL14" s="12" t="str">
        <f>if(inf_pure!AH147=AL$3,"правильно",inf_pure!AH147)</f>
        <v>-</v>
      </c>
      <c r="AM14" s="14">
        <f>inf_pure!AI147</f>
        <v>0.1546064815</v>
      </c>
      <c r="AN14" s="11">
        <f t="shared" si="2"/>
        <v>12</v>
      </c>
      <c r="AO14" s="11">
        <f t="shared" si="3"/>
        <v>3</v>
      </c>
      <c r="AP14" s="12">
        <f>vlookup(countif(J14:AL14, "правильно"), scale!$A$3:$B$32, 2)</f>
        <v>56</v>
      </c>
    </row>
    <row r="15">
      <c r="A15" s="12">
        <f>inf_pure!A37</f>
        <v>35</v>
      </c>
      <c r="B15" s="12" t="str">
        <f t="array" ref="B15">index(students!A:A, match(1, (students!B:B=$A$1)*(students!J:J=H15), 0))</f>
        <v>год_инф_ур3_гр1_2022.09.06</v>
      </c>
      <c r="C15" s="12" t="str">
        <f t="array" ref="C15">index(groups!H:H, match(1, (groups!$A:$A=$B15)*1, 0), 1)</f>
        <v>Бодаков Максим</v>
      </c>
      <c r="D15" s="12" t="str">
        <f t="array" ref="D15">index(groups!I:I, match(1, (groups!$A:$A=$B15)*1, 0), 1)</f>
        <v>Алёна</v>
      </c>
      <c r="E15" s="12">
        <f t="array" ref="E15">index(groups!D:D, match(1, (groups!$A:$A=$B15)*1, 0), 1)</f>
        <v>8</v>
      </c>
      <c r="F15" s="12" t="str">
        <f>inf_pure!B37</f>
        <v>Арсэн</v>
      </c>
      <c r="G15" s="12" t="str">
        <f>inf_pure!C37</f>
        <v>Межлумов</v>
      </c>
      <c r="H15" s="12" t="str">
        <f>inf_pure!D37</f>
        <v>arsenmezlumov@gmail.com</v>
      </c>
      <c r="I15" s="13">
        <f>inf_pure!E37</f>
        <v>44875</v>
      </c>
      <c r="J15" s="12" t="str">
        <f>if(inf_pure!F37=J$3,"правильно",inf_pure!F37)</f>
        <v>правильно</v>
      </c>
      <c r="K15" s="12" t="str">
        <f>if(inf_pure!G37=K$3,"правильно",inf_pure!G37)</f>
        <v>правильно</v>
      </c>
      <c r="L15" s="12" t="str">
        <f>if(inf_pure!H37=L$3,"правильно",inf_pure!H37)</f>
        <v>правильно</v>
      </c>
      <c r="M15" s="12" t="str">
        <f>if(inf_pure!I37=M$3,"правильно",inf_pure!I37)</f>
        <v>правильно</v>
      </c>
      <c r="N15" s="12" t="str">
        <f>if(inf_pure!J37=N$3,"правильно",inf_pure!J37)</f>
        <v>правильно</v>
      </c>
      <c r="O15" s="12" t="str">
        <f>if(inf_pure!K37=O$3,"правильно",inf_pure!K37)</f>
        <v>-</v>
      </c>
      <c r="P15" s="12" t="str">
        <f>if(inf_pure!L37=P$3,"правильно",inf_pure!L37)</f>
        <v>правильно</v>
      </c>
      <c r="Q15" s="12" t="str">
        <f>if(inf_pure!M37=Q$3,"правильно",inf_pure!M37)</f>
        <v>правильно</v>
      </c>
      <c r="R15" s="12" t="str">
        <f>if(inf_pure!N37=R$3,"правильно",inf_pure!N37)</f>
        <v>-</v>
      </c>
      <c r="S15" s="12" t="str">
        <f>if(inf_pure!O37=S$3,"правильно",inf_pure!O37)</f>
        <v>правильно</v>
      </c>
      <c r="T15" s="12" t="str">
        <f>if(inf_pure!P37=T$3,"правильно",inf_pure!P37)</f>
        <v>правильно</v>
      </c>
      <c r="U15" s="12" t="str">
        <f>if(inf_pure!Q37=U$3,"правильно",inf_pure!Q37)</f>
        <v>-</v>
      </c>
      <c r="V15" s="12" t="str">
        <f>if(inf_pure!R37=V$3,"правильно",inf_pure!R37)</f>
        <v>правильно</v>
      </c>
      <c r="W15" s="12" t="str">
        <f>if(inf_pure!S37=W$3,"правильно",inf_pure!S37)</f>
        <v>-</v>
      </c>
      <c r="X15" s="12" t="str">
        <f>if(inf_pure!T37=X$3,"правильно",inf_pure!T37)</f>
        <v>-</v>
      </c>
      <c r="Y15" s="12" t="str">
        <f>if(inf_pure!U37=Y$3,"правильно",inf_pure!U37)</f>
        <v>-</v>
      </c>
      <c r="Z15" s="12" t="str">
        <f>if(inf_pure!V37=Z$3,"правильно",inf_pure!V37)</f>
        <v>-</v>
      </c>
      <c r="AA15" s="12" t="str">
        <f>if(inf_pure!W37=AA$3,"правильно",inf_pure!W37)</f>
        <v>-</v>
      </c>
      <c r="AB15" s="12" t="str">
        <f>if(inf_pure!X37=AB$3,"правильно",inf_pure!X37)</f>
        <v>-</v>
      </c>
      <c r="AC15" s="12" t="str">
        <f>if(inf_pure!Y37=AC$3,"правильно",inf_pure!Y37)</f>
        <v>-</v>
      </c>
      <c r="AD15" s="12" t="str">
        <f>if(inf_pure!Z37=AD$3,"правильно",inf_pure!Z37)</f>
        <v>-</v>
      </c>
      <c r="AE15" s="12" t="str">
        <f>if(inf_pure!AA37=AE$3,"правильно",inf_pure!AA37)</f>
        <v>-</v>
      </c>
      <c r="AF15" s="12" t="str">
        <f>if(inf_pure!AB37=AF$3,"правильно",inf_pure!AB37)</f>
        <v>-</v>
      </c>
      <c r="AG15" s="12" t="str">
        <f>if(inf_pure!AC37=AG$3,"правильно",inf_pure!AC37)</f>
        <v>-</v>
      </c>
      <c r="AH15" s="12" t="str">
        <f>if(inf_pure!AD37=AH$3,"правильно",inf_pure!AD37)</f>
        <v>-</v>
      </c>
      <c r="AI15" s="12" t="str">
        <f>if(inf_pure!AE37=AI$3,"правильно",inf_pure!AE37)</f>
        <v>-</v>
      </c>
      <c r="AJ15" s="12" t="str">
        <f>if(inf_pure!AF37=AJ$3,"правильно",inf_pure!AF37)</f>
        <v>-</v>
      </c>
      <c r="AK15" s="12" t="str">
        <f>if(inf_pure!AG37=AK$3,"правильно",inf_pure!AG37)</f>
        <v>-</v>
      </c>
      <c r="AL15" s="12" t="str">
        <f>if(inf_pure!AH37=AL$3,"правильно",inf_pure!AH37)</f>
        <v>-</v>
      </c>
      <c r="AM15" s="14">
        <f>inf_pure!AI37</f>
        <v>0.04458333333</v>
      </c>
      <c r="AN15" s="11">
        <f t="shared" si="2"/>
        <v>10</v>
      </c>
      <c r="AO15" s="11">
        <f t="shared" si="3"/>
        <v>5</v>
      </c>
      <c r="AP15" s="12">
        <f>vlookup(countif(J15:AL15, "правильно"), scale!$A$3:$B$32, 2)</f>
        <v>51</v>
      </c>
    </row>
    <row r="16">
      <c r="A16" s="12">
        <f>inf_pure!A177</f>
        <v>175</v>
      </c>
      <c r="B16" s="12" t="str">
        <f t="array" ref="B16">index(students!A:A, match(1, (students!B:B=$A$1)*(students!J:J=H16), 0))</f>
        <v>год_инф_ур3_гр10_2022.09.06</v>
      </c>
      <c r="C16" s="12" t="str">
        <f t="array" ref="C16">index(groups!H:H, match(1, (groups!$A:$A=$B16)*1, 0), 1)</f>
        <v>Врацкий Денис</v>
      </c>
      <c r="D16" s="12" t="str">
        <f t="array" ref="D16">index(groups!I:I, match(1, (groups!$A:$A=$B16)*1, 0), 1)</f>
        <v>Даша К</v>
      </c>
      <c r="E16" s="12">
        <f t="array" ref="E16">index(groups!D:D, match(1, (groups!$A:$A=$B16)*1, 0), 1)</f>
        <v>10</v>
      </c>
      <c r="F16" s="12" t="str">
        <f>inf_pure!B177</f>
        <v>Елизавета</v>
      </c>
      <c r="G16" s="12" t="str">
        <f>inf_pure!C177</f>
        <v>Ральцева</v>
      </c>
      <c r="H16" s="12" t="str">
        <f>inf_pure!D177</f>
        <v>raltsevae@gmail.com</v>
      </c>
      <c r="I16" s="13">
        <f>inf_pure!E177</f>
        <v>44859</v>
      </c>
      <c r="J16" s="12" t="str">
        <f>if(inf_pure!F177=J$3,"правильно",inf_pure!F177)</f>
        <v>правильно</v>
      </c>
      <c r="K16" s="12" t="str">
        <f>if(inf_pure!G177=K$3,"правильно",inf_pure!G177)</f>
        <v>правильно</v>
      </c>
      <c r="L16" s="12" t="str">
        <f>if(inf_pure!H177=L$3,"правильно",inf_pure!H177)</f>
        <v>-</v>
      </c>
      <c r="M16" s="12" t="str">
        <f>if(inf_pure!I177=M$3,"правильно",inf_pure!I177)</f>
        <v>правильно</v>
      </c>
      <c r="N16" s="12" t="str">
        <f>if(inf_pure!J177=N$3,"правильно",inf_pure!J177)</f>
        <v>правильно</v>
      </c>
      <c r="O16" s="12" t="str">
        <f>if(inf_pure!K177=O$3,"правильно",inf_pure!K177)</f>
        <v>-</v>
      </c>
      <c r="P16" s="12" t="str">
        <f>if(inf_pure!L177=P$3,"правильно",inf_pure!L177)</f>
        <v>115</v>
      </c>
      <c r="Q16" s="12" t="str">
        <f>if(inf_pure!M177=Q$3,"правильно",inf_pure!M177)</f>
        <v>правильно</v>
      </c>
      <c r="R16" s="12" t="str">
        <f>if(inf_pure!N177=R$3,"правильно",inf_pure!N177)</f>
        <v>-</v>
      </c>
      <c r="S16" s="12" t="str">
        <f>if(inf_pure!O177=S$3,"правильно",inf_pure!O177)</f>
        <v>-</v>
      </c>
      <c r="T16" s="12" t="str">
        <f>if(inf_pure!P177=T$3,"правильно",inf_pure!P177)</f>
        <v>правильно</v>
      </c>
      <c r="U16" s="12" t="str">
        <f>if(inf_pure!Q177=U$3,"правильно",inf_pure!Q177)</f>
        <v>-</v>
      </c>
      <c r="V16" s="12" t="str">
        <f>if(inf_pure!R177=V$3,"правильно",inf_pure!R177)</f>
        <v>правильно</v>
      </c>
      <c r="W16" s="12" t="str">
        <f>if(inf_pure!S177=W$3,"правильно",inf_pure!S177)</f>
        <v>-</v>
      </c>
      <c r="X16" s="12" t="str">
        <f>if(inf_pure!T177=X$3,"правильно",inf_pure!T177)</f>
        <v>-</v>
      </c>
      <c r="Y16" s="12" t="str">
        <f>if(inf_pure!U177=Y$3,"правильно",inf_pure!U177)</f>
        <v>-</v>
      </c>
      <c r="Z16" s="12" t="str">
        <f>if(inf_pure!V177=Z$3,"правильно",inf_pure!V177)</f>
        <v>-</v>
      </c>
      <c r="AA16" s="12" t="str">
        <f>if(inf_pure!W177=AA$3,"правильно",inf_pure!W177)</f>
        <v>-</v>
      </c>
      <c r="AB16" s="12" t="str">
        <f>if(inf_pure!X177=AB$3,"правильно",inf_pure!X177)</f>
        <v>-</v>
      </c>
      <c r="AC16" s="12" t="str">
        <f>if(inf_pure!Y177=AC$3,"правильно",inf_pure!Y177)</f>
        <v>-</v>
      </c>
      <c r="AD16" s="12" t="str">
        <f>if(inf_pure!Z177=AD$3,"правильно",inf_pure!Z177)</f>
        <v>-</v>
      </c>
      <c r="AE16" s="12" t="str">
        <f>if(inf_pure!AA177=AE$3,"правильно",inf_pure!AA177)</f>
        <v>-</v>
      </c>
      <c r="AF16" s="12" t="str">
        <f>if(inf_pure!AB177=AF$3,"правильно",inf_pure!AB177)</f>
        <v>-</v>
      </c>
      <c r="AG16" s="12" t="str">
        <f>if(inf_pure!AC177=AG$3,"правильно",inf_pure!AC177)</f>
        <v>-</v>
      </c>
      <c r="AH16" s="12" t="str">
        <f>if(inf_pure!AD177=AH$3,"правильно",inf_pure!AD177)</f>
        <v>-</v>
      </c>
      <c r="AI16" s="12" t="str">
        <f>if(inf_pure!AE177=AI$3,"правильно",inf_pure!AE177)</f>
        <v>-</v>
      </c>
      <c r="AJ16" s="12" t="str">
        <f>if(inf_pure!AF177=AJ$3,"правильно",inf_pure!AF177)</f>
        <v>-</v>
      </c>
      <c r="AK16" s="12" t="str">
        <f>if(inf_pure!AG177=AK$3,"правильно",inf_pure!AG177)</f>
        <v>-</v>
      </c>
      <c r="AL16" s="12" t="str">
        <f>if(inf_pure!AH177=AL$3,"правильно",inf_pure!AH177)</f>
        <v>-</v>
      </c>
      <c r="AM16" s="14">
        <f>inf_pure!AI177</f>
        <v>0.04773148148</v>
      </c>
      <c r="AN16" s="11">
        <f t="shared" si="2"/>
        <v>7</v>
      </c>
      <c r="AO16" s="11">
        <f t="shared" si="3"/>
        <v>4</v>
      </c>
      <c r="AP16" s="12">
        <f>vlookup(countif(J16:AL16, "правильно"), scale!$A$3:$B$32, 2)</f>
        <v>43</v>
      </c>
    </row>
    <row r="17">
      <c r="A17" s="12">
        <f>inf_pure!A210</f>
        <v>208</v>
      </c>
      <c r="B17" s="12" t="str">
        <f t="array" ref="B17">index(students!A:A, match(1, (students!B:B=$A$1)*(students!J:J=H17), 0))</f>
        <v>год_инф_ур3_гр10_2022.09.06</v>
      </c>
      <c r="C17" s="12" t="str">
        <f t="array" ref="C17">index(groups!H:H, match(1, (groups!$A:$A=$B17)*1, 0), 1)</f>
        <v>Врацкий Денис</v>
      </c>
      <c r="D17" s="12" t="str">
        <f t="array" ref="D17">index(groups!I:I, match(1, (groups!$A:$A=$B17)*1, 0), 1)</f>
        <v>Даша К</v>
      </c>
      <c r="E17" s="12">
        <f t="array" ref="E17">index(groups!D:D, match(1, (groups!$A:$A=$B17)*1, 0), 1)</f>
        <v>10</v>
      </c>
      <c r="F17" s="12" t="str">
        <f>inf_pure!B210</f>
        <v>Вадим</v>
      </c>
      <c r="G17" s="12" t="str">
        <f>inf_pure!C210</f>
        <v>Кравцов</v>
      </c>
      <c r="H17" s="12" t="str">
        <f>inf_pure!D210</f>
        <v>vadimkravzov@inbox.ru</v>
      </c>
      <c r="I17" s="13">
        <f>inf_pure!E210</f>
        <v>44859</v>
      </c>
      <c r="J17" s="12" t="str">
        <f>if(inf_pure!F210=J$3,"правильно",inf_pure!F210)</f>
        <v>правильно</v>
      </c>
      <c r="K17" s="12" t="str">
        <f>if(inf_pure!G210=K$3,"правильно",inf_pure!G210)</f>
        <v>правильно</v>
      </c>
      <c r="L17" s="12" t="str">
        <f>if(inf_pure!H210=L$3,"правильно",inf_pure!H210)</f>
        <v>правильно</v>
      </c>
      <c r="M17" s="12" t="str">
        <f>if(inf_pure!I210=M$3,"правильно",inf_pure!I210)</f>
        <v>правильно</v>
      </c>
      <c r="N17" s="12" t="str">
        <f>if(inf_pure!J210=N$3,"правильно",inf_pure!J210)</f>
        <v>правильно</v>
      </c>
      <c r="O17" s="12" t="str">
        <f>if(inf_pure!K210=O$3,"правильно",inf_pure!K210)</f>
        <v>0</v>
      </c>
      <c r="P17" s="12" t="str">
        <f>if(inf_pure!L210=P$3,"правильно",inf_pure!L210)</f>
        <v>правильно</v>
      </c>
      <c r="Q17" s="12" t="str">
        <f>if(inf_pure!M210=Q$3,"правильно",inf_pure!M210)</f>
        <v>правильно</v>
      </c>
      <c r="R17" s="12" t="str">
        <f>if(inf_pure!N210=R$3,"правильно",inf_pure!N210)</f>
        <v>0</v>
      </c>
      <c r="S17" s="12" t="str">
        <f>if(inf_pure!O210=S$3,"правильно",inf_pure!O210)</f>
        <v>правильно</v>
      </c>
      <c r="T17" s="12" t="str">
        <f>if(inf_pure!P210=T$3,"правильно",inf_pure!P210)</f>
        <v>правильно</v>
      </c>
      <c r="U17" s="12" t="str">
        <f>if(inf_pure!Q210=U$3,"правильно",inf_pure!Q210)</f>
        <v>0</v>
      </c>
      <c r="V17" s="12" t="str">
        <f>if(inf_pure!R210=V$3,"правильно",inf_pure!R210)</f>
        <v>правильно</v>
      </c>
      <c r="W17" s="12" t="str">
        <f>if(inf_pure!S210=W$3,"правильно",inf_pure!S210)</f>
        <v>правильно</v>
      </c>
      <c r="X17" s="12" t="str">
        <f>if(inf_pure!T210=X$3,"правильно",inf_pure!T210)</f>
        <v>0</v>
      </c>
      <c r="Y17" s="12" t="str">
        <f>if(inf_pure!U210=Y$3,"правильно",inf_pure!U210)</f>
        <v>0</v>
      </c>
      <c r="Z17" s="12" t="str">
        <f>if(inf_pure!V210=Z$3,"правильно",inf_pure!V210)</f>
        <v>0</v>
      </c>
      <c r="AA17" s="12" t="str">
        <f>if(inf_pure!W210=AA$3,"правильно",inf_pure!W210)</f>
        <v>0</v>
      </c>
      <c r="AB17" s="12" t="str">
        <f>if(inf_pure!X210=AB$3,"правильно",inf_pure!X210)</f>
        <v>0</v>
      </c>
      <c r="AC17" s="12" t="str">
        <f>if(inf_pure!Y210=AC$3,"правильно",inf_pure!Y210)</f>
        <v>0</v>
      </c>
      <c r="AD17" s="12" t="str">
        <f>if(inf_pure!Z210=AD$3,"правильно",inf_pure!Z210)</f>
        <v>0</v>
      </c>
      <c r="AE17" s="12" t="str">
        <f>if(inf_pure!AA210=AE$3,"правильно",inf_pure!AA210)</f>
        <v>0</v>
      </c>
      <c r="AF17" s="12" t="str">
        <f>if(inf_pure!AB210=AF$3,"правильно",inf_pure!AB210)</f>
        <v>0</v>
      </c>
      <c r="AG17" s="12" t="str">
        <f>if(inf_pure!AC210=AG$3,"правильно",inf_pure!AC210)</f>
        <v>0</v>
      </c>
      <c r="AH17" s="12" t="str">
        <f>if(inf_pure!AD210=AH$3,"правильно",inf_pure!AD210)</f>
        <v>0</v>
      </c>
      <c r="AI17" s="12" t="str">
        <f>if(inf_pure!AE210=AI$3,"правильно",inf_pure!AE210)</f>
        <v>0</v>
      </c>
      <c r="AJ17" s="12" t="str">
        <f>if(inf_pure!AF210=AJ$3,"правильно",inf_pure!AF210)</f>
        <v>0</v>
      </c>
      <c r="AK17" s="12" t="str">
        <f>if(inf_pure!AG210=AK$3,"правильно",inf_pure!AG210)</f>
        <v>0</v>
      </c>
      <c r="AL17" s="12" t="str">
        <f>if(inf_pure!AH210=AL$3,"правильно",inf_pure!AH210)</f>
        <v>0</v>
      </c>
      <c r="AM17" s="14">
        <f>inf_pure!AI210</f>
        <v>0.06513888889</v>
      </c>
      <c r="AN17" s="11">
        <f t="shared" si="2"/>
        <v>11</v>
      </c>
      <c r="AO17" s="11">
        <f t="shared" si="3"/>
        <v>5</v>
      </c>
      <c r="AP17" s="12">
        <f>vlookup(countif(J17:AL17, "правильно"), scale!$A$3:$B$32, 2)</f>
        <v>54</v>
      </c>
    </row>
    <row r="18">
      <c r="A18" s="12">
        <f>inf_pure!A35</f>
        <v>33</v>
      </c>
      <c r="B18" s="12" t="str">
        <f t="array" ref="B18">index(students!A:A, match(1, (students!B:B=$A$1)*(students!J:J=H18), 0))</f>
        <v>год_инф_ур3_гр10_2022.09.06</v>
      </c>
      <c r="C18" s="12" t="str">
        <f t="array" ref="C18">index(groups!H:H, match(1, (groups!$A:$A=$B18)*1, 0), 1)</f>
        <v>Врацкий Денис</v>
      </c>
      <c r="D18" s="12" t="str">
        <f t="array" ref="D18">index(groups!I:I, match(1, (groups!$A:$A=$B18)*1, 0), 1)</f>
        <v>Даша К</v>
      </c>
      <c r="E18" s="12">
        <f t="array" ref="E18">index(groups!D:D, match(1, (groups!$A:$A=$B18)*1, 0), 1)</f>
        <v>10</v>
      </c>
      <c r="F18" s="12" t="str">
        <f>inf_pure!B35</f>
        <v>Кирилл</v>
      </c>
      <c r="G18" s="12" t="str">
        <f>inf_pure!C35</f>
        <v>Раннев</v>
      </c>
      <c r="H18" s="12" t="str">
        <f>inf_pure!D35</f>
        <v>arannev@yandex.ru</v>
      </c>
      <c r="I18" s="13">
        <f>inf_pure!E35</f>
        <v>44859</v>
      </c>
      <c r="J18" s="12" t="str">
        <f>if(inf_pure!F35=J$3,"правильно",inf_pure!F35)</f>
        <v>правильно</v>
      </c>
      <c r="K18" s="12" t="str">
        <f>if(inf_pure!G35=K$3,"правильно",inf_pure!G35)</f>
        <v>правильно</v>
      </c>
      <c r="L18" s="12" t="str">
        <f>if(inf_pure!H35=L$3,"правильно",inf_pure!H35)</f>
        <v>18</v>
      </c>
      <c r="M18" s="12" t="str">
        <f>if(inf_pure!I35=M$3,"правильно",inf_pure!I35)</f>
        <v>правильно</v>
      </c>
      <c r="N18" s="12" t="str">
        <f>if(inf_pure!J35=N$3,"правильно",inf_pure!J35)</f>
        <v>правильно</v>
      </c>
      <c r="O18" s="12" t="str">
        <f>if(inf_pure!K35=O$3,"правильно",inf_pure!K35)</f>
        <v>правильно</v>
      </c>
      <c r="P18" s="12" t="str">
        <f>if(inf_pure!L35=P$3,"правильно",inf_pure!L35)</f>
        <v>правильно</v>
      </c>
      <c r="Q18" s="12" t="str">
        <f>if(inf_pure!M35=Q$3,"правильно",inf_pure!M35)</f>
        <v>7443</v>
      </c>
      <c r="R18" s="12" t="str">
        <f>if(inf_pure!N35=R$3,"правильно",inf_pure!N35)</f>
        <v>-</v>
      </c>
      <c r="S18" s="12" t="str">
        <f>if(inf_pure!O35=S$3,"правильно",inf_pure!O35)</f>
        <v>правильно</v>
      </c>
      <c r="T18" s="12" t="str">
        <f>if(inf_pure!P35=T$3,"правильно",inf_pure!P35)</f>
        <v>правильно</v>
      </c>
      <c r="U18" s="12" t="str">
        <f>if(inf_pure!Q35=U$3,"правильно",inf_pure!Q35)</f>
        <v>22</v>
      </c>
      <c r="V18" s="12" t="str">
        <f>if(inf_pure!R35=V$3,"правильно",inf_pure!R35)</f>
        <v>правильно</v>
      </c>
      <c r="W18" s="12" t="str">
        <f>if(inf_pure!S35=W$3,"правильно",inf_pure!S35)</f>
        <v>-</v>
      </c>
      <c r="X18" s="12" t="str">
        <f>if(inf_pure!T35=X$3,"правильно",inf_pure!T35)</f>
        <v>-</v>
      </c>
      <c r="Y18" s="12" t="str">
        <f>if(inf_pure!U35=Y$3,"правильно",inf_pure!U35)</f>
        <v>правильно</v>
      </c>
      <c r="Z18" s="12" t="str">
        <f>if(inf_pure!V35=Z$3,"правильно",inf_pure!V35)</f>
        <v>правильно</v>
      </c>
      <c r="AA18" s="12" t="str">
        <f>if(inf_pure!W35=AA$3,"правильно",inf_pure!W35)</f>
        <v>-</v>
      </c>
      <c r="AB18" s="12" t="str">
        <f>if(inf_pure!X35=AB$3,"правильно",inf_pure!X35)</f>
        <v>-</v>
      </c>
      <c r="AC18" s="12" t="str">
        <f>if(inf_pure!Y35=AC$3,"правильно",inf_pure!Y35)</f>
        <v>-</v>
      </c>
      <c r="AD18" s="12" t="str">
        <f>if(inf_pure!Z35=AD$3,"правильно",inf_pure!Z35)</f>
        <v>-</v>
      </c>
      <c r="AE18" s="12" t="str">
        <f>if(inf_pure!AA35=AE$3,"правильно",inf_pure!AA35)</f>
        <v>-</v>
      </c>
      <c r="AF18" s="12" t="str">
        <f>if(inf_pure!AB35=AF$3,"правильно",inf_pure!AB35)</f>
        <v>-</v>
      </c>
      <c r="AG18" s="12" t="str">
        <f>if(inf_pure!AC35=AG$3,"правильно",inf_pure!AC35)</f>
        <v>-</v>
      </c>
      <c r="AH18" s="12" t="str">
        <f>if(inf_pure!AD35=AH$3,"правильно",inf_pure!AD35)</f>
        <v>-</v>
      </c>
      <c r="AI18" s="12" t="str">
        <f>if(inf_pure!AE35=AI$3,"правильно",inf_pure!AE35)</f>
        <v>-</v>
      </c>
      <c r="AJ18" s="12" t="str">
        <f>if(inf_pure!AF35=AJ$3,"правильно",inf_pure!AF35)</f>
        <v>-</v>
      </c>
      <c r="AK18" s="12" t="str">
        <f>if(inf_pure!AG35=AK$3,"правильно",inf_pure!AG35)</f>
        <v>-</v>
      </c>
      <c r="AL18" s="12" t="str">
        <f>if(inf_pure!AH35=AL$3,"правильно",inf_pure!AH35)</f>
        <v>-</v>
      </c>
      <c r="AM18" s="14">
        <f>inf_pure!AI35</f>
        <v>0.1452777778</v>
      </c>
      <c r="AN18" s="11">
        <f t="shared" si="2"/>
        <v>11</v>
      </c>
      <c r="AO18" s="11">
        <f t="shared" si="3"/>
        <v>4</v>
      </c>
      <c r="AP18" s="12">
        <f>vlookup(countif(J18:AL18, "правильно"), scale!$A$3:$B$32, 2)</f>
        <v>54</v>
      </c>
    </row>
    <row r="19">
      <c r="A19" s="12">
        <f>inf_pure!A98</f>
        <v>96</v>
      </c>
      <c r="B19" s="12" t="str">
        <f t="array" ref="B19">index(students!A:A, match(1, (students!B:B=$A$1)*(students!J:J=H19), 0))</f>
        <v>год_инф_ур3_гр10_2022.09.06</v>
      </c>
      <c r="C19" s="12" t="str">
        <f t="array" ref="C19">index(groups!H:H, match(1, (groups!$A:$A=$B19)*1, 0), 1)</f>
        <v>Врацкий Денис</v>
      </c>
      <c r="D19" s="12" t="str">
        <f t="array" ref="D19">index(groups!I:I, match(1, (groups!$A:$A=$B19)*1, 0), 1)</f>
        <v>Даша К</v>
      </c>
      <c r="E19" s="12">
        <f t="array" ref="E19">index(groups!D:D, match(1, (groups!$A:$A=$B19)*1, 0), 1)</f>
        <v>10</v>
      </c>
      <c r="F19" s="12" t="str">
        <f>inf_pure!B98</f>
        <v>Бут</v>
      </c>
      <c r="G19" s="12" t="str">
        <f>inf_pure!C98</f>
        <v>Иван</v>
      </c>
      <c r="H19" s="12" t="str">
        <f>inf_pure!D98</f>
        <v>ivanbut2005@mail.ru</v>
      </c>
      <c r="I19" s="13">
        <f>inf_pure!E98</f>
        <v>44859</v>
      </c>
      <c r="J19" s="12" t="str">
        <f>if(inf_pure!F98=J$3,"правильно",inf_pure!F98)</f>
        <v>правильно</v>
      </c>
      <c r="K19" s="12" t="str">
        <f>if(inf_pure!G98=K$3,"правильно",inf_pure!G98)</f>
        <v>правильно</v>
      </c>
      <c r="L19" s="12" t="str">
        <f>if(inf_pure!H98=L$3,"правильно",inf_pure!H98)</f>
        <v>18</v>
      </c>
      <c r="M19" s="12" t="str">
        <f>if(inf_pure!I98=M$3,"правильно",inf_pure!I98)</f>
        <v>правильно</v>
      </c>
      <c r="N19" s="12" t="str">
        <f>if(inf_pure!J98=N$3,"правильно",inf_pure!J98)</f>
        <v>правильно</v>
      </c>
      <c r="O19" s="12" t="str">
        <f>if(inf_pure!K98=O$3,"правильно",inf_pure!K98)</f>
        <v>правильно</v>
      </c>
      <c r="P19" s="12" t="str">
        <f>if(inf_pure!L98=P$3,"правильно",inf_pure!L98)</f>
        <v>правильно</v>
      </c>
      <c r="Q19" s="12" t="str">
        <f>if(inf_pure!M98=Q$3,"правильно",inf_pure!M98)</f>
        <v>8110</v>
      </c>
      <c r="R19" s="12" t="str">
        <f>if(inf_pure!N98=R$3,"правильно",inf_pure!N98)</f>
        <v>5</v>
      </c>
      <c r="S19" s="12" t="str">
        <f>if(inf_pure!O98=S$3,"правильно",inf_pure!O98)</f>
        <v>правильно</v>
      </c>
      <c r="T19" s="12" t="str">
        <f>if(inf_pure!P98=T$3,"правильно",inf_pure!P98)</f>
        <v>правильно</v>
      </c>
      <c r="U19" s="12" t="str">
        <f>if(inf_pure!Q98=U$3,"правильно",inf_pure!Q98)</f>
        <v>2222</v>
      </c>
      <c r="V19" s="12" t="str">
        <f>if(inf_pure!R98=V$3,"правильно",inf_pure!R98)</f>
        <v>правильно</v>
      </c>
      <c r="W19" s="12" t="str">
        <f>if(inf_pure!S98=W$3,"правильно",inf_pure!S98)</f>
        <v>правильно</v>
      </c>
      <c r="X19" s="12" t="str">
        <f>if(inf_pure!T98=X$3,"правильно",inf_pure!T98)</f>
        <v>правильно</v>
      </c>
      <c r="Y19" s="12" t="str">
        <f>if(inf_pure!U98=Y$3,"правильно",inf_pure!U98)</f>
        <v>правильно</v>
      </c>
      <c r="Z19" s="12" t="str">
        <f>if(inf_pure!V98=Z$3,"правильно",inf_pure!V98)</f>
        <v>правильно</v>
      </c>
      <c r="AA19" s="12" t="str">
        <f>if(inf_pure!W98=AA$3,"правильно",inf_pure!W98)</f>
        <v>правильно</v>
      </c>
      <c r="AB19" s="12" t="str">
        <f>if(inf_pure!X98=AB$3,"правильно",inf_pure!X98)</f>
        <v>13</v>
      </c>
      <c r="AC19" s="12" t="str">
        <f>if(inf_pure!Y98=AC$3,"правильно",inf_pure!Y98)</f>
        <v>0</v>
      </c>
      <c r="AD19" s="12" t="str">
        <f>if(inf_pure!Z98=AD$3,"правильно",inf_pure!Z98)</f>
        <v>0</v>
      </c>
      <c r="AE19" s="12" t="str">
        <f>if(inf_pure!AA98=AE$3,"правильно",inf_pure!AA98)</f>
        <v>5</v>
      </c>
      <c r="AF19" s="12" t="str">
        <f>if(inf_pure!AB98=AF$3,"правильно",inf_pure!AB98)</f>
        <v>правильно</v>
      </c>
      <c r="AG19" s="12" t="str">
        <f>if(inf_pure!AC98=AG$3,"правильно",inf_pure!AC98)</f>
        <v>5</v>
      </c>
      <c r="AH19" s="12" t="str">
        <f>if(inf_pure!AD98=AH$3,"правильно",inf_pure!AD98)</f>
        <v>5</v>
      </c>
      <c r="AI19" s="12" t="str">
        <f>if(inf_pure!AE98=AI$3,"правильно",inf_pure!AE98)</f>
        <v>5</v>
      </c>
      <c r="AJ19" s="12" t="str">
        <f>if(inf_pure!AF98=AJ$3,"правильно",inf_pure!AF98)</f>
        <v>5</v>
      </c>
      <c r="AK19" s="12" t="str">
        <f>if(inf_pure!AG98=AK$3,"правильно",inf_pure!AG98)</f>
        <v>5</v>
      </c>
      <c r="AL19" s="12" t="str">
        <f>if(inf_pure!AH98=AL$3,"правильно",inf_pure!AH98)</f>
        <v>5</v>
      </c>
      <c r="AM19" s="14">
        <f>inf_pure!AI98</f>
        <v>0.1459259259</v>
      </c>
      <c r="AN19" s="11">
        <f t="shared" si="2"/>
        <v>15</v>
      </c>
      <c r="AO19" s="11">
        <f t="shared" si="3"/>
        <v>4</v>
      </c>
      <c r="AP19" s="12">
        <f>vlookup(countif(J19:AL19, "правильно"), scale!$A$3:$B$32, 2)</f>
        <v>64</v>
      </c>
    </row>
    <row r="20">
      <c r="A20" s="12">
        <f>inf_pure!A21</f>
        <v>19</v>
      </c>
      <c r="B20" s="12" t="str">
        <f t="array" ref="B20">index(students!A:A, match(1, (students!B:B=$A$1)*(students!J:J=H20), 0))</f>
        <v>год_инф_ур3_гр10_2022.09.06</v>
      </c>
      <c r="C20" s="12" t="str">
        <f t="array" ref="C20">index(groups!H:H, match(1, (groups!$A:$A=$B20)*1, 0), 1)</f>
        <v>Врацкий Денис</v>
      </c>
      <c r="D20" s="12" t="str">
        <f t="array" ref="D20">index(groups!I:I, match(1, (groups!$A:$A=$B20)*1, 0), 1)</f>
        <v>Даша К</v>
      </c>
      <c r="E20" s="12">
        <f t="array" ref="E20">index(groups!D:D, match(1, (groups!$A:$A=$B20)*1, 0), 1)</f>
        <v>10</v>
      </c>
      <c r="F20" s="12" t="str">
        <f>inf_pure!B21</f>
        <v>Александра</v>
      </c>
      <c r="G20" s="12" t="str">
        <f>inf_pure!C21</f>
        <v>Шапкина</v>
      </c>
      <c r="H20" s="12" t="str">
        <f>inf_pure!D21</f>
        <v>alex.shapshapkina@yandex.ru</v>
      </c>
      <c r="I20" s="13">
        <f>inf_pure!E21</f>
        <v>44860</v>
      </c>
      <c r="J20" s="12" t="str">
        <f>if(inf_pure!F21=J$3,"правильно",inf_pure!F21)</f>
        <v>правильно</v>
      </c>
      <c r="K20" s="12" t="str">
        <f>if(inf_pure!G21=K$3,"правильно",inf_pure!G21)</f>
        <v>правильно</v>
      </c>
      <c r="L20" s="12" t="str">
        <f>if(inf_pure!H21=L$3,"правильно",inf_pure!H21)</f>
        <v>-</v>
      </c>
      <c r="M20" s="12" t="str">
        <f>if(inf_pure!I21=M$3,"правильно",inf_pure!I21)</f>
        <v>правильно</v>
      </c>
      <c r="N20" s="12" t="str">
        <f>if(inf_pure!J21=N$3,"правильно",inf_pure!J21)</f>
        <v>108</v>
      </c>
      <c r="O20" s="12" t="str">
        <f>if(inf_pure!K21=O$3,"правильно",inf_pure!K21)</f>
        <v>правильно</v>
      </c>
      <c r="P20" s="12" t="str">
        <f>if(inf_pure!L21=P$3,"правильно",inf_pure!L21)</f>
        <v>265</v>
      </c>
      <c r="Q20" s="12" t="str">
        <f>if(inf_pure!M21=Q$3,"правильно",inf_pure!M21)</f>
        <v>8108</v>
      </c>
      <c r="R20" s="12" t="str">
        <f>if(inf_pure!N21=R$3,"правильно",inf_pure!N21)</f>
        <v>-</v>
      </c>
      <c r="S20" s="12" t="str">
        <f>if(inf_pure!O21=S$3,"правильно",inf_pure!O21)</f>
        <v>-</v>
      </c>
      <c r="T20" s="12" t="str">
        <f>if(inf_pure!P21=T$3,"правильно",inf_pure!P21)</f>
        <v>правильно</v>
      </c>
      <c r="U20" s="12" t="str">
        <f>if(inf_pure!Q21=U$3,"правильно",inf_pure!Q21)</f>
        <v>2255222</v>
      </c>
      <c r="V20" s="12" t="str">
        <f>if(inf_pure!R21=V$3,"правильно",inf_pure!R21)</f>
        <v>7</v>
      </c>
      <c r="W20" s="12" t="str">
        <f>if(inf_pure!S21=W$3,"правильно",inf_pure!S21)</f>
        <v>-</v>
      </c>
      <c r="X20" s="12" t="str">
        <f>if(inf_pure!T21=X$3,"правильно",inf_pure!T21)</f>
        <v>-</v>
      </c>
      <c r="Y20" s="12" t="str">
        <f>if(inf_pure!U21=Y$3,"правильно",inf_pure!U21)</f>
        <v>правильно</v>
      </c>
      <c r="Z20" s="12" t="str">
        <f>if(inf_pure!V21=Z$3,"правильно",inf_pure!V21)</f>
        <v>-</v>
      </c>
      <c r="AA20" s="12" t="str">
        <f>if(inf_pure!W21=AA$3,"правильно",inf_pure!W21)</f>
        <v>-</v>
      </c>
      <c r="AB20" s="12" t="str">
        <f>if(inf_pure!X21=AB$3,"правильно",inf_pure!X21)</f>
        <v>-</v>
      </c>
      <c r="AC20" s="12" t="str">
        <f>if(inf_pure!Y21=AC$3,"правильно",inf_pure!Y21)</f>
        <v>-</v>
      </c>
      <c r="AD20" s="12" t="str">
        <f>if(inf_pure!Z21=AD$3,"правильно",inf_pure!Z21)</f>
        <v>-</v>
      </c>
      <c r="AE20" s="12" t="str">
        <f>if(inf_pure!AA21=AE$3,"правильно",inf_pure!AA21)</f>
        <v>-</v>
      </c>
      <c r="AF20" s="12" t="str">
        <f>if(inf_pure!AB21=AF$3,"правильно",inf_pure!AB21)</f>
        <v>-</v>
      </c>
      <c r="AG20" s="12" t="str">
        <f>if(inf_pure!AC21=AG$3,"правильно",inf_pure!AC21)</f>
        <v>-</v>
      </c>
      <c r="AH20" s="12" t="str">
        <f>if(inf_pure!AD21=AH$3,"правильно",inf_pure!AD21)</f>
        <v>-</v>
      </c>
      <c r="AI20" s="12" t="str">
        <f>if(inf_pure!AE21=AI$3,"правильно",inf_pure!AE21)</f>
        <v>-</v>
      </c>
      <c r="AJ20" s="12" t="str">
        <f>if(inf_pure!AF21=AJ$3,"правильно",inf_pure!AF21)</f>
        <v>-</v>
      </c>
      <c r="AK20" s="12" t="str">
        <f>if(inf_pure!AG21=AK$3,"правильно",inf_pure!AG21)</f>
        <v>-</v>
      </c>
      <c r="AL20" s="12" t="str">
        <f>if(inf_pure!AH21=AL$3,"правильно",inf_pure!AH21)</f>
        <v>-</v>
      </c>
      <c r="AM20" s="14">
        <f>inf_pure!AI21</f>
        <v>0.07797453704</v>
      </c>
      <c r="AN20" s="11">
        <f t="shared" si="2"/>
        <v>6</v>
      </c>
      <c r="AO20" s="11">
        <f t="shared" si="3"/>
        <v>2</v>
      </c>
      <c r="AP20" s="12">
        <f>vlookup(countif(J20:AL20, "правильно"), scale!$A$3:$B$32, 2)</f>
        <v>40</v>
      </c>
    </row>
    <row r="21">
      <c r="A21" s="12">
        <f>inf_pure!A18</f>
        <v>16</v>
      </c>
      <c r="B21" s="12" t="str">
        <f t="array" ref="B21">index(students!A:A, match(1, (students!B:B=$A$1)*(students!J:J=H21), 0))</f>
        <v>год_инф_ур3_гр10_2022.09.06</v>
      </c>
      <c r="C21" s="12" t="str">
        <f t="array" ref="C21">index(groups!H:H, match(1, (groups!$A:$A=$B21)*1, 0), 1)</f>
        <v>Врацкий Денис</v>
      </c>
      <c r="D21" s="12" t="str">
        <f t="array" ref="D21">index(groups!I:I, match(1, (groups!$A:$A=$B21)*1, 0), 1)</f>
        <v>Даша К</v>
      </c>
      <c r="E21" s="12">
        <f t="array" ref="E21">index(groups!D:D, match(1, (groups!$A:$A=$B21)*1, 0), 1)</f>
        <v>10</v>
      </c>
      <c r="F21" s="12" t="str">
        <f>inf_pure!B18</f>
        <v>алена</v>
      </c>
      <c r="G21" s="12" t="str">
        <f>inf_pure!C18</f>
        <v>ахвледиани</v>
      </c>
      <c r="H21" s="12" t="str">
        <f>inf_pure!D18</f>
        <v>akhvlediani.alyona@mail.ru</v>
      </c>
      <c r="I21" s="13">
        <f>inf_pure!E18</f>
        <v>44860</v>
      </c>
      <c r="J21" s="12" t="str">
        <f>if(inf_pure!F18=J$3,"правильно",inf_pure!F18)</f>
        <v>правильно</v>
      </c>
      <c r="K21" s="12" t="str">
        <f>if(inf_pure!G18=K$3,"правильно",inf_pure!G18)</f>
        <v>правильно</v>
      </c>
      <c r="L21" s="12" t="str">
        <f>if(inf_pure!H18=L$3,"правильно",inf_pure!H18)</f>
        <v>-</v>
      </c>
      <c r="M21" s="12" t="str">
        <f>if(inf_pure!I18=M$3,"правильно",inf_pure!I18)</f>
        <v>11</v>
      </c>
      <c r="N21" s="12" t="str">
        <f>if(inf_pure!J18=N$3,"правильно",inf_pure!J18)</f>
        <v>правильно</v>
      </c>
      <c r="O21" s="12" t="str">
        <f>if(inf_pure!K18=O$3,"правильно",inf_pure!K18)</f>
        <v>правильно</v>
      </c>
      <c r="P21" s="12" t="str">
        <f>if(inf_pure!L18=P$3,"правильно",inf_pure!L18)</f>
        <v>правильно</v>
      </c>
      <c r="Q21" s="12" t="str">
        <f>if(inf_pure!M18=Q$3,"правильно",inf_pure!M18)</f>
        <v>правильно</v>
      </c>
      <c r="R21" s="12" t="str">
        <f>if(inf_pure!N18=R$3,"правильно",inf_pure!N18)</f>
        <v>-</v>
      </c>
      <c r="S21" s="12" t="str">
        <f>if(inf_pure!O18=S$3,"правильно",inf_pure!O18)</f>
        <v>правильно</v>
      </c>
      <c r="T21" s="12" t="str">
        <f>if(inf_pure!P18=T$3,"правильно",inf_pure!P18)</f>
        <v>правильно</v>
      </c>
      <c r="U21" s="12" t="str">
        <f>if(inf_pure!Q18=U$3,"правильно",inf_pure!Q18)</f>
        <v>-</v>
      </c>
      <c r="V21" s="12" t="str">
        <f>if(inf_pure!R18=V$3,"правильно",inf_pure!R18)</f>
        <v>правильно</v>
      </c>
      <c r="W21" s="12" t="str">
        <f>if(inf_pure!S18=W$3,"правильно",inf_pure!S18)</f>
        <v>-</v>
      </c>
      <c r="X21" s="12" t="str">
        <f>if(inf_pure!T18=X$3,"правильно",inf_pure!T18)</f>
        <v>-</v>
      </c>
      <c r="Y21" s="12" t="str">
        <f>if(inf_pure!U18=Y$3,"правильно",inf_pure!U18)</f>
        <v>-</v>
      </c>
      <c r="Z21" s="12" t="str">
        <f>if(inf_pure!V18=Z$3,"правильно",inf_pure!V18)</f>
        <v>-</v>
      </c>
      <c r="AA21" s="12" t="str">
        <f>if(inf_pure!W18=AA$3,"правильно",inf_pure!W18)</f>
        <v>-</v>
      </c>
      <c r="AB21" s="12" t="str">
        <f>if(inf_pure!X18=AB$3,"правильно",inf_pure!X18)</f>
        <v>-</v>
      </c>
      <c r="AC21" s="12" t="str">
        <f>if(inf_pure!Y18=AC$3,"правильно",inf_pure!Y18)</f>
        <v>-</v>
      </c>
      <c r="AD21" s="12" t="str">
        <f>if(inf_pure!Z18=AD$3,"правильно",inf_pure!Z18)</f>
        <v>-</v>
      </c>
      <c r="AE21" s="12" t="str">
        <f>if(inf_pure!AA18=AE$3,"правильно",inf_pure!AA18)</f>
        <v>-</v>
      </c>
      <c r="AF21" s="12" t="str">
        <f>if(inf_pure!AB18=AF$3,"правильно",inf_pure!AB18)</f>
        <v>-</v>
      </c>
      <c r="AG21" s="12" t="str">
        <f>if(inf_pure!AC18=AG$3,"правильно",inf_pure!AC18)</f>
        <v>-</v>
      </c>
      <c r="AH21" s="12" t="str">
        <f>if(inf_pure!AD18=AH$3,"правильно",inf_pure!AD18)</f>
        <v>-</v>
      </c>
      <c r="AI21" s="12" t="str">
        <f>if(inf_pure!AE18=AI$3,"правильно",inf_pure!AE18)</f>
        <v>-</v>
      </c>
      <c r="AJ21" s="12" t="str">
        <f>if(inf_pure!AF18=AJ$3,"правильно",inf_pure!AF18)</f>
        <v>-</v>
      </c>
      <c r="AK21" s="12" t="str">
        <f>if(inf_pure!AG18=AK$3,"правильно",inf_pure!AG18)</f>
        <v>-</v>
      </c>
      <c r="AL21" s="12" t="str">
        <f>if(inf_pure!AH18=AL$3,"правильно",inf_pure!AH18)</f>
        <v>-</v>
      </c>
      <c r="AM21" s="14">
        <f>inf_pure!AI18</f>
        <v>0.001493055556</v>
      </c>
      <c r="AN21" s="11">
        <f t="shared" si="2"/>
        <v>9</v>
      </c>
      <c r="AO21" s="11">
        <f t="shared" si="3"/>
        <v>5</v>
      </c>
      <c r="AP21" s="12">
        <f>vlookup(countif(J21:AL21, "правильно"), scale!$A$3:$B$32, 2)</f>
        <v>48</v>
      </c>
    </row>
    <row r="22">
      <c r="A22" s="12">
        <f>inf_pure!A33</f>
        <v>31</v>
      </c>
      <c r="B22" s="12" t="str">
        <f t="array" ref="B22">index(students!A:A, match(1, (students!B:B=$A$1)*(students!J:J=H22), 0))</f>
        <v>год_инф_ур3_гр10_2022.09.06</v>
      </c>
      <c r="C22" s="12" t="str">
        <f t="array" ref="C22">index(groups!H:H, match(1, (groups!$A:$A=$B22)*1, 0), 1)</f>
        <v>Врацкий Денис</v>
      </c>
      <c r="D22" s="12" t="str">
        <f t="array" ref="D22">index(groups!I:I, match(1, (groups!$A:$A=$B22)*1, 0), 1)</f>
        <v>Даша К</v>
      </c>
      <c r="E22" s="12">
        <f t="array" ref="E22">index(groups!D:D, match(1, (groups!$A:$A=$B22)*1, 0), 1)</f>
        <v>10</v>
      </c>
      <c r="F22" s="12" t="str">
        <f>inf_pure!B33</f>
        <v>Антон</v>
      </c>
      <c r="G22" s="12" t="str">
        <f>inf_pure!C33</f>
        <v>Маракшин</v>
      </c>
      <c r="H22" s="12" t="str">
        <f>inf_pure!D33</f>
        <v>antonmarakshin@gmail.com</v>
      </c>
      <c r="I22" s="13">
        <f>inf_pure!E33</f>
        <v>44860</v>
      </c>
      <c r="J22" s="12" t="str">
        <f>if(inf_pure!F33=J$3,"правильно",inf_pure!F33)</f>
        <v>правильно</v>
      </c>
      <c r="K22" s="12" t="str">
        <f>if(inf_pure!G33=K$3,"правильно",inf_pure!G33)</f>
        <v>правильно</v>
      </c>
      <c r="L22" s="12" t="str">
        <f>if(inf_pure!H33=L$3,"правильно",inf_pure!H33)</f>
        <v>24</v>
      </c>
      <c r="M22" s="12" t="str">
        <f>if(inf_pure!I33=M$3,"правильно",inf_pure!I33)</f>
        <v>правильно</v>
      </c>
      <c r="N22" s="12" t="str">
        <f>if(inf_pure!J33=N$3,"правильно",inf_pure!J33)</f>
        <v>правильно</v>
      </c>
      <c r="O22" s="12" t="str">
        <f>if(inf_pure!K33=O$3,"правильно",inf_pure!K33)</f>
        <v>-</v>
      </c>
      <c r="P22" s="12" t="str">
        <f>if(inf_pure!L33=P$3,"правильно",inf_pure!L33)</f>
        <v>115</v>
      </c>
      <c r="Q22" s="12" t="str">
        <f>if(inf_pure!M33=Q$3,"правильно",inf_pure!M33)</f>
        <v>правильно</v>
      </c>
      <c r="R22" s="12" t="str">
        <f>if(inf_pure!N33=R$3,"правильно",inf_pure!N33)</f>
        <v>-</v>
      </c>
      <c r="S22" s="12" t="str">
        <f>if(inf_pure!O33=S$3,"правильно",inf_pure!O33)</f>
        <v>правильно</v>
      </c>
      <c r="T22" s="12" t="str">
        <f>if(inf_pure!P33=T$3,"правильно",inf_pure!P33)</f>
        <v>правильно</v>
      </c>
      <c r="U22" s="12" t="str">
        <f>if(inf_pure!Q33=U$3,"правильно",inf_pure!Q33)</f>
        <v>правильно</v>
      </c>
      <c r="V22" s="12" t="str">
        <f>if(inf_pure!R33=V$3,"правильно",inf_pure!R33)</f>
        <v>правильно</v>
      </c>
      <c r="W22" s="12" t="str">
        <f>if(inf_pure!S33=W$3,"правильно",inf_pure!S33)</f>
        <v>правильно</v>
      </c>
      <c r="X22" s="12" t="str">
        <f>if(inf_pure!T33=X$3,"правильно",inf_pure!T33)</f>
        <v>-</v>
      </c>
      <c r="Y22" s="12" t="str">
        <f>if(inf_pure!U33=Y$3,"правильно",inf_pure!U33)</f>
        <v>правильно</v>
      </c>
      <c r="Z22" s="15" t="str">
        <f>if(inf_pure!V33=Z$3,"правильно",inf_pure!V33)</f>
        <v>https://replit.com/@XxByrger228xX/UAPTsIIKP#main.py</v>
      </c>
      <c r="AA22" s="12" t="str">
        <f>if(inf_pure!W33=AA$3,"правильно",inf_pure!W33)</f>
        <v>-</v>
      </c>
      <c r="AB22" s="12" t="str">
        <f>if(inf_pure!X33=AB$3,"правильно",inf_pure!X33)</f>
        <v>25</v>
      </c>
      <c r="AC22" s="12" t="str">
        <f>if(inf_pure!Y33=AC$3,"правильно",inf_pure!Y33)</f>
        <v>21</v>
      </c>
      <c r="AD22" s="12" t="str">
        <f>if(inf_pure!Z33=AD$3,"правильно",inf_pure!Z33)</f>
        <v>9</v>
      </c>
      <c r="AE22" s="12" t="str">
        <f>if(inf_pure!AA33=AE$3,"правильно",inf_pure!AA33)</f>
        <v>-</v>
      </c>
      <c r="AF22" s="12" t="str">
        <f>if(inf_pure!AB33=AF$3,"правильно",inf_pure!AB33)</f>
        <v>правильно</v>
      </c>
      <c r="AG22" s="12" t="str">
        <f>if(inf_pure!AC33=AG$3,"правильно",inf_pure!AC33)</f>
        <v>-</v>
      </c>
      <c r="AH22" s="12" t="str">
        <f>if(inf_pure!AD33=AH$3,"правильно",inf_pure!AD33)</f>
        <v>-</v>
      </c>
      <c r="AI22" s="12" t="str">
        <f>if(inf_pure!AE33=AI$3,"правильно",inf_pure!AE33)</f>
        <v>-</v>
      </c>
      <c r="AJ22" s="12" t="str">
        <f>if(inf_pure!AF33=AJ$3,"правильно",inf_pure!AF33)</f>
        <v>-</v>
      </c>
      <c r="AK22" s="12" t="str">
        <f>if(inf_pure!AG33=AK$3,"правильно",inf_pure!AG33)</f>
        <v>-</v>
      </c>
      <c r="AL22" s="12" t="str">
        <f>if(inf_pure!AH33=AL$3,"правильно",inf_pure!AH33)</f>
        <v>-</v>
      </c>
      <c r="AM22" s="14">
        <f>inf_pure!AI33</f>
        <v>0.1152662037</v>
      </c>
      <c r="AN22" s="11">
        <f t="shared" si="2"/>
        <v>12</v>
      </c>
      <c r="AO22" s="11">
        <f t="shared" si="3"/>
        <v>4</v>
      </c>
      <c r="AP22" s="12">
        <f>vlookup(countif(J22:AL22, "правильно"), scale!$A$3:$B$32, 2)</f>
        <v>56</v>
      </c>
    </row>
    <row r="23">
      <c r="A23" s="12">
        <f>inf_pure!A194</f>
        <v>192</v>
      </c>
      <c r="B23" s="12" t="str">
        <f t="array" ref="B23">index(students!A:A, match(1, (students!B:B=$A$1)*(students!J:J=H23), 0))</f>
        <v>год_инф_ур3_гр10_2022.09.06</v>
      </c>
      <c r="C23" s="12" t="str">
        <f t="array" ref="C23">index(groups!H:H, match(1, (groups!$A:$A=$B23)*1, 0), 1)</f>
        <v>Врацкий Денис</v>
      </c>
      <c r="D23" s="12" t="str">
        <f t="array" ref="D23">index(groups!I:I, match(1, (groups!$A:$A=$B23)*1, 0), 1)</f>
        <v>Даша К</v>
      </c>
      <c r="E23" s="12">
        <f t="array" ref="E23">index(groups!D:D, match(1, (groups!$A:$A=$B23)*1, 0), 1)</f>
        <v>10</v>
      </c>
      <c r="F23" s="12" t="str">
        <f>inf_pure!B194</f>
        <v>Екатерина</v>
      </c>
      <c r="G23" s="12" t="str">
        <f>inf_pure!C194</f>
        <v>Шутенко</v>
      </c>
      <c r="H23" s="12" t="str">
        <f>inf_pure!D194</f>
        <v>shutenko.katya@bk.ru</v>
      </c>
      <c r="I23" s="13">
        <f>inf_pure!E194</f>
        <v>44860</v>
      </c>
      <c r="J23" s="12" t="str">
        <f>if(inf_pure!F194=J$3,"правильно",inf_pure!F194)</f>
        <v>правильно</v>
      </c>
      <c r="K23" s="12" t="str">
        <f>if(inf_pure!G194=K$3,"правильно",inf_pure!G194)</f>
        <v>правильно</v>
      </c>
      <c r="L23" s="12" t="str">
        <f>if(inf_pure!H194=L$3,"правильно",inf_pure!H194)</f>
        <v>правильно</v>
      </c>
      <c r="M23" s="12" t="str">
        <f>if(inf_pure!I194=M$3,"правильно",inf_pure!I194)</f>
        <v>11</v>
      </c>
      <c r="N23" s="12" t="str">
        <f>if(inf_pure!J194=N$3,"правильно",inf_pure!J194)</f>
        <v>правильно</v>
      </c>
      <c r="O23" s="12" t="str">
        <f>if(inf_pure!K194=O$3,"правильно",inf_pure!K194)</f>
        <v>правильно</v>
      </c>
      <c r="P23" s="12" t="str">
        <f>if(inf_pure!L194=P$3,"правильно",inf_pure!L194)</f>
        <v>правильно</v>
      </c>
      <c r="Q23" s="12" t="str">
        <f>if(inf_pure!M194=Q$3,"правильно",inf_pure!M194)</f>
        <v>правильно</v>
      </c>
      <c r="R23" s="12" t="str">
        <f>if(inf_pure!N194=R$3,"правильно",inf_pure!N194)</f>
        <v>правильно</v>
      </c>
      <c r="S23" s="12" t="str">
        <f>if(inf_pure!O194=S$3,"правильно",inf_pure!O194)</f>
        <v>правильно</v>
      </c>
      <c r="T23" s="12" t="str">
        <f>if(inf_pure!P194=T$3,"правильно",inf_pure!P194)</f>
        <v>правильно</v>
      </c>
      <c r="U23" s="12" t="str">
        <f>if(inf_pure!Q194=U$3,"правильно",inf_pure!Q194)</f>
        <v>правильно</v>
      </c>
      <c r="V23" s="12" t="str">
        <f>if(inf_pure!R194=V$3,"правильно",inf_pure!R194)</f>
        <v>правильно</v>
      </c>
      <c r="W23" s="12" t="str">
        <f>if(inf_pure!S194=W$3,"правильно",inf_pure!S194)</f>
        <v>правильно</v>
      </c>
      <c r="X23" s="12" t="str">
        <f>if(inf_pure!T194=X$3,"правильно",inf_pure!T194)</f>
        <v>0</v>
      </c>
      <c r="Y23" s="12" t="str">
        <f>if(inf_pure!U194=Y$3,"правильно",inf_pure!U194)</f>
        <v>правильно</v>
      </c>
      <c r="Z23" s="12" t="str">
        <f>if(inf_pure!V194=Z$3,"правильно",inf_pure!V194)</f>
        <v>правильно</v>
      </c>
      <c r="AA23" s="12" t="str">
        <f>if(inf_pure!W194=AA$3,"правильно",inf_pure!W194)</f>
        <v>0</v>
      </c>
      <c r="AB23" s="12" t="str">
        <f>if(inf_pure!X194=AB$3,"правильно",inf_pure!X194)</f>
        <v>правильно</v>
      </c>
      <c r="AC23" s="12" t="str">
        <f>if(inf_pure!Y194=AC$3,"правильно",inf_pure!Y194)</f>
        <v>0</v>
      </c>
      <c r="AD23" s="12" t="str">
        <f>if(inf_pure!Z194=AD$3,"правильно",inf_pure!Z194)</f>
        <v>0</v>
      </c>
      <c r="AE23" s="12" t="str">
        <f>if(inf_pure!AA194=AE$3,"правильно",inf_pure!AA194)</f>
        <v>правильно</v>
      </c>
      <c r="AF23" s="12" t="str">
        <f>if(inf_pure!AB194=AF$3,"правильно",inf_pure!AB194)</f>
        <v>правильно</v>
      </c>
      <c r="AG23" s="12" t="str">
        <f>if(inf_pure!AC194=AG$3,"правильно",inf_pure!AC194)</f>
        <v>0</v>
      </c>
      <c r="AH23" s="12" t="str">
        <f>if(inf_pure!AD194=AH$3,"правильно",inf_pure!AD194)</f>
        <v>0</v>
      </c>
      <c r="AI23" s="12" t="str">
        <f>if(inf_pure!AE194=AI$3,"правильно",inf_pure!AE194)</f>
        <v>0</v>
      </c>
      <c r="AJ23" s="12" t="str">
        <f>if(inf_pure!AF194=AJ$3,"правильно",inf_pure!AF194)</f>
        <v>0</v>
      </c>
      <c r="AK23" s="12" t="str">
        <f>if(inf_pure!AG194=AK$3,"правильно",inf_pure!AG194)</f>
        <v>0</v>
      </c>
      <c r="AL23" s="12" t="str">
        <f>if(inf_pure!AH194=AL$3,"правильно",inf_pure!AH194)</f>
        <v>0</v>
      </c>
      <c r="AM23" s="14">
        <f>inf_pure!AI194</f>
        <v>0.1116319444</v>
      </c>
      <c r="AN23" s="11">
        <f t="shared" si="2"/>
        <v>18</v>
      </c>
      <c r="AO23" s="11">
        <f t="shared" si="3"/>
        <v>5</v>
      </c>
      <c r="AP23" s="12">
        <f>vlookup(countif(J23:AL23, "правильно"), scale!$A$3:$B$32, 2)</f>
        <v>72</v>
      </c>
    </row>
    <row r="24">
      <c r="A24" s="12">
        <f>inf_pure!A119</f>
        <v>117</v>
      </c>
      <c r="B24" s="12" t="str">
        <f t="array" ref="B24">index(students!A:A, match(1, (students!B:B=$A$1)*(students!J:J=H24), 0))</f>
        <v>год_инф_ур3_гр10_2022.09.06</v>
      </c>
      <c r="C24" s="12" t="str">
        <f t="array" ref="C24">index(groups!H:H, match(1, (groups!$A:$A=$B24)*1, 0), 1)</f>
        <v>Врацкий Денис</v>
      </c>
      <c r="D24" s="12" t="str">
        <f t="array" ref="D24">index(groups!I:I, match(1, (groups!$A:$A=$B24)*1, 0), 1)</f>
        <v>Даша К</v>
      </c>
      <c r="E24" s="12">
        <f t="array" ref="E24">index(groups!D:D, match(1, (groups!$A:$A=$B24)*1, 0), 1)</f>
        <v>10</v>
      </c>
      <c r="F24" s="12" t="str">
        <f>inf_pure!B119</f>
        <v>Кристина</v>
      </c>
      <c r="G24" s="12" t="str">
        <f>inf_pure!C119</f>
        <v>Нилова</v>
      </c>
      <c r="H24" s="12" t="str">
        <f>inf_pure!D119</f>
        <v>krisnilova615@gmail.com</v>
      </c>
      <c r="I24" s="13">
        <f>inf_pure!E119</f>
        <v>44862</v>
      </c>
      <c r="J24" s="12" t="str">
        <f>if(inf_pure!F119=J$3,"правильно",inf_pure!F119)</f>
        <v>правильно</v>
      </c>
      <c r="K24" s="12" t="str">
        <f>if(inf_pure!G119=K$3,"правильно",inf_pure!G119)</f>
        <v>правильно</v>
      </c>
      <c r="L24" s="12" t="str">
        <f>if(inf_pure!H119=L$3,"правильно",inf_pure!H119)</f>
        <v>18</v>
      </c>
      <c r="M24" s="12" t="str">
        <f>if(inf_pure!I119=M$3,"правильно",inf_pure!I119)</f>
        <v>правильно</v>
      </c>
      <c r="N24" s="12" t="str">
        <f>if(inf_pure!J119=N$3,"правильно",inf_pure!J119)</f>
        <v>правильно</v>
      </c>
      <c r="O24" s="12" t="str">
        <f>if(inf_pure!K119=O$3,"правильно",inf_pure!K119)</f>
        <v>правильно</v>
      </c>
      <c r="P24" s="12" t="str">
        <f>if(inf_pure!L119=P$3,"правильно",inf_pure!L119)</f>
        <v>правильно</v>
      </c>
      <c r="Q24" s="12" t="str">
        <f>if(inf_pure!M119=Q$3,"правильно",inf_pure!M119)</f>
        <v>7444</v>
      </c>
      <c r="R24" s="12" t="str">
        <f>if(inf_pure!N119=R$3,"правильно",inf_pure!N119)</f>
        <v>-</v>
      </c>
      <c r="S24" s="12" t="str">
        <f>if(inf_pure!O119=S$3,"правильно",inf_pure!O119)</f>
        <v>правильно</v>
      </c>
      <c r="T24" s="12" t="str">
        <f>if(inf_pure!P119=T$3,"правильно",inf_pure!P119)</f>
        <v>правильно</v>
      </c>
      <c r="U24" s="12" t="str">
        <f>if(inf_pure!Q119=U$3,"правильно",inf_pure!Q119)</f>
        <v>55222552222</v>
      </c>
      <c r="V24" s="12" t="str">
        <f>if(inf_pure!R119=V$3,"правильно",inf_pure!R119)</f>
        <v>правильно</v>
      </c>
      <c r="W24" s="12" t="str">
        <f>if(inf_pure!S119=W$3,"правильно",inf_pure!S119)</f>
        <v>правильно</v>
      </c>
      <c r="X24" s="12" t="str">
        <f>if(inf_pure!T119=X$3,"правильно",inf_pure!T119)</f>
        <v>-</v>
      </c>
      <c r="Y24" s="12" t="str">
        <f>if(inf_pure!U119=Y$3,"правильно",inf_pure!U119)</f>
        <v>278819814</v>
      </c>
      <c r="Z24" s="12" t="str">
        <f>if(inf_pure!V119=Z$3,"правильно",inf_pure!V119)</f>
        <v>-</v>
      </c>
      <c r="AA24" s="12" t="str">
        <f>if(inf_pure!W119=AA$3,"правильно",inf_pure!W119)</f>
        <v>-</v>
      </c>
      <c r="AB24" s="12" t="str">
        <f>if(inf_pure!X119=AB$3,"правильно",inf_pure!X119)</f>
        <v>-</v>
      </c>
      <c r="AC24" s="12" t="str">
        <f>if(inf_pure!Y119=AC$3,"правильно",inf_pure!Y119)</f>
        <v>-</v>
      </c>
      <c r="AD24" s="12" t="str">
        <f>if(inf_pure!Z119=AD$3,"правильно",inf_pure!Z119)</f>
        <v>-</v>
      </c>
      <c r="AE24" s="12" t="str">
        <f>if(inf_pure!AA119=AE$3,"правильно",inf_pure!AA119)</f>
        <v>-</v>
      </c>
      <c r="AF24" s="12" t="str">
        <f>if(inf_pure!AB119=AF$3,"правильно",inf_pure!AB119)</f>
        <v>-</v>
      </c>
      <c r="AG24" s="12" t="str">
        <f>if(inf_pure!AC119=AG$3,"правильно",inf_pure!AC119)</f>
        <v>-</v>
      </c>
      <c r="AH24" s="12" t="str">
        <f>if(inf_pure!AD119=AH$3,"правильно",inf_pure!AD119)</f>
        <v>-</v>
      </c>
      <c r="AI24" s="12" t="str">
        <f>if(inf_pure!AE119=AI$3,"правильно",inf_pure!AE119)</f>
        <v>-</v>
      </c>
      <c r="AJ24" s="12" t="str">
        <f>if(inf_pure!AF119=AJ$3,"правильно",inf_pure!AF119)</f>
        <v>-</v>
      </c>
      <c r="AK24" s="12" t="str">
        <f>if(inf_pure!AG119=AK$3,"правильно",inf_pure!AG119)</f>
        <v>1</v>
      </c>
      <c r="AL24" s="12" t="str">
        <f>if(inf_pure!AH119=AL$3,"правильно",inf_pure!AH119)</f>
        <v>E</v>
      </c>
      <c r="AM24" s="14">
        <f>inf_pure!AI119</f>
        <v>0.03701388889</v>
      </c>
      <c r="AN24" s="11">
        <f t="shared" si="2"/>
        <v>10</v>
      </c>
      <c r="AO24" s="11">
        <f t="shared" si="3"/>
        <v>4</v>
      </c>
      <c r="AP24" s="12">
        <f>vlookup(countif(J24:AL24, "правильно"), scale!$A$3:$B$32, 2)</f>
        <v>51</v>
      </c>
    </row>
    <row r="25">
      <c r="A25" s="12">
        <f>inf_pure!A63</f>
        <v>61</v>
      </c>
      <c r="B25" s="12" t="str">
        <f t="array" ref="B25">index(students!A:A, match(1, (students!B:B=$A$1)*(students!J:J=H25), 0))</f>
        <v>год_инф_ур3_гр10_2022.09.06</v>
      </c>
      <c r="C25" s="12" t="str">
        <f t="array" ref="C25">index(groups!H:H, match(1, (groups!$A:$A=$B25)*1, 0), 1)</f>
        <v>Врацкий Денис</v>
      </c>
      <c r="D25" s="12" t="str">
        <f t="array" ref="D25">index(groups!I:I, match(1, (groups!$A:$A=$B25)*1, 0), 1)</f>
        <v>Даша К</v>
      </c>
      <c r="E25" s="12">
        <f t="array" ref="E25">index(groups!D:D, match(1, (groups!$A:$A=$B25)*1, 0), 1)</f>
        <v>10</v>
      </c>
      <c r="F25" s="12" t="str">
        <f>inf_pure!B63</f>
        <v>Дарья</v>
      </c>
      <c r="G25" s="12" t="str">
        <f>inf_pure!C63</f>
        <v>Горюнова</v>
      </c>
      <c r="H25" s="12" t="str">
        <f>inf_pure!D63</f>
        <v>darya.goryunova.19@bk.ru</v>
      </c>
      <c r="I25" s="13">
        <f>inf_pure!E63</f>
        <v>44870</v>
      </c>
      <c r="J25" s="12" t="str">
        <f>if(inf_pure!F63=J$3,"правильно",inf_pure!F63)</f>
        <v>правильно</v>
      </c>
      <c r="K25" s="12" t="str">
        <f>if(inf_pure!G63=K$3,"правильно",inf_pure!G63)</f>
        <v>правильно</v>
      </c>
      <c r="L25" s="12" t="str">
        <f>if(inf_pure!H63=L$3,"правильно",inf_pure!H63)</f>
        <v>-</v>
      </c>
      <c r="M25" s="12" t="str">
        <f>if(inf_pure!I63=M$3,"правильно",inf_pure!I63)</f>
        <v>правильно</v>
      </c>
      <c r="N25" s="12" t="str">
        <f>if(inf_pure!J63=N$3,"правильно",inf_pure!J63)</f>
        <v>правильно</v>
      </c>
      <c r="O25" s="12" t="str">
        <f>if(inf_pure!K63=O$3,"правильно",inf_pure!K63)</f>
        <v>-</v>
      </c>
      <c r="P25" s="12" t="str">
        <f>if(inf_pure!L63=P$3,"правильно",inf_pure!L63)</f>
        <v>правильно</v>
      </c>
      <c r="Q25" s="12" t="str">
        <f>if(inf_pure!M63=Q$3,"правильно",inf_pure!M63)</f>
        <v>8110</v>
      </c>
      <c r="R25" s="12" t="str">
        <f>if(inf_pure!N63=R$3,"правильно",inf_pure!N63)</f>
        <v>-</v>
      </c>
      <c r="S25" s="12" t="str">
        <f>if(inf_pure!O63=S$3,"правильно",inf_pure!O63)</f>
        <v>41</v>
      </c>
      <c r="T25" s="12" t="str">
        <f>if(inf_pure!P63=T$3,"правильно",inf_pure!P63)</f>
        <v>правильно</v>
      </c>
      <c r="U25" s="12" t="str">
        <f>if(inf_pure!Q63=U$3,"правильно",inf_pure!Q63)</f>
        <v>2222</v>
      </c>
      <c r="V25" s="12" t="str">
        <f>if(inf_pure!R63=V$3,"правильно",inf_pure!R63)</f>
        <v>правильно</v>
      </c>
      <c r="W25" s="12" t="str">
        <f>if(inf_pure!S63=W$3,"правильно",inf_pure!S63)</f>
        <v>правильно</v>
      </c>
      <c r="X25" s="12" t="str">
        <f>if(inf_pure!T63=X$3,"правильно",inf_pure!T63)</f>
        <v>-</v>
      </c>
      <c r="Y25" s="12" t="str">
        <f>if(inf_pure!U63=Y$3,"правильно",inf_pure!U63)</f>
        <v>-</v>
      </c>
      <c r="Z25" s="12" t="str">
        <f>if(inf_pure!V63=Z$3,"правильно",inf_pure!V63)</f>
        <v>-</v>
      </c>
      <c r="AA25" s="12" t="str">
        <f>if(inf_pure!W63=AA$3,"правильно",inf_pure!W63)</f>
        <v>-</v>
      </c>
      <c r="AB25" s="12" t="str">
        <f>if(inf_pure!X63=AB$3,"правильно",inf_pure!X63)</f>
        <v>-</v>
      </c>
      <c r="AC25" s="12" t="str">
        <f>if(inf_pure!Y63=AC$3,"правильно",inf_pure!Y63)</f>
        <v>-</v>
      </c>
      <c r="AD25" s="12" t="str">
        <f>if(inf_pure!Z63=AD$3,"правильно",inf_pure!Z63)</f>
        <v>-</v>
      </c>
      <c r="AE25" s="12" t="str">
        <f>if(inf_pure!AA63=AE$3,"правильно",inf_pure!AA63)</f>
        <v>-</v>
      </c>
      <c r="AF25" s="12" t="str">
        <f>if(inf_pure!AB63=AF$3,"правильно",inf_pure!AB63)</f>
        <v>-</v>
      </c>
      <c r="AG25" s="12" t="str">
        <f>if(inf_pure!AC63=AG$3,"правильно",inf_pure!AC63)</f>
        <v>-</v>
      </c>
      <c r="AH25" s="12" t="str">
        <f>if(inf_pure!AD63=AH$3,"правильно",inf_pure!AD63)</f>
        <v>-</v>
      </c>
      <c r="AI25" s="12" t="str">
        <f>if(inf_pure!AE63=AI$3,"правильно",inf_pure!AE63)</f>
        <v>-</v>
      </c>
      <c r="AJ25" s="12" t="str">
        <f>if(inf_pure!AF63=AJ$3,"правильно",inf_pure!AF63)</f>
        <v>-</v>
      </c>
      <c r="AK25" s="12" t="str">
        <f>if(inf_pure!AG63=AK$3,"правильно",inf_pure!AG63)</f>
        <v>-</v>
      </c>
      <c r="AL25" s="12" t="str">
        <f>if(inf_pure!AH63=AL$3,"правильно",inf_pure!AH63)</f>
        <v>-</v>
      </c>
      <c r="AM25" s="14">
        <f>inf_pure!AI63</f>
        <v>0.02673611111</v>
      </c>
      <c r="AN25" s="11">
        <f t="shared" si="2"/>
        <v>8</v>
      </c>
      <c r="AO25" s="11">
        <f t="shared" si="3"/>
        <v>4</v>
      </c>
      <c r="AP25" s="12">
        <f>vlookup(countif(J25:AL25, "правильно"), scale!$A$3:$B$32, 2)</f>
        <v>46</v>
      </c>
    </row>
    <row r="26">
      <c r="A26" s="12">
        <f>inf_pure!A15</f>
        <v>13</v>
      </c>
      <c r="B26" s="12" t="str">
        <f t="array" ref="B26">index(students!A:A, match(1, (students!B:B=$A$1)*(students!J:J=H26), 0))</f>
        <v>год_инф_ур3_гр11_2022.09.06</v>
      </c>
      <c r="C26" s="12" t="str">
        <f t="array" ref="C26">index(groups!H:H, match(1, (groups!$A:$A=$B26)*1, 0), 1)</f>
        <v>Чиянов Дмитрий</v>
      </c>
      <c r="D26" s="12" t="str">
        <f t="array" ref="D26">index(groups!I:I, match(1, (groups!$A:$A=$B26)*1, 0), 1)</f>
        <v>Даша К</v>
      </c>
      <c r="E26" s="12">
        <f t="array" ref="E26">index(groups!D:D, match(1, (groups!$A:$A=$B26)*1, 0), 1)</f>
        <v>10</v>
      </c>
      <c r="F26" s="12" t="str">
        <f>inf_pure!B15</f>
        <v>Алексей</v>
      </c>
      <c r="G26" s="12" t="str">
        <f>inf_pure!C15</f>
        <v>Дмитриев</v>
      </c>
      <c r="H26" s="12" t="str">
        <f>inf_pure!D15</f>
        <v>a-s-d-0-5@yandex.ru</v>
      </c>
      <c r="I26" s="13">
        <f>inf_pure!E15</f>
        <v>44859</v>
      </c>
      <c r="J26" s="12" t="str">
        <f>if(inf_pure!F15=J$3,"правильно",inf_pure!F15)</f>
        <v>правильно</v>
      </c>
      <c r="K26" s="12" t="str">
        <f>if(inf_pure!G15=K$3,"правильно",inf_pure!G15)</f>
        <v>правильно</v>
      </c>
      <c r="L26" s="12" t="str">
        <f>if(inf_pure!H15=L$3,"правильно",inf_pure!H15)</f>
        <v>13</v>
      </c>
      <c r="M26" s="12" t="str">
        <f>if(inf_pure!I15=M$3,"правильно",inf_pure!I15)</f>
        <v>15</v>
      </c>
      <c r="N26" s="12" t="str">
        <f>if(inf_pure!J15=N$3,"правильно",inf_pure!J15)</f>
        <v>215</v>
      </c>
      <c r="O26" s="12" t="str">
        <f>if(inf_pure!K15=O$3,"правильно",inf_pure!K15)</f>
        <v>правильно</v>
      </c>
      <c r="P26" s="12" t="str">
        <f>if(inf_pure!L15=P$3,"правильно",inf_pure!L15)</f>
        <v>-</v>
      </c>
      <c r="Q26" s="12" t="str">
        <f>if(inf_pure!M15=Q$3,"правильно",inf_pure!M15)</f>
        <v>правильно</v>
      </c>
      <c r="R26" s="12" t="str">
        <f>if(inf_pure!N15=R$3,"правильно",inf_pure!N15)</f>
        <v>1458</v>
      </c>
      <c r="S26" s="12" t="str">
        <f>if(inf_pure!O15=S$3,"правильно",inf_pure!O15)</f>
        <v>правильно</v>
      </c>
      <c r="T26" s="12" t="str">
        <f>if(inf_pure!P15=T$3,"правильно",inf_pure!P15)</f>
        <v>правильно</v>
      </c>
      <c r="U26" s="12" t="str">
        <f>if(inf_pure!Q15=U$3,"правильно",inf_pure!Q15)</f>
        <v>-</v>
      </c>
      <c r="V26" s="12" t="str">
        <f>if(inf_pure!R15=V$3,"правильно",inf_pure!R15)</f>
        <v>правильно</v>
      </c>
      <c r="W26" s="12" t="str">
        <f>if(inf_pure!S15=W$3,"правильно",inf_pure!S15)</f>
        <v>-</v>
      </c>
      <c r="X26" s="12" t="str">
        <f>if(inf_pure!T15=X$3,"правильно",inf_pure!T15)</f>
        <v>-</v>
      </c>
      <c r="Y26" s="12" t="str">
        <f>if(inf_pure!U15=Y$3,"правильно",inf_pure!U15)</f>
        <v>395803044</v>
      </c>
      <c r="Z26" s="12" t="str">
        <f>if(inf_pure!V15=Z$3,"правильно",inf_pure!V15)</f>
        <v>-</v>
      </c>
      <c r="AA26" s="12" t="str">
        <f>if(inf_pure!W15=AA$3,"правильно",inf_pure!W15)</f>
        <v>-</v>
      </c>
      <c r="AB26" s="12" t="str">
        <f>if(inf_pure!X15=AB$3,"правильно",inf_pure!X15)</f>
        <v>-</v>
      </c>
      <c r="AC26" s="12" t="str">
        <f>if(inf_pure!Y15=AC$3,"правильно",inf_pure!Y15)</f>
        <v>-</v>
      </c>
      <c r="AD26" s="12" t="str">
        <f>if(inf_pure!Z15=AD$3,"правильно",inf_pure!Z15)</f>
        <v>=</v>
      </c>
      <c r="AE26" s="12" t="str">
        <f>if(inf_pure!AA15=AE$3,"правильно",inf_pure!AA15)</f>
        <v>34</v>
      </c>
      <c r="AF26" s="12" t="str">
        <f>if(inf_pure!AB15=AF$3,"правильно",inf_pure!AB15)</f>
        <v>-</v>
      </c>
      <c r="AG26" s="12" t="str">
        <f>if(inf_pure!AC15=AG$3,"правильно",inf_pure!AC15)</f>
        <v>-</v>
      </c>
      <c r="AH26" s="12" t="str">
        <f>if(inf_pure!AD15=AH$3,"правильно",inf_pure!AD15)</f>
        <v>-</v>
      </c>
      <c r="AI26" s="12" t="str">
        <f>if(inf_pure!AE15=AI$3,"правильно",inf_pure!AE15)</f>
        <v>-</v>
      </c>
      <c r="AJ26" s="12" t="str">
        <f>if(inf_pure!AF15=AJ$3,"правильно",inf_pure!AF15)</f>
        <v>-</v>
      </c>
      <c r="AK26" s="12" t="str">
        <f>if(inf_pure!AG15=AK$3,"правильно",inf_pure!AG15)</f>
        <v>-</v>
      </c>
      <c r="AL26" s="12" t="str">
        <f>if(inf_pure!AH15=AL$3,"правильно",inf_pure!AH15)</f>
        <v>-</v>
      </c>
      <c r="AM26" s="14">
        <f>inf_pure!AI15</f>
        <v>0.153125</v>
      </c>
      <c r="AN26" s="11">
        <f t="shared" si="2"/>
        <v>7</v>
      </c>
      <c r="AO26" s="11">
        <f t="shared" si="3"/>
        <v>3</v>
      </c>
      <c r="AP26" s="12">
        <f>vlookup(countif(J26:AL26, "правильно"), scale!$A$3:$B$32, 2)</f>
        <v>43</v>
      </c>
    </row>
    <row r="27">
      <c r="A27" s="12">
        <f>inf_pure!A108</f>
        <v>106</v>
      </c>
      <c r="B27" s="12" t="str">
        <f t="array" ref="B27">index(students!A:A, match(1, (students!B:B=$A$1)*(students!J:J=H27), 0))</f>
        <v>год_инф_ур3_гр11_2022.09.06</v>
      </c>
      <c r="C27" s="12" t="str">
        <f t="array" ref="C27">index(groups!H:H, match(1, (groups!$A:$A=$B27)*1, 0), 1)</f>
        <v>Чиянов Дмитрий</v>
      </c>
      <c r="D27" s="12" t="str">
        <f t="array" ref="D27">index(groups!I:I, match(1, (groups!$A:$A=$B27)*1, 0), 1)</f>
        <v>Даша К</v>
      </c>
      <c r="E27" s="12">
        <f t="array" ref="E27">index(groups!D:D, match(1, (groups!$A:$A=$B27)*1, 0), 1)</f>
        <v>10</v>
      </c>
      <c r="F27" s="12" t="str">
        <f>inf_pure!B108</f>
        <v>Абдуллах</v>
      </c>
      <c r="G27" s="12" t="str">
        <f>inf_pure!C108</f>
        <v>Ханбабев</v>
      </c>
      <c r="H27" s="12" t="str">
        <f>inf_pure!D108</f>
        <v>kikmebe06@gmail.com</v>
      </c>
      <c r="I27" s="13">
        <f>inf_pure!E108</f>
        <v>44859</v>
      </c>
      <c r="J27" s="12" t="str">
        <f>if(inf_pure!F108=J$3,"правильно",inf_pure!F108)</f>
        <v>правильно</v>
      </c>
      <c r="K27" s="12" t="str">
        <f>if(inf_pure!G108=K$3,"правильно",inf_pure!G108)</f>
        <v>правильно</v>
      </c>
      <c r="L27" s="12" t="str">
        <f>if(inf_pure!H108=L$3,"правильно",inf_pure!H108)</f>
        <v>18</v>
      </c>
      <c r="M27" s="12" t="str">
        <f>if(inf_pure!I108=M$3,"правильно",inf_pure!I108)</f>
        <v>9</v>
      </c>
      <c r="N27" s="12" t="str">
        <f>if(inf_pure!J108=N$3,"правильно",inf_pure!J108)</f>
        <v>3446</v>
      </c>
      <c r="O27" s="12" t="str">
        <f>if(inf_pure!K108=O$3,"правильно",inf_pure!K108)</f>
        <v>18</v>
      </c>
      <c r="P27" s="12" t="str">
        <f>if(inf_pure!L108=P$3,"правильно",inf_pure!L108)</f>
        <v>7055</v>
      </c>
      <c r="Q27" s="12" t="str">
        <f>if(inf_pure!M108=Q$3,"правильно",inf_pure!M108)</f>
        <v>98649</v>
      </c>
      <c r="R27" s="12" t="str">
        <f>if(inf_pure!N108=R$3,"правильно",inf_pure!N108)</f>
        <v>проблемы excel</v>
      </c>
      <c r="S27" s="12" t="str">
        <f>if(inf_pure!O108=S$3,"правильно",inf_pure!O108)</f>
        <v>правильно</v>
      </c>
      <c r="T27" s="12" t="str">
        <f>if(inf_pure!P108=T$3,"правильно",inf_pure!P108)</f>
        <v>правильно</v>
      </c>
      <c r="U27" s="12" t="str">
        <f>if(inf_pure!Q108=U$3,"правильно",inf_pure!Q108)</f>
        <v>правильно</v>
      </c>
      <c r="V27" s="12" t="str">
        <f>if(inf_pure!R108=V$3,"правильно",inf_pure!R108)</f>
        <v>правильно</v>
      </c>
      <c r="W27" s="12" t="str">
        <f>if(inf_pure!S108=W$3,"правильно",inf_pure!S108)</f>
        <v>правильно</v>
      </c>
      <c r="X27" s="12" t="str">
        <f>if(inf_pure!T108=X$3,"правильно",inf_pure!T108)</f>
        <v>не знаю</v>
      </c>
      <c r="Y27" s="12" t="str">
        <f>if(inf_pure!U108=Y$3,"правильно",inf_pure!U108)</f>
        <v>43260</v>
      </c>
      <c r="Z27" s="12" t="str">
        <f>if(inf_pure!V108=Z$3,"правильно",inf_pure!V108)</f>
        <v>1350 1899</v>
      </c>
      <c r="AA27" s="12" t="str">
        <f>if(inf_pure!W108=AA$3,"правильно",inf_pure!W108)</f>
        <v>хз</v>
      </c>
      <c r="AB27" s="12" t="str">
        <f>if(inf_pure!X108=AB$3,"правильно",inf_pure!X108)</f>
        <v>хз</v>
      </c>
      <c r="AC27" s="12" t="str">
        <f>if(inf_pure!Y108=AC$3,"правильно",inf_pure!Y108)</f>
        <v>хз</v>
      </c>
      <c r="AD27" s="12" t="str">
        <f>if(inf_pure!Z108=AD$3,"правильно",inf_pure!Z108)</f>
        <v>хз</v>
      </c>
      <c r="AE27" s="12" t="str">
        <f>if(inf_pure!AA108=AE$3,"правильно",inf_pure!AA108)</f>
        <v>хз</v>
      </c>
      <c r="AF27" s="12" t="str">
        <f>if(inf_pure!AB108=AF$3,"правильно",inf_pure!AB108)</f>
        <v>правильно</v>
      </c>
      <c r="AG27" s="12" t="str">
        <f>if(inf_pure!AC108=AG$3,"правильно",inf_pure!AC108)</f>
        <v>что то умное</v>
      </c>
      <c r="AH27" s="12" t="str">
        <f>if(inf_pure!AD108=AH$3,"правильно",inf_pure!AD108)</f>
        <v>2, 4, 419, 838, 1676, 175561, 351122</v>
      </c>
      <c r="AI27" s="12" t="str">
        <f>if(inf_pure!AE108=AI$3,"правильно",inf_pure!AE108)</f>
        <v>хз</v>
      </c>
      <c r="AJ27" s="12" t="str">
        <f>if(inf_pure!AF108=AJ$3,"правильно",inf_pure!AF108)</f>
        <v>хз</v>
      </c>
      <c r="AK27" s="12" t="str">
        <f>if(inf_pure!AG108=AK$3,"правильно",inf_pure!AG108)</f>
        <v>не наю</v>
      </c>
      <c r="AL27" s="12" t="str">
        <f>if(inf_pure!AH108=AL$3,"правильно",inf_pure!AH108)</f>
        <v>хз</v>
      </c>
      <c r="AM27" s="14">
        <f>inf_pure!AI108</f>
        <v>0.1251273148</v>
      </c>
      <c r="AN27" s="11">
        <f t="shared" si="2"/>
        <v>8</v>
      </c>
      <c r="AO27" s="11">
        <f t="shared" si="3"/>
        <v>2</v>
      </c>
      <c r="AP27" s="12">
        <f>vlookup(countif(J27:AL27, "правильно"), scale!$A$3:$B$32, 2)</f>
        <v>46</v>
      </c>
    </row>
    <row r="28">
      <c r="A28" s="12">
        <f>inf_pure!A51</f>
        <v>49</v>
      </c>
      <c r="B28" s="12" t="str">
        <f t="array" ref="B28">index(students!A:A, match(1, (students!B:B=$A$1)*(students!J:J=H28), 0))</f>
        <v>год_инф_ур3_гр11_2022.09.06</v>
      </c>
      <c r="C28" s="12" t="str">
        <f t="array" ref="C28">index(groups!H:H, match(1, (groups!$A:$A=$B28)*1, 0), 1)</f>
        <v>Чиянов Дмитрий</v>
      </c>
      <c r="D28" s="12" t="str">
        <f t="array" ref="D28">index(groups!I:I, match(1, (groups!$A:$A=$B28)*1, 0), 1)</f>
        <v>Даша К</v>
      </c>
      <c r="E28" s="12">
        <f t="array" ref="E28">index(groups!D:D, match(1, (groups!$A:$A=$B28)*1, 0), 1)</f>
        <v>10</v>
      </c>
      <c r="F28" s="12" t="str">
        <f>inf_pure!B51</f>
        <v>Алексей</v>
      </c>
      <c r="G28" s="12" t="str">
        <f>inf_pure!C51</f>
        <v>Чапкин</v>
      </c>
      <c r="H28" s="12" t="str">
        <f>inf_pure!D51</f>
        <v>chapkin.alexey@yandex.ru</v>
      </c>
      <c r="I28" s="13">
        <f>inf_pure!E51</f>
        <v>44859</v>
      </c>
      <c r="J28" s="12" t="str">
        <f>if(inf_pure!F51=J$3,"правильно",inf_pure!F51)</f>
        <v>правильно</v>
      </c>
      <c r="K28" s="12" t="str">
        <f>if(inf_pure!G51=K$3,"правильно",inf_pure!G51)</f>
        <v>правильно</v>
      </c>
      <c r="L28" s="12" t="str">
        <f>if(inf_pure!H51=L$3,"правильно",inf_pure!H51)</f>
        <v>правильно</v>
      </c>
      <c r="M28" s="12" t="str">
        <f>if(inf_pure!I51=M$3,"правильно",inf_pure!I51)</f>
        <v>правильно</v>
      </c>
      <c r="N28" s="12" t="str">
        <f>if(inf_pure!J51=N$3,"правильно",inf_pure!J51)</f>
        <v>215</v>
      </c>
      <c r="O28" s="12" t="str">
        <f>if(inf_pure!K51=O$3,"правильно",inf_pure!K51)</f>
        <v>правильно</v>
      </c>
      <c r="P28" s="12" t="str">
        <f>if(inf_pure!L51=P$3,"правильно",inf_pure!L51)</f>
        <v>правильно</v>
      </c>
      <c r="Q28" s="12" t="str">
        <f>if(inf_pure!M51=Q$3,"правильно",inf_pure!M51)</f>
        <v>8107</v>
      </c>
      <c r="R28" s="12" t="str">
        <f>if(inf_pure!N51=R$3,"правильно",inf_pure!N51)</f>
        <v>1037</v>
      </c>
      <c r="S28" s="12" t="str">
        <f>if(inf_pure!O51=S$3,"правильно",inf_pure!O51)</f>
        <v>41</v>
      </c>
      <c r="T28" s="12" t="str">
        <f>if(inf_pure!P51=T$3,"правильно",inf_pure!P51)</f>
        <v>36700</v>
      </c>
      <c r="U28" s="12" t="str">
        <f>if(inf_pure!Q51=U$3,"правильно",inf_pure!Q51)</f>
        <v>55255</v>
      </c>
      <c r="V28" s="12" t="str">
        <f>if(inf_pure!R51=V$3,"правильно",inf_pure!R51)</f>
        <v>правильно</v>
      </c>
      <c r="W28" s="12" t="str">
        <f>if(inf_pure!S51=W$3,"правильно",inf_pure!S51)</f>
        <v>правильно</v>
      </c>
      <c r="X28" s="12" t="str">
        <f>if(inf_pure!T51=X$3,"правильно",inf_pure!T51)</f>
        <v>22</v>
      </c>
      <c r="Y28" s="12" t="str">
        <f>if(inf_pure!U51=Y$3,"правильно",inf_pure!U51)</f>
        <v>2100</v>
      </c>
      <c r="Z28" s="12" t="str">
        <f>if(inf_pure!V51=Z$3,"правильно",inf_pure!V51)</f>
        <v>notdone</v>
      </c>
      <c r="AA28" s="12" t="str">
        <f>if(inf_pure!W51=AA$3,"правильно",inf_pure!W51)</f>
        <v>notdone</v>
      </c>
      <c r="AB28" s="12" t="str">
        <f>if(inf_pure!X51=AB$3,"правильно",inf_pure!X51)</f>
        <v>правильно</v>
      </c>
      <c r="AC28" s="12" t="str">
        <f>if(inf_pure!Y51=AC$3,"правильно",inf_pure!Y51)</f>
        <v>4</v>
      </c>
      <c r="AD28" s="12" t="str">
        <f>if(inf_pure!Z51=AD$3,"правильно",inf_pure!Z51)</f>
        <v>4</v>
      </c>
      <c r="AE28" s="12" t="str">
        <f>if(inf_pure!AA51=AE$3,"правильно",inf_pure!AA51)</f>
        <v>правильно</v>
      </c>
      <c r="AF28" s="12" t="str">
        <f>if(inf_pure!AB51=AF$3,"правильно",inf_pure!AB51)</f>
        <v>fx</v>
      </c>
      <c r="AG28" s="12" t="str">
        <f>if(inf_pure!AC51=AG$3,"правильно",inf_pure!AC51)</f>
        <v>22</v>
      </c>
      <c r="AH28" s="12" t="str">
        <f>if(inf_pure!AD51=AH$3,"правильно",inf_pure!AD51)</f>
        <v>e</v>
      </c>
      <c r="AI28" s="12" t="str">
        <f>if(inf_pure!AE51=AI$3,"правильно",inf_pure!AE51)</f>
        <v>e</v>
      </c>
      <c r="AJ28" s="12" t="str">
        <f>if(inf_pure!AF51=AJ$3,"правильно",inf_pure!AF51)</f>
        <v>e</v>
      </c>
      <c r="AK28" s="12" t="str">
        <f>if(inf_pure!AG51=AK$3,"правильно",inf_pure!AG51)</f>
        <v>e</v>
      </c>
      <c r="AL28" s="12" t="str">
        <f>if(inf_pure!AH51=AL$3,"правильно",inf_pure!AH51)</f>
        <v>e</v>
      </c>
      <c r="AM28" s="14">
        <f>inf_pure!AI51</f>
        <v>0.177662037</v>
      </c>
      <c r="AN28" s="11">
        <f t="shared" si="2"/>
        <v>10</v>
      </c>
      <c r="AO28" s="11">
        <f t="shared" si="3"/>
        <v>2</v>
      </c>
      <c r="AP28" s="12">
        <f>vlookup(countif(J28:AL28, "правильно"), scale!$A$3:$B$32, 2)</f>
        <v>51</v>
      </c>
    </row>
    <row r="29">
      <c r="A29" s="12">
        <f>inf_pure!A62</f>
        <v>60</v>
      </c>
      <c r="B29" s="12" t="str">
        <f t="array" ref="B29">index(students!A:A, match(1, (students!B:B=$A$1)*(students!J:J=H29), 0))</f>
        <v>год_инф_ур3_гр11_2022.09.06</v>
      </c>
      <c r="C29" s="12" t="str">
        <f t="array" ref="C29">index(groups!H:H, match(1, (groups!$A:$A=$B29)*1, 0), 1)</f>
        <v>Чиянов Дмитрий</v>
      </c>
      <c r="D29" s="12" t="str">
        <f t="array" ref="D29">index(groups!I:I, match(1, (groups!$A:$A=$B29)*1, 0), 1)</f>
        <v>Даша К</v>
      </c>
      <c r="E29" s="12">
        <f t="array" ref="E29">index(groups!D:D, match(1, (groups!$A:$A=$B29)*1, 0), 1)</f>
        <v>10</v>
      </c>
      <c r="F29" s="12" t="str">
        <f>inf_pure!B62</f>
        <v>Милана</v>
      </c>
      <c r="G29" s="12" t="str">
        <f>inf_pure!C62</f>
        <v>Смольянинова</v>
      </c>
      <c r="H29" s="12" t="str">
        <f>inf_pure!D62</f>
        <v>darvi_l@mail.ru</v>
      </c>
      <c r="I29" s="13">
        <f>inf_pure!E62</f>
        <v>44859</v>
      </c>
      <c r="J29" s="12" t="str">
        <f>if(inf_pure!F62=J$3,"правильно",inf_pure!F62)</f>
        <v>правильно</v>
      </c>
      <c r="K29" s="12" t="str">
        <f>if(inf_pure!G62=K$3,"правильно",inf_pure!G62)</f>
        <v>правильно</v>
      </c>
      <c r="L29" s="12" t="str">
        <f>if(inf_pure!H62=L$3,"правильно",inf_pure!H62)</f>
        <v>правильно</v>
      </c>
      <c r="M29" s="12" t="str">
        <f>if(inf_pure!I62=M$3,"правильно",inf_pure!I62)</f>
        <v>19</v>
      </c>
      <c r="N29" s="12" t="str">
        <f>if(inf_pure!J62=N$3,"правильно",inf_pure!J62)</f>
        <v>правильно</v>
      </c>
      <c r="O29" s="12" t="str">
        <f>if(inf_pure!K62=O$3,"правильно",inf_pure!K62)</f>
        <v>правильно</v>
      </c>
      <c r="P29" s="12" t="str">
        <f>if(inf_pure!L62=P$3,"правильно",inf_pure!L62)</f>
        <v>705</v>
      </c>
      <c r="Q29" s="12" t="str">
        <f>if(inf_pure!M62=Q$3,"правильно",inf_pure!M62)</f>
        <v>правильно</v>
      </c>
      <c r="R29" s="12" t="str">
        <f>if(inf_pure!N62=R$3,"правильно",inf_pure!N62)</f>
        <v>правильно</v>
      </c>
      <c r="S29" s="12" t="str">
        <f>if(inf_pure!O62=S$3,"правильно",inf_pure!O62)</f>
        <v>правильно</v>
      </c>
      <c r="T29" s="12" t="str">
        <f>if(inf_pure!P62=T$3,"правильно",inf_pure!P62)</f>
        <v>правильно</v>
      </c>
      <c r="U29" s="12" t="str">
        <f>if(inf_pure!Q62=U$3,"правильно",inf_pure!Q62)</f>
        <v>правильно</v>
      </c>
      <c r="V29" s="12" t="str">
        <f>if(inf_pure!R62=V$3,"правильно",inf_pure!R62)</f>
        <v>правильно</v>
      </c>
      <c r="W29" s="12" t="str">
        <f>if(inf_pure!S62=W$3,"правильно",inf_pure!S62)</f>
        <v>правильно</v>
      </c>
      <c r="X29" s="12" t="str">
        <f>if(inf_pure!T62=X$3,"правильно",inf_pure!T62)</f>
        <v>84</v>
      </c>
      <c r="Y29" s="12" t="str">
        <f>if(inf_pure!U62=Y$3,"правильно",inf_pure!U62)</f>
        <v>1162660464</v>
      </c>
      <c r="Z29" s="12" t="str">
        <f>if(inf_pure!V62=Z$3,"правильно",inf_pure!V62)</f>
        <v>правильно</v>
      </c>
      <c r="AA29" s="12" t="str">
        <f>if(inf_pure!W62=AA$3,"правильно",inf_pure!W62)</f>
        <v>-</v>
      </c>
      <c r="AB29" s="12" t="str">
        <f>if(inf_pure!X62=AB$3,"правильно",inf_pure!X62)</f>
        <v>-</v>
      </c>
      <c r="AC29" s="12" t="str">
        <f>if(inf_pure!Y62=AC$3,"правильно",inf_pure!Y62)</f>
        <v>-</v>
      </c>
      <c r="AD29" s="12" t="str">
        <f>if(inf_pure!Z62=AD$3,"правильно",inf_pure!Z62)</f>
        <v>-</v>
      </c>
      <c r="AE29" s="12" t="str">
        <f>if(inf_pure!AA62=AE$3,"правильно",inf_pure!AA62)</f>
        <v>правильно</v>
      </c>
      <c r="AF29" s="12" t="str">
        <f>if(inf_pure!AB62=AF$3,"правильно",inf_pure!AB62)</f>
        <v>правильно</v>
      </c>
      <c r="AG29" s="12" t="str">
        <f>if(inf_pure!AC62=AG$3,"правильно",inf_pure!AC62)</f>
        <v>15</v>
      </c>
      <c r="AH29" s="12" t="str">
        <f>if(inf_pure!AD62=AH$3,"правильно",inf_pure!AD62)</f>
        <v>правильно</v>
      </c>
      <c r="AI29" s="12" t="str">
        <f>if(inf_pure!AE62=AI$3,"правильно",inf_pure!AE62)</f>
        <v>-</v>
      </c>
      <c r="AJ29" s="12" t="str">
        <f>if(inf_pure!AF62=AJ$3,"правильно",inf_pure!AF62)</f>
        <v>-</v>
      </c>
      <c r="AK29" s="12" t="str">
        <f>if(inf_pure!AG62=AK$3,"правильно",inf_pure!AG62)</f>
        <v>-</v>
      </c>
      <c r="AL29" s="12" t="str">
        <f>if(inf_pure!AH62=AL$3,"правильно",inf_pure!AH62)</f>
        <v>-</v>
      </c>
      <c r="AM29" s="14">
        <f>inf_pure!AI62</f>
        <v>0.1735069444</v>
      </c>
      <c r="AN29" s="11">
        <f t="shared" si="2"/>
        <v>16</v>
      </c>
      <c r="AO29" s="11">
        <f t="shared" si="3"/>
        <v>4</v>
      </c>
      <c r="AP29" s="12">
        <f>vlookup(countif(J29:AL29, "правильно"), scale!$A$3:$B$32, 2)</f>
        <v>67</v>
      </c>
    </row>
    <row r="30">
      <c r="A30" s="12">
        <f>inf_pure!A198</f>
        <v>196</v>
      </c>
      <c r="B30" s="12" t="str">
        <f t="array" ref="B30">index(students!A:A, match(1, (students!B:B=$A$1)*(students!J:J=H30), 0))</f>
        <v>год_инф_ур3_гр11_2022.09.06</v>
      </c>
      <c r="C30" s="12" t="str">
        <f t="array" ref="C30">index(groups!H:H, match(1, (groups!$A:$A=$B30)*1, 0), 1)</f>
        <v>Чиянов Дмитрий</v>
      </c>
      <c r="D30" s="12" t="str">
        <f t="array" ref="D30">index(groups!I:I, match(1, (groups!$A:$A=$B30)*1, 0), 1)</f>
        <v>Даша К</v>
      </c>
      <c r="E30" s="12">
        <f t="array" ref="E30">index(groups!D:D, match(1, (groups!$A:$A=$B30)*1, 0), 1)</f>
        <v>10</v>
      </c>
      <c r="F30" s="12" t="str">
        <f>inf_pure!B198</f>
        <v>Степан</v>
      </c>
      <c r="G30" s="12" t="str">
        <f>inf_pure!C198</f>
        <v>Толстов</v>
      </c>
      <c r="H30" s="12" t="str">
        <f>inf_pure!D198</f>
        <v>stepandelta0604@gmail.com</v>
      </c>
      <c r="I30" s="13">
        <f>inf_pure!E198</f>
        <v>44860</v>
      </c>
      <c r="J30" s="12" t="str">
        <f>if(inf_pure!F198=J$3,"правильно",inf_pure!F198)</f>
        <v>правильно</v>
      </c>
      <c r="K30" s="12" t="str">
        <f>if(inf_pure!G198=K$3,"правильно",inf_pure!G198)</f>
        <v>cabd</v>
      </c>
      <c r="L30" s="12" t="str">
        <f>if(inf_pure!H198=L$3,"правильно",inf_pure!H198)</f>
        <v>дайте файл</v>
      </c>
      <c r="M30" s="12" t="str">
        <f>if(inf_pure!I198=M$3,"правильно",inf_pure!I198)</f>
        <v>01</v>
      </c>
      <c r="N30" s="12" t="str">
        <f>if(inf_pure!J198=N$3,"правильно",inf_pure!J198)</f>
        <v>-</v>
      </c>
      <c r="O30" s="12" t="str">
        <f>if(inf_pure!K198=O$3,"правильно",inf_pure!K198)</f>
        <v>правильно</v>
      </c>
      <c r="P30" s="12" t="str">
        <f>if(inf_pure!L198=P$3,"правильно",inf_pure!L198)</f>
        <v>25</v>
      </c>
      <c r="Q30" s="12" t="str">
        <f>if(inf_pure!M198=Q$3,"правильно",inf_pure!M198)</f>
        <v>2880</v>
      </c>
      <c r="R30" s="12" t="str">
        <f>if(inf_pure!N198=R$3,"правильно",inf_pure!N198)</f>
        <v>-</v>
      </c>
      <c r="S30" s="12" t="str">
        <f>if(inf_pure!O198=S$3,"правильно",inf_pure!O198)</f>
        <v>-</v>
      </c>
      <c r="T30" s="12" t="str">
        <f>if(inf_pure!P198=T$3,"правильно",inf_pure!P198)</f>
        <v>-</v>
      </c>
      <c r="U30" s="12" t="str">
        <f>if(inf_pure!Q198=U$3,"правильно",inf_pure!Q198)</f>
        <v>-</v>
      </c>
      <c r="V30" s="12" t="str">
        <f>if(inf_pure!R198=V$3,"правильно",inf_pure!R198)</f>
        <v>правильно</v>
      </c>
      <c r="W30" s="12" t="str">
        <f>if(inf_pure!S198=W$3,"правильно",inf_pure!S198)</f>
        <v>1</v>
      </c>
      <c r="X30" s="12" t="str">
        <f>if(inf_pure!T198=X$3,"правильно",inf_pure!T198)</f>
        <v>-</v>
      </c>
      <c r="Y30" s="12" t="str">
        <f>if(inf_pure!U198=Y$3,"правильно",inf_pure!U198)</f>
        <v>-</v>
      </c>
      <c r="Z30" s="12" t="str">
        <f>if(inf_pure!V198=Z$3,"правильно",inf_pure!V198)</f>
        <v>-</v>
      </c>
      <c r="AA30" s="12" t="str">
        <f>if(inf_pure!W198=AA$3,"правильно",inf_pure!W198)</f>
        <v>31 14</v>
      </c>
      <c r="AB30" s="12" t="str">
        <f>if(inf_pure!X198=AB$3,"правильно",inf_pure!X198)</f>
        <v>-</v>
      </c>
      <c r="AC30" s="12" t="str">
        <f>if(inf_pure!Y198=AC$3,"правильно",inf_pure!Y198)</f>
        <v>-</v>
      </c>
      <c r="AD30" s="12" t="str">
        <f>if(inf_pure!Z198=AD$3,"правильно",inf_pure!Z198)</f>
        <v>-</v>
      </c>
      <c r="AE30" s="12" t="str">
        <f>if(inf_pure!AA198=AE$3,"правильно",inf_pure!AA198)</f>
        <v>-</v>
      </c>
      <c r="AF30" s="12" t="str">
        <f>if(inf_pure!AB198=AF$3,"правильно",inf_pure!AB198)</f>
        <v>-</v>
      </c>
      <c r="AG30" s="12" t="str">
        <f>if(inf_pure!AC198=AG$3,"правильно",inf_pure!AC198)</f>
        <v>-</v>
      </c>
      <c r="AH30" s="12" t="str">
        <f>if(inf_pure!AD198=AH$3,"правильно",inf_pure!AD198)</f>
        <v>-</v>
      </c>
      <c r="AI30" s="12" t="str">
        <f>if(inf_pure!AE198=AI$3,"правильно",inf_pure!AE198)</f>
        <v>-</v>
      </c>
      <c r="AJ30" s="12" t="str">
        <f>if(inf_pure!AF198=AJ$3,"правильно",inf_pure!AF198)</f>
        <v>-</v>
      </c>
      <c r="AK30" s="12" t="str">
        <f>if(inf_pure!AG198=AK$3,"правильно",inf_pure!AG198)</f>
        <v>-</v>
      </c>
      <c r="AL30" s="12" t="str">
        <f>if(inf_pure!AH198=AL$3,"правильно",inf_pure!AH198)</f>
        <v>-</v>
      </c>
      <c r="AM30" s="14">
        <f>inf_pure!AI198</f>
        <v>0.05236111111</v>
      </c>
      <c r="AN30" s="11">
        <f t="shared" si="2"/>
        <v>3</v>
      </c>
      <c r="AO30" s="11">
        <f t="shared" si="3"/>
        <v>0</v>
      </c>
      <c r="AP30" s="12">
        <f>vlookup(countif(J30:AL30, "правильно"), scale!$A$3:$B$32, 2)</f>
        <v>20</v>
      </c>
    </row>
    <row r="31">
      <c r="A31" s="12">
        <f>inf_pure!A216</f>
        <v>214</v>
      </c>
      <c r="B31" s="12" t="str">
        <f t="array" ref="B31">index(students!A:A, match(1, (students!B:B=$A$1)*(students!J:J=H31), 0))</f>
        <v>год_инф_ур3_гр11_2022.09.06</v>
      </c>
      <c r="C31" s="12" t="str">
        <f t="array" ref="C31">index(groups!H:H, match(1, (groups!$A:$A=$B31)*1, 0), 1)</f>
        <v>Чиянов Дмитрий</v>
      </c>
      <c r="D31" s="12" t="str">
        <f t="array" ref="D31">index(groups!I:I, match(1, (groups!$A:$A=$B31)*1, 0), 1)</f>
        <v>Даша К</v>
      </c>
      <c r="E31" s="12">
        <f t="array" ref="E31">index(groups!D:D, match(1, (groups!$A:$A=$B31)*1, 0), 1)</f>
        <v>10</v>
      </c>
      <c r="F31" s="12" t="str">
        <f>inf_pure!B216</f>
        <v>Ева</v>
      </c>
      <c r="G31" s="12" t="str">
        <f>inf_pure!C216</f>
        <v>Неродовских</v>
      </c>
      <c r="H31" s="12" t="str">
        <f>inf_pure!D216</f>
        <v>vieawful@mail.ru</v>
      </c>
      <c r="I31" s="13">
        <f>inf_pure!E216</f>
        <v>44860</v>
      </c>
      <c r="J31" s="12" t="str">
        <f>if(inf_pure!F216=J$3,"правильно",inf_pure!F216)</f>
        <v>правильно</v>
      </c>
      <c r="K31" s="12" t="str">
        <f>if(inf_pure!G216=K$3,"правильно",inf_pure!G216)</f>
        <v>правильно</v>
      </c>
      <c r="L31" s="12" t="str">
        <f>if(inf_pure!H216=L$3,"правильно",inf_pure!H216)</f>
        <v>правильно</v>
      </c>
      <c r="M31" s="12" t="str">
        <f>if(inf_pure!I216=M$3,"правильно",inf_pure!I216)</f>
        <v>11</v>
      </c>
      <c r="N31" s="12" t="str">
        <f>if(inf_pure!J216=N$3,"правильно",inf_pure!J216)</f>
        <v>правильно</v>
      </c>
      <c r="O31" s="12" t="str">
        <f>if(inf_pure!K216=O$3,"правильно",inf_pure!K216)</f>
        <v>правильно</v>
      </c>
      <c r="P31" s="12" t="str">
        <f>if(inf_pure!L216=P$3,"правильно",inf_pure!L216)</f>
        <v>85</v>
      </c>
      <c r="Q31" s="12" t="str">
        <f>if(inf_pure!M216=Q$3,"правильно",inf_pure!M216)</f>
        <v>правильно</v>
      </c>
      <c r="R31" s="12" t="str">
        <f>if(inf_pure!N216=R$3,"правильно",inf_pure!N216)</f>
        <v>-</v>
      </c>
      <c r="S31" s="12" t="str">
        <f>if(inf_pure!O216=S$3,"правильно",inf_pure!O216)</f>
        <v>25</v>
      </c>
      <c r="T31" s="12" t="str">
        <f>if(inf_pure!P216=T$3,"правильно",inf_pure!P216)</f>
        <v>правильно</v>
      </c>
      <c r="U31" s="12" t="str">
        <f>if(inf_pure!Q216=U$3,"правильно",inf_pure!Q216)</f>
        <v>55255</v>
      </c>
      <c r="V31" s="12" t="str">
        <f>if(inf_pure!R216=V$3,"правильно",inf_pure!R216)</f>
        <v>правильно</v>
      </c>
      <c r="W31" s="12" t="str">
        <f>if(inf_pure!S216=W$3,"правильно",inf_pure!S216)</f>
        <v>-</v>
      </c>
      <c r="X31" s="12" t="str">
        <f>if(inf_pure!T216=X$3,"правильно",inf_pure!T216)</f>
        <v>-</v>
      </c>
      <c r="Y31" s="12" t="str">
        <f>if(inf_pure!U216=Y$3,"правильно",inf_pure!U216)</f>
        <v>-</v>
      </c>
      <c r="Z31" s="12" t="str">
        <f>if(inf_pure!V216=Z$3,"правильно",inf_pure!V216)</f>
        <v>-</v>
      </c>
      <c r="AA31" s="12" t="str">
        <f>if(inf_pure!W216=AA$3,"правильно",inf_pure!W216)</f>
        <v>-</v>
      </c>
      <c r="AB31" s="12" t="str">
        <f>if(inf_pure!X216=AB$3,"правильно",inf_pure!X216)</f>
        <v>-</v>
      </c>
      <c r="AC31" s="12" t="str">
        <f>if(inf_pure!Y216=AC$3,"правильно",inf_pure!Y216)</f>
        <v>-</v>
      </c>
      <c r="AD31" s="12" t="str">
        <f>if(inf_pure!Z216=AD$3,"правильно",inf_pure!Z216)</f>
        <v>-</v>
      </c>
      <c r="AE31" s="12" t="str">
        <f>if(inf_pure!AA216=AE$3,"правильно",inf_pure!AA216)</f>
        <v>-</v>
      </c>
      <c r="AF31" s="12" t="str">
        <f>if(inf_pure!AB216=AF$3,"правильно",inf_pure!AB216)</f>
        <v>-</v>
      </c>
      <c r="AG31" s="12" t="str">
        <f>if(inf_pure!AC216=AG$3,"правильно",inf_pure!AC216)</f>
        <v>-</v>
      </c>
      <c r="AH31" s="12" t="str">
        <f>if(inf_pure!AD216=AH$3,"правильно",inf_pure!AD216)</f>
        <v>-</v>
      </c>
      <c r="AI31" s="12" t="str">
        <f>if(inf_pure!AE216=AI$3,"правильно",inf_pure!AE216)</f>
        <v>-</v>
      </c>
      <c r="AJ31" s="12" t="str">
        <f>if(inf_pure!AF216=AJ$3,"правильно",inf_pure!AF216)</f>
        <v>-</v>
      </c>
      <c r="AK31" s="12" t="str">
        <f>if(inf_pure!AG216=AK$3,"правильно",inf_pure!AG216)</f>
        <v>-</v>
      </c>
      <c r="AL31" s="12" t="str">
        <f>if(inf_pure!AH216=AL$3,"правильно",inf_pure!AH216)</f>
        <v>-</v>
      </c>
      <c r="AM31" s="14">
        <f>inf_pure!AI216</f>
        <v>0.1450115741</v>
      </c>
      <c r="AN31" s="11">
        <f t="shared" si="2"/>
        <v>8</v>
      </c>
      <c r="AO31" s="11">
        <f t="shared" si="3"/>
        <v>4</v>
      </c>
      <c r="AP31" s="12">
        <f>vlookup(countif(J31:AL31, "правильно"), scale!$A$3:$B$32, 2)</f>
        <v>46</v>
      </c>
    </row>
    <row r="32">
      <c r="A32" s="12">
        <f>inf_pure!A32</f>
        <v>30</v>
      </c>
      <c r="B32" s="12" t="str">
        <f t="array" ref="B32">index(students!A:A, match(1, (students!B:B=$A$1)*(students!J:J=H32), 0))</f>
        <v>год_инф_ур3_гр11_2022.09.06</v>
      </c>
      <c r="C32" s="12" t="str">
        <f t="array" ref="C32">index(groups!H:H, match(1, (groups!$A:$A=$B32)*1, 0), 1)</f>
        <v>Чиянов Дмитрий</v>
      </c>
      <c r="D32" s="12" t="str">
        <f t="array" ref="D32">index(groups!I:I, match(1, (groups!$A:$A=$B32)*1, 0), 1)</f>
        <v>Даша К</v>
      </c>
      <c r="E32" s="12">
        <f t="array" ref="E32">index(groups!D:D, match(1, (groups!$A:$A=$B32)*1, 0), 1)</f>
        <v>10</v>
      </c>
      <c r="F32" s="12" t="str">
        <f>inf_pure!B32</f>
        <v>Анна</v>
      </c>
      <c r="G32" s="12" t="str">
        <f>inf_pure!C32</f>
        <v>Моисеева</v>
      </c>
      <c r="H32" s="12" t="str">
        <f>inf_pure!D32</f>
        <v>annamoiseeva2005.am@gmail.com</v>
      </c>
      <c r="I32" s="13">
        <f>inf_pure!E32</f>
        <v>44860</v>
      </c>
      <c r="J32" s="12" t="str">
        <f>if(inf_pure!F32=J$3,"правильно",inf_pure!F32)</f>
        <v>правильно</v>
      </c>
      <c r="K32" s="12" t="str">
        <f>if(inf_pure!G32=K$3,"правильно",inf_pure!G32)</f>
        <v>правильно</v>
      </c>
      <c r="L32" s="12" t="str">
        <f>if(inf_pure!H32=L$3,"правильно",inf_pure!H32)</f>
        <v>правильно</v>
      </c>
      <c r="M32" s="12" t="str">
        <f>if(inf_pure!I32=M$3,"правильно",inf_pure!I32)</f>
        <v>правильно</v>
      </c>
      <c r="N32" s="12" t="str">
        <f>if(inf_pure!J32=N$3,"правильно",inf_pure!J32)</f>
        <v>правильно</v>
      </c>
      <c r="O32" s="12" t="str">
        <f>if(inf_pure!K32=O$3,"правильно",inf_pure!K32)</f>
        <v>правильно</v>
      </c>
      <c r="P32" s="12" t="str">
        <f>if(inf_pure!L32=P$3,"правильно",inf_pure!L32)</f>
        <v>правильно</v>
      </c>
      <c r="Q32" s="12" t="str">
        <f>if(inf_pure!M32=Q$3,"правильно",inf_pure!M32)</f>
        <v>правильно</v>
      </c>
      <c r="R32" s="12" t="str">
        <f>if(inf_pure!N32=R$3,"правильно",inf_pure!N32)</f>
        <v>не помню формулу из математики, чтоб такое считать</v>
      </c>
      <c r="S32" s="12" t="str">
        <f>if(inf_pure!O32=S$3,"правильно",inf_pure!O32)</f>
        <v>правильно</v>
      </c>
      <c r="T32" s="12" t="str">
        <f>if(inf_pure!P32=T$3,"правильно",inf_pure!P32)</f>
        <v>правильно</v>
      </c>
      <c r="U32" s="12" t="str">
        <f>if(inf_pure!Q32=U$3,"правильно",inf_pure!Q32)</f>
        <v>552</v>
      </c>
      <c r="V32" s="12" t="str">
        <f>if(inf_pure!R32=V$3,"правильно",inf_pure!R32)</f>
        <v>правильно</v>
      </c>
      <c r="W32" s="12" t="str">
        <f>if(inf_pure!S32=W$3,"правильно",inf_pure!S32)</f>
        <v>правильно</v>
      </c>
      <c r="X32" s="12" t="str">
        <f>if(inf_pure!T32=X$3,"правильно",inf_pure!T32)</f>
        <v>46</v>
      </c>
      <c r="Y32" s="12" t="str">
        <f>if(inf_pure!U32=Y$3,"правильно",inf_pure!U32)</f>
        <v>:(:</v>
      </c>
      <c r="Z32" s="12" t="str">
        <f>if(inf_pure!V32=Z$3,"правильно",inf_pure!V32)</f>
        <v>:(:</v>
      </c>
      <c r="AA32" s="12" t="str">
        <f>if(inf_pure!W32=AA$3,"правильно",inf_pure!W32)</f>
        <v>:(:</v>
      </c>
      <c r="AB32" s="12" t="str">
        <f>if(inf_pure!X32=AB$3,"правильно",inf_pure!X32)</f>
        <v>:):</v>
      </c>
      <c r="AC32" s="12" t="str">
        <f>if(inf_pure!Y32=AC$3,"правильно",inf_pure!Y32)</f>
        <v>:(:</v>
      </c>
      <c r="AD32" s="12" t="str">
        <f>if(inf_pure!Z32=AD$3,"правильно",inf_pure!Z32)</f>
        <v>:(:</v>
      </c>
      <c r="AE32" s="12" t="str">
        <f>if(inf_pure!AA32=AE$3,"правильно",inf_pure!AA32)</f>
        <v>:(:</v>
      </c>
      <c r="AF32" s="12" t="str">
        <f>if(inf_pure!AB32=AF$3,"правильно",inf_pure!AB32)</f>
        <v>:(:</v>
      </c>
      <c r="AG32" s="12" t="str">
        <f>if(inf_pure!AC32=AG$3,"правильно",inf_pure!AC32)</f>
        <v>:(:</v>
      </c>
      <c r="AH32" s="12" t="str">
        <f>if(inf_pure!AD32=AH$3,"правильно",inf_pure!AD32)</f>
        <v>:(:</v>
      </c>
      <c r="AI32" s="12" t="str">
        <f>if(inf_pure!AE32=AI$3,"правильно",inf_pure!AE32)</f>
        <v>:):</v>
      </c>
      <c r="AJ32" s="12" t="str">
        <f>if(inf_pure!AF32=AJ$3,"правильно",inf_pure!AF32)</f>
        <v>:):</v>
      </c>
      <c r="AK32" s="12" t="str">
        <f>if(inf_pure!AG32=AK$3,"правильно",inf_pure!AG32)</f>
        <v>:(:</v>
      </c>
      <c r="AL32" s="12" t="str">
        <f>if(inf_pure!AH32=AL$3,"правильно",inf_pure!AH32)</f>
        <v>:):</v>
      </c>
      <c r="AM32" s="14">
        <f>inf_pure!AI32</f>
        <v>0.108125</v>
      </c>
      <c r="AN32" s="11">
        <f t="shared" si="2"/>
        <v>12</v>
      </c>
      <c r="AO32" s="11">
        <f t="shared" si="3"/>
        <v>5</v>
      </c>
      <c r="AP32" s="12">
        <f>vlookup(countif(J32:AL32, "правильно"), scale!$A$3:$B$32, 2)</f>
        <v>56</v>
      </c>
    </row>
    <row r="33">
      <c r="A33" s="12">
        <f>inf_pure!A221</f>
        <v>219</v>
      </c>
      <c r="B33" s="12" t="str">
        <f t="array" ref="B33">index(students!A:A, match(1, (students!B:B=$A$1)*(students!J:J=H33), 0))</f>
        <v>год_инф_ур3_гр11_2022.09.06</v>
      </c>
      <c r="C33" s="12" t="str">
        <f t="array" ref="C33">index(groups!H:H, match(1, (groups!$A:$A=$B33)*1, 0), 1)</f>
        <v>Чиянов Дмитрий</v>
      </c>
      <c r="D33" s="12" t="str">
        <f t="array" ref="D33">index(groups!I:I, match(1, (groups!$A:$A=$B33)*1, 0), 1)</f>
        <v>Даша К</v>
      </c>
      <c r="E33" s="12">
        <f t="array" ref="E33">index(groups!D:D, match(1, (groups!$A:$A=$B33)*1, 0), 1)</f>
        <v>10</v>
      </c>
      <c r="F33" s="12" t="str">
        <f>inf_pure!B221</f>
        <v>Влад</v>
      </c>
      <c r="G33" s="12" t="str">
        <f>inf_pure!C221</f>
        <v>Белов</v>
      </c>
      <c r="H33" s="12" t="str">
        <f>inf_pure!D221</f>
        <v>vlad_beloff@mail.ru</v>
      </c>
      <c r="I33" s="13">
        <f>inf_pure!E221</f>
        <v>44861</v>
      </c>
      <c r="J33" s="12" t="str">
        <f>if(inf_pure!F221=J$3,"правильно",inf_pure!F221)</f>
        <v>правильно</v>
      </c>
      <c r="K33" s="12" t="str">
        <f>if(inf_pure!G221=K$3,"правильно",inf_pure!G221)</f>
        <v>правильно</v>
      </c>
      <c r="L33" s="12" t="str">
        <f>if(inf_pure!H221=L$3,"правильно",inf_pure!H221)</f>
        <v>1</v>
      </c>
      <c r="M33" s="12" t="str">
        <f>if(inf_pure!I221=M$3,"правильно",inf_pure!I221)</f>
        <v>2</v>
      </c>
      <c r="N33" s="12" t="str">
        <f>if(inf_pure!J221=N$3,"правильно",inf_pure!J221)</f>
        <v>правильно</v>
      </c>
      <c r="O33" s="12" t="str">
        <f>if(inf_pure!K221=O$3,"правильно",inf_pure!K221)</f>
        <v>-</v>
      </c>
      <c r="P33" s="12" t="str">
        <f>if(inf_pure!L221=P$3,"правильно",inf_pure!L221)</f>
        <v>правильно</v>
      </c>
      <c r="Q33" s="12" t="str">
        <f>if(inf_pure!M221=Q$3,"правильно",inf_pure!M221)</f>
        <v>7444</v>
      </c>
      <c r="R33" s="12" t="str">
        <f>if(inf_pure!N221=R$3,"правильно",inf_pure!N221)</f>
        <v>-</v>
      </c>
      <c r="S33" s="12" t="str">
        <f>if(inf_pure!O221=S$3,"правильно",inf_pure!O221)</f>
        <v>правильно</v>
      </c>
      <c r="T33" s="12" t="str">
        <f>if(inf_pure!P221=T$3,"правильно",inf_pure!P221)</f>
        <v>правильно</v>
      </c>
      <c r="U33" s="12" t="str">
        <f>if(inf_pure!Q221=U$3,"правильно",inf_pure!Q221)</f>
        <v>правильно</v>
      </c>
      <c r="V33" s="12" t="str">
        <f>if(inf_pure!R221=V$3,"правильно",inf_pure!R221)</f>
        <v>правильно</v>
      </c>
      <c r="W33" s="12" t="str">
        <f>if(inf_pure!S221=W$3,"правильно",inf_pure!S221)</f>
        <v>правильно</v>
      </c>
      <c r="X33" s="12" t="str">
        <f>if(inf_pure!T221=X$3,"правильно",inf_pure!T221)</f>
        <v>-</v>
      </c>
      <c r="Y33" s="12" t="str">
        <f>if(inf_pure!U221=Y$3,"правильно",inf_pure!U221)</f>
        <v>-</v>
      </c>
      <c r="Z33" s="12" t="str">
        <f>if(inf_pure!V221=Z$3,"правильно",inf_pure!V221)</f>
        <v>-</v>
      </c>
      <c r="AA33" s="12" t="str">
        <f>if(inf_pure!W221=AA$3,"правильно",inf_pure!W221)</f>
        <v>-</v>
      </c>
      <c r="AB33" s="12" t="str">
        <f>if(inf_pure!X221=AB$3,"правильно",inf_pure!X221)</f>
        <v>-</v>
      </c>
      <c r="AC33" s="12" t="str">
        <f>if(inf_pure!Y221=AC$3,"правильно",inf_pure!Y221)</f>
        <v>-</v>
      </c>
      <c r="AD33" s="12" t="str">
        <f>if(inf_pure!Z221=AD$3,"правильно",inf_pure!Z221)</f>
        <v>-</v>
      </c>
      <c r="AE33" s="12" t="str">
        <f>if(inf_pure!AA221=AE$3,"правильно",inf_pure!AA221)</f>
        <v>-</v>
      </c>
      <c r="AF33" s="12" t="str">
        <f>if(inf_pure!AB221=AF$3,"правильно",inf_pure!AB221)</f>
        <v>-</v>
      </c>
      <c r="AG33" s="12" t="str">
        <f>if(inf_pure!AC221=AG$3,"правильно",inf_pure!AC221)</f>
        <v>-</v>
      </c>
      <c r="AH33" s="12" t="str">
        <f>if(inf_pure!AD221=AH$3,"правильно",inf_pure!AD221)</f>
        <v>-</v>
      </c>
      <c r="AI33" s="12" t="str">
        <f>if(inf_pure!AE221=AI$3,"правильно",inf_pure!AE221)</f>
        <v>-</v>
      </c>
      <c r="AJ33" s="12" t="str">
        <f>if(inf_pure!AF221=AJ$3,"правильно",inf_pure!AF221)</f>
        <v>-</v>
      </c>
      <c r="AK33" s="12" t="str">
        <f>if(inf_pure!AG221=AK$3,"правильно",inf_pure!AG221)</f>
        <v>-</v>
      </c>
      <c r="AL33" s="12" t="str">
        <f>if(inf_pure!AH221=AL$3,"правильно",inf_pure!AH221)</f>
        <v>-</v>
      </c>
      <c r="AM33" s="14">
        <f>inf_pure!AI221</f>
        <v>0.1197569444</v>
      </c>
      <c r="AN33" s="11">
        <f t="shared" si="2"/>
        <v>9</v>
      </c>
      <c r="AO33" s="11">
        <f t="shared" si="3"/>
        <v>4</v>
      </c>
      <c r="AP33" s="12">
        <f>vlookup(countif(J33:AL33, "правильно"), scale!$A$3:$B$32, 2)</f>
        <v>48</v>
      </c>
    </row>
    <row r="34">
      <c r="A34" s="12">
        <f>inf_pure!A31</f>
        <v>29</v>
      </c>
      <c r="B34" s="12" t="str">
        <f t="array" ref="B34">index(students!A:A, match(1, (students!B:B=$A$1)*(students!J:J=H34), 0))</f>
        <v>год_инф_ур3_гр11_2022.09.06</v>
      </c>
      <c r="C34" s="12" t="str">
        <f t="array" ref="C34">index(groups!H:H, match(1, (groups!$A:$A=$B34)*1, 0), 1)</f>
        <v>Чиянов Дмитрий</v>
      </c>
      <c r="D34" s="12" t="str">
        <f t="array" ref="D34">index(groups!I:I, match(1, (groups!$A:$A=$B34)*1, 0), 1)</f>
        <v>Даша К</v>
      </c>
      <c r="E34" s="12">
        <f t="array" ref="E34">index(groups!D:D, match(1, (groups!$A:$A=$B34)*1, 0), 1)</f>
        <v>10</v>
      </c>
      <c r="F34" s="12" t="str">
        <f>inf_pure!B31</f>
        <v>Анна</v>
      </c>
      <c r="G34" s="12" t="str">
        <f>inf_pure!C31</f>
        <v>Гузенко</v>
      </c>
      <c r="H34" s="12" t="str">
        <f>inf_pure!D31</f>
        <v>anna.18102005@mail.ru</v>
      </c>
      <c r="I34" s="13">
        <f>inf_pure!E31</f>
        <v>44863</v>
      </c>
      <c r="J34" s="12" t="str">
        <f>if(inf_pure!F31=J$3,"правильно",inf_pure!F31)</f>
        <v>правильно</v>
      </c>
      <c r="K34" s="12" t="str">
        <f>if(inf_pure!G31=K$3,"правильно",inf_pure!G31)</f>
        <v>badc</v>
      </c>
      <c r="L34" s="12" t="str">
        <f>if(inf_pure!H31=L$3,"правильно",inf_pure!H31)</f>
        <v>-</v>
      </c>
      <c r="M34" s="12" t="str">
        <f>if(inf_pure!I31=M$3,"правильно",inf_pure!I31)</f>
        <v>11</v>
      </c>
      <c r="N34" s="12" t="str">
        <f>if(inf_pure!J31=N$3,"правильно",inf_pure!J31)</f>
        <v>864</v>
      </c>
      <c r="O34" s="12" t="str">
        <f>if(inf_pure!K31=O$3,"правильно",inf_pure!K31)</f>
        <v>-</v>
      </c>
      <c r="P34" s="12" t="str">
        <f>if(inf_pure!L31=P$3,"правильно",inf_pure!L31)</f>
        <v>правильно</v>
      </c>
      <c r="Q34" s="12" t="str">
        <f>if(inf_pure!M31=Q$3,"правильно",inf_pure!M31)</f>
        <v>правильно</v>
      </c>
      <c r="R34" s="12" t="str">
        <f>if(inf_pure!N31=R$3,"правильно",inf_pure!N31)</f>
        <v>-</v>
      </c>
      <c r="S34" s="12" t="str">
        <f>if(inf_pure!O31=S$3,"правильно",inf_pure!O31)</f>
        <v>-</v>
      </c>
      <c r="T34" s="12" t="str">
        <f>if(inf_pure!P31=T$3,"правильно",inf_pure!P31)</f>
        <v>правильно</v>
      </c>
      <c r="U34" s="12" t="str">
        <f>if(inf_pure!Q31=U$3,"правильно",inf_pure!Q31)</f>
        <v>-</v>
      </c>
      <c r="V34" s="12" t="str">
        <f>if(inf_pure!R31=V$3,"правильно",inf_pure!R31)</f>
        <v>7</v>
      </c>
      <c r="W34" s="12" t="str">
        <f>if(inf_pure!S31=W$3,"правильно",inf_pure!S31)</f>
        <v>правильно</v>
      </c>
      <c r="X34" s="12" t="str">
        <f>if(inf_pure!T31=X$3,"правильно",inf_pure!T31)</f>
        <v>-</v>
      </c>
      <c r="Y34" s="12" t="str">
        <f>if(inf_pure!U31=Y$3,"правильно",inf_pure!U31)</f>
        <v>-</v>
      </c>
      <c r="Z34" s="12" t="str">
        <f>if(inf_pure!V31=Z$3,"правильно",inf_pure!V31)</f>
        <v>2803 64</v>
      </c>
      <c r="AA34" s="12" t="str">
        <f>if(inf_pure!W31=AA$3,"правильно",inf_pure!W31)</f>
        <v>-</v>
      </c>
      <c r="AB34" s="12" t="str">
        <f>if(inf_pure!X31=AB$3,"правильно",inf_pure!X31)</f>
        <v>-</v>
      </c>
      <c r="AC34" s="12" t="str">
        <f>if(inf_pure!Y31=AC$3,"правильно",inf_pure!Y31)</f>
        <v>-</v>
      </c>
      <c r="AD34" s="12" t="str">
        <f>if(inf_pure!Z31=AD$3,"правильно",inf_pure!Z31)</f>
        <v>-</v>
      </c>
      <c r="AE34" s="12" t="str">
        <f>if(inf_pure!AA31=AE$3,"правильно",inf_pure!AA31)</f>
        <v>-</v>
      </c>
      <c r="AF34" s="12" t="str">
        <f>if(inf_pure!AB31=AF$3,"правильно",inf_pure!AB31)</f>
        <v>правильно</v>
      </c>
      <c r="AG34" s="12" t="str">
        <f>if(inf_pure!AC31=AG$3,"правильно",inf_pure!AC31)</f>
        <v>-</v>
      </c>
      <c r="AH34" s="12" t="str">
        <f>if(inf_pure!AD31=AH$3,"правильно",inf_pure!AD31)</f>
        <v>8</v>
      </c>
      <c r="AI34" s="12" t="str">
        <f>if(inf_pure!AE31=AI$3,"правильно",inf_pure!AE31)</f>
        <v>-</v>
      </c>
      <c r="AJ34" s="12" t="str">
        <f>if(inf_pure!AF31=AJ$3,"правильно",inf_pure!AF31)</f>
        <v>-</v>
      </c>
      <c r="AK34" s="12" t="str">
        <f>if(inf_pure!AG31=AK$3,"правильно",inf_pure!AG31)</f>
        <v>-</v>
      </c>
      <c r="AL34" s="12" t="str">
        <f>if(inf_pure!AH31=AL$3,"правильно",inf_pure!AH31)</f>
        <v>-</v>
      </c>
      <c r="AM34" s="14">
        <f>inf_pure!AI31</f>
        <v>0.1244212963</v>
      </c>
      <c r="AN34" s="11">
        <f t="shared" si="2"/>
        <v>6</v>
      </c>
      <c r="AO34" s="11">
        <f t="shared" si="3"/>
        <v>3</v>
      </c>
      <c r="AP34" s="12">
        <f>vlookup(countif(J34:AL34, "правильно"), scale!$A$3:$B$32, 2)</f>
        <v>40</v>
      </c>
    </row>
    <row r="35">
      <c r="A35" s="12">
        <f>inf_pure!A82</f>
        <v>80</v>
      </c>
      <c r="B35" s="12" t="str">
        <f t="array" ref="B35">index(students!A:A, match(1, (students!B:B=$A$1)*(students!J:J=H35), 0))</f>
        <v>год_инф_ур3_гр11_2022.09.06</v>
      </c>
      <c r="C35" s="12" t="str">
        <f t="array" ref="C35">index(groups!H:H, match(1, (groups!$A:$A=$B35)*1, 0), 1)</f>
        <v>Чиянов Дмитрий</v>
      </c>
      <c r="D35" s="12" t="str">
        <f t="array" ref="D35">index(groups!I:I, match(1, (groups!$A:$A=$B35)*1, 0), 1)</f>
        <v>Даша К</v>
      </c>
      <c r="E35" s="12">
        <f t="array" ref="E35">index(groups!D:D, match(1, (groups!$A:$A=$B35)*1, 0), 1)</f>
        <v>10</v>
      </c>
      <c r="F35" s="12" t="str">
        <f>inf_pure!B82</f>
        <v>Георгий</v>
      </c>
      <c r="G35" s="12" t="str">
        <f>inf_pure!C82</f>
        <v>Роденко</v>
      </c>
      <c r="H35" s="12" t="str">
        <f>inf_pure!D82</f>
        <v>georgerodenko@yandex.ru</v>
      </c>
      <c r="I35" s="13">
        <f>inf_pure!E82</f>
        <v>44870</v>
      </c>
      <c r="J35" s="12" t="str">
        <f>if(inf_pure!F82=J$3,"правильно",inf_pure!F82)</f>
        <v>правильно</v>
      </c>
      <c r="K35" s="12" t="str">
        <f>if(inf_pure!G82=K$3,"правильно",inf_pure!G82)</f>
        <v>правильно</v>
      </c>
      <c r="L35" s="12" t="str">
        <f>if(inf_pure!H82=L$3,"правильно",inf_pure!H82)</f>
        <v>-</v>
      </c>
      <c r="M35" s="12" t="str">
        <f>if(inf_pure!I82=M$3,"правильно",inf_pure!I82)</f>
        <v>правильно</v>
      </c>
      <c r="N35" s="12" t="str">
        <f>if(inf_pure!J82=N$3,"правильно",inf_pure!J82)</f>
        <v>правильно</v>
      </c>
      <c r="O35" s="12" t="str">
        <f>if(inf_pure!K82=O$3,"правильно",inf_pure!K82)</f>
        <v>правильно</v>
      </c>
      <c r="P35" s="12" t="str">
        <f>if(inf_pure!L82=P$3,"правильно",inf_pure!L82)</f>
        <v>правильно</v>
      </c>
      <c r="Q35" s="12" t="str">
        <f>if(inf_pure!M82=Q$3,"правильно",inf_pure!M82)</f>
        <v>8107</v>
      </c>
      <c r="R35" s="12" t="str">
        <f>if(inf_pure!N82=R$3,"правильно",inf_pure!N82)</f>
        <v>-</v>
      </c>
      <c r="S35" s="12" t="str">
        <f>if(inf_pure!O82=S$3,"правильно",inf_pure!O82)</f>
        <v>правильно</v>
      </c>
      <c r="T35" s="12" t="str">
        <f>if(inf_pure!P82=T$3,"правильно",inf_pure!P82)</f>
        <v>правильно</v>
      </c>
      <c r="U35" s="12" t="str">
        <f>if(inf_pure!Q82=U$3,"правильно",inf_pure!Q82)</f>
        <v>правильно</v>
      </c>
      <c r="V35" s="12" t="str">
        <f>if(inf_pure!R82=V$3,"правильно",inf_pure!R82)</f>
        <v>правильно</v>
      </c>
      <c r="W35" s="12" t="str">
        <f>if(inf_pure!S82=W$3,"правильно",inf_pure!S82)</f>
        <v>правильно</v>
      </c>
      <c r="X35" s="12" t="str">
        <f>if(inf_pure!T82=X$3,"правильно",inf_pure!T82)</f>
        <v>-</v>
      </c>
      <c r="Y35" s="12" t="str">
        <f>if(inf_pure!U82=Y$3,"правильно",inf_pure!U82)</f>
        <v>правильно</v>
      </c>
      <c r="Z35" s="12" t="str">
        <f>if(inf_pure!V82=Z$3,"правильно",inf_pure!V82)</f>
        <v>правильно</v>
      </c>
      <c r="AA35" s="12" t="str">
        <f>if(inf_pure!W82=AA$3,"правильно",inf_pure!W82)</f>
        <v>правильно</v>
      </c>
      <c r="AB35" s="12" t="str">
        <f>if(inf_pure!X82=AB$3,"правильно",inf_pure!X82)</f>
        <v>-</v>
      </c>
      <c r="AC35" s="12" t="str">
        <f>if(inf_pure!Y82=AC$3,"правильно",inf_pure!Y82)</f>
        <v>-</v>
      </c>
      <c r="AD35" s="12" t="str">
        <f>if(inf_pure!Z82=AD$3,"правильно",inf_pure!Z82)</f>
        <v>-</v>
      </c>
      <c r="AE35" s="12" t="str">
        <f>if(inf_pure!AA82=AE$3,"правильно",inf_pure!AA82)</f>
        <v>-</v>
      </c>
      <c r="AF35" s="12" t="str">
        <f>if(inf_pure!AB82=AF$3,"правильно",inf_pure!AB82)</f>
        <v>-</v>
      </c>
      <c r="AG35" s="12" t="str">
        <f>if(inf_pure!AC82=AG$3,"правильно",inf_pure!AC82)</f>
        <v>-</v>
      </c>
      <c r="AH35" s="12" t="str">
        <f>if(inf_pure!AD82=AH$3,"правильно",inf_pure!AD82)</f>
        <v>-</v>
      </c>
      <c r="AI35" s="12" t="str">
        <f>if(inf_pure!AE82=AI$3,"правильно",inf_pure!AE82)</f>
        <v>-</v>
      </c>
      <c r="AJ35" s="12" t="str">
        <f>if(inf_pure!AF82=AJ$3,"правильно",inf_pure!AF82)</f>
        <v>-</v>
      </c>
      <c r="AK35" s="12" t="str">
        <f>if(inf_pure!AG82=AK$3,"правильно",inf_pure!AG82)</f>
        <v>-</v>
      </c>
      <c r="AL35" s="12" t="str">
        <f>if(inf_pure!AH82=AL$3,"правильно",inf_pure!AH82)</f>
        <v>-</v>
      </c>
      <c r="AM35" s="14">
        <f>inf_pure!AI82</f>
        <v>0.05289351852</v>
      </c>
      <c r="AN35" s="11">
        <f t="shared" si="2"/>
        <v>14</v>
      </c>
      <c r="AO35" s="11">
        <f t="shared" si="3"/>
        <v>4</v>
      </c>
      <c r="AP35" s="12">
        <f>vlookup(countif(J35:AL35, "правильно"), scale!$A$3:$B$32, 2)</f>
        <v>62</v>
      </c>
    </row>
    <row r="36">
      <c r="A36" s="12">
        <f>inf_pure!A130</f>
        <v>128</v>
      </c>
      <c r="B36" s="12" t="str">
        <f t="array" ref="B36">index(students!A:A, match(1, (students!B:B=$A$1)*(students!J:J=H36), 0))</f>
        <v>год_инф_ур3_гр12_2022.09.06</v>
      </c>
      <c r="C36" s="12" t="str">
        <f t="array" ref="C36">index(groups!H:H, match(1, (groups!$A:$A=$B36)*1, 0), 1)</f>
        <v>Валикова Анастасия</v>
      </c>
      <c r="D36" s="12" t="str">
        <f t="array" ref="D36">index(groups!I:I, match(1, (groups!$A:$A=$B36)*1, 0), 1)</f>
        <v>Даша К</v>
      </c>
      <c r="E36" s="12">
        <f t="array" ref="E36">index(groups!D:D, match(1, (groups!$A:$A=$B36)*1, 0), 1)</f>
        <v>10</v>
      </c>
      <c r="F36" s="12" t="str">
        <f>inf_pure!B130</f>
        <v>Мария</v>
      </c>
      <c r="G36" s="12" t="str">
        <f>inf_pure!C130</f>
        <v>Четырина</v>
      </c>
      <c r="H36" s="12" t="str">
        <f>inf_pure!D130</f>
        <v>maria68tmb@mail.ru</v>
      </c>
      <c r="I36" s="13">
        <f>inf_pure!E130</f>
        <v>44858</v>
      </c>
      <c r="J36" s="12" t="str">
        <f>if(inf_pure!F130=J$3,"правильно",inf_pure!F130)</f>
        <v>правильно</v>
      </c>
      <c r="K36" s="12" t="str">
        <f>if(inf_pure!G130=K$3,"правильно",inf_pure!G130)</f>
        <v>правильно</v>
      </c>
      <c r="L36" s="12" t="str">
        <f>if(inf_pure!H130=L$3,"правильно",inf_pure!H130)</f>
        <v>правильно</v>
      </c>
      <c r="M36" s="12" t="str">
        <f>if(inf_pure!I130=M$3,"правильно",inf_pure!I130)</f>
        <v>правильно</v>
      </c>
      <c r="N36" s="12" t="str">
        <f>if(inf_pure!J130=N$3,"правильно",inf_pure!J130)</f>
        <v>217</v>
      </c>
      <c r="O36" s="12" t="str">
        <f>if(inf_pure!K130=O$3,"правильно",inf_pure!K130)</f>
        <v>правильно</v>
      </c>
      <c r="P36" s="12" t="str">
        <f>if(inf_pure!L130=P$3,"правильно",inf_pure!L130)</f>
        <v>правильно</v>
      </c>
      <c r="Q36" s="12" t="str">
        <f>if(inf_pure!M130=Q$3,"правильно",inf_pure!M130)</f>
        <v>правильно</v>
      </c>
      <c r="R36" s="12" t="str">
        <f>if(inf_pure!N130=R$3,"правильно",inf_pure!N130)</f>
        <v>-</v>
      </c>
      <c r="S36" s="12" t="str">
        <f>if(inf_pure!O130=S$3,"правильно",inf_pure!O130)</f>
        <v>23</v>
      </c>
      <c r="T36" s="12" t="str">
        <f>if(inf_pure!P130=T$3,"правильно",inf_pure!P130)</f>
        <v>правильно</v>
      </c>
      <c r="U36" s="12" t="str">
        <f>if(inf_pure!Q130=U$3,"правильно",inf_pure!Q130)</f>
        <v>-</v>
      </c>
      <c r="V36" s="12" t="str">
        <f>if(inf_pure!R130=V$3,"правильно",inf_pure!R130)</f>
        <v>11</v>
      </c>
      <c r="W36" s="12" t="str">
        <f>if(inf_pure!S130=W$3,"правильно",inf_pure!S130)</f>
        <v>-</v>
      </c>
      <c r="X36" s="12" t="str">
        <f>if(inf_pure!T130=X$3,"правильно",inf_pure!T130)</f>
        <v>46.85</v>
      </c>
      <c r="Y36" s="12" t="str">
        <f>if(inf_pure!U130=Y$3,"правильно",inf_pure!U130)</f>
        <v>1516987416</v>
      </c>
      <c r="Z36" s="12" t="str">
        <f>if(inf_pure!V130=Z$3,"правильно",inf_pure!V130)</f>
        <v>-</v>
      </c>
      <c r="AA36" s="12" t="str">
        <f>if(inf_pure!W130=AA$3,"правильно",inf_pure!W130)</f>
        <v>1419 1042</v>
      </c>
      <c r="AB36" s="12" t="str">
        <f>if(inf_pure!X130=AB$3,"правильно",inf_pure!X130)</f>
        <v>-</v>
      </c>
      <c r="AC36" s="12" t="str">
        <f>if(inf_pure!Y130=AC$3,"правильно",inf_pure!Y130)</f>
        <v>-</v>
      </c>
      <c r="AD36" s="12" t="str">
        <f>if(inf_pure!Z130=AD$3,"правильно",inf_pure!Z130)</f>
        <v>-</v>
      </c>
      <c r="AE36" s="12" t="str">
        <f>if(inf_pure!AA130=AE$3,"правильно",inf_pure!AA130)</f>
        <v>16</v>
      </c>
      <c r="AF36" s="12" t="str">
        <f>if(inf_pure!AB130=AF$3,"правильно",inf_pure!AB130)</f>
        <v>-</v>
      </c>
      <c r="AG36" s="12" t="str">
        <f>if(inf_pure!AC130=AG$3,"правильно",inf_pure!AC130)</f>
        <v>-</v>
      </c>
      <c r="AH36" s="12" t="str">
        <f>if(inf_pure!AD130=AH$3,"правильно",inf_pure!AD130)</f>
        <v>-</v>
      </c>
      <c r="AI36" s="12" t="str">
        <f>if(inf_pure!AE130=AI$3,"правильно",inf_pure!AE130)</f>
        <v>-</v>
      </c>
      <c r="AJ36" s="12" t="str">
        <f>if(inf_pure!AF130=AJ$3,"правильно",inf_pure!AF130)</f>
        <v>-</v>
      </c>
      <c r="AK36" s="12" t="str">
        <f>if(inf_pure!AG130=AK$3,"правильно",inf_pure!AG130)</f>
        <v>-</v>
      </c>
      <c r="AL36" s="12" t="str">
        <f>if(inf_pure!AH130=AL$3,"правильно",inf_pure!AH130)</f>
        <v>-</v>
      </c>
      <c r="AM36" s="14">
        <f>inf_pure!AI130</f>
        <v>0.1145833333</v>
      </c>
      <c r="AN36" s="11">
        <f t="shared" si="2"/>
        <v>8</v>
      </c>
      <c r="AO36" s="11">
        <f t="shared" si="3"/>
        <v>4</v>
      </c>
      <c r="AP36" s="12">
        <f>vlookup(countif(J36:AL36, "правильно"), scale!$A$3:$B$32, 2)</f>
        <v>46</v>
      </c>
    </row>
    <row r="37">
      <c r="A37" s="12">
        <f>inf_pure!A202</f>
        <v>200</v>
      </c>
      <c r="B37" s="12" t="str">
        <f t="array" ref="B37">index(students!A:A, match(1, (students!B:B=$A$1)*(students!J:J=H37), 0))</f>
        <v>год_инф_ур3_гр12_2022.09.06</v>
      </c>
      <c r="C37" s="12" t="str">
        <f t="array" ref="C37">index(groups!H:H, match(1, (groups!$A:$A=$B37)*1, 0), 1)</f>
        <v>Валикова Анастасия</v>
      </c>
      <c r="D37" s="12" t="str">
        <f t="array" ref="D37">index(groups!I:I, match(1, (groups!$A:$A=$B37)*1, 0), 1)</f>
        <v>Даша К</v>
      </c>
      <c r="E37" s="12">
        <f t="array" ref="E37">index(groups!D:D, match(1, (groups!$A:$A=$B37)*1, 0), 1)</f>
        <v>10</v>
      </c>
      <c r="F37" s="12" t="str">
        <f>inf_pure!B202</f>
        <v>Раскопин</v>
      </c>
      <c r="G37" s="12" t="str">
        <f>inf_pure!C202</f>
        <v>Дмитрий</v>
      </c>
      <c r="H37" s="12" t="str">
        <f>inf_pure!D202</f>
        <v>superdima2005@bk.ru</v>
      </c>
      <c r="I37" s="13">
        <f>inf_pure!E202</f>
        <v>44859</v>
      </c>
      <c r="J37" s="12" t="str">
        <f>if(inf_pure!F202=J$3,"правильно",inf_pure!F202)</f>
        <v>правильно</v>
      </c>
      <c r="K37" s="12" t="str">
        <f>if(inf_pure!G202=K$3,"правильно",inf_pure!G202)</f>
        <v>правильно</v>
      </c>
      <c r="L37" s="12" t="str">
        <f>if(inf_pure!H202=L$3,"правильно",inf_pure!H202)</f>
        <v>18</v>
      </c>
      <c r="M37" s="12" t="str">
        <f>if(inf_pure!I202=M$3,"правильно",inf_pure!I202)</f>
        <v>правильно</v>
      </c>
      <c r="N37" s="12" t="str">
        <f>if(inf_pure!J202=N$3,"правильно",inf_pure!J202)</f>
        <v>правильно</v>
      </c>
      <c r="O37" s="12" t="str">
        <f>if(inf_pure!K202=O$3,"правильно",inf_pure!K202)</f>
        <v>22</v>
      </c>
      <c r="P37" s="12" t="str">
        <f>if(inf_pure!L202=P$3,"правильно",inf_pure!L202)</f>
        <v>1</v>
      </c>
      <c r="Q37" s="12" t="str">
        <f>if(inf_pure!M202=Q$3,"правильно",inf_pure!M202)</f>
        <v>8110</v>
      </c>
      <c r="R37" s="12" t="str">
        <f>if(inf_pure!N202=R$3,"правильно",inf_pure!N202)</f>
        <v>78</v>
      </c>
      <c r="S37" s="12" t="str">
        <f>if(inf_pure!O202=S$3,"правильно",inf_pure!O202)</f>
        <v>80</v>
      </c>
      <c r="T37" s="12" t="str">
        <f>if(inf_pure!P202=T$3,"правильно",inf_pure!P202)</f>
        <v>36700</v>
      </c>
      <c r="U37" s="12" t="str">
        <f>if(inf_pure!Q202=U$3,"правильно",inf_pure!Q202)</f>
        <v>55</v>
      </c>
      <c r="V37" s="12" t="str">
        <f>if(inf_pure!R202=V$3,"правильно",inf_pure!R202)</f>
        <v>15</v>
      </c>
      <c r="W37" s="12" t="str">
        <f>if(inf_pure!S202=W$3,"правильно",inf_pure!S202)</f>
        <v>51</v>
      </c>
      <c r="X37" s="12" t="str">
        <f>if(inf_pure!T202=X$3,"правильно",inf_pure!T202)</f>
        <v>40</v>
      </c>
      <c r="Y37" s="12" t="str">
        <f>if(inf_pure!U202=Y$3,"правильно",inf_pure!U202)</f>
        <v>42</v>
      </c>
      <c r="Z37" s="12" t="str">
        <f>if(inf_pure!V202=Z$3,"правильно",inf_pure!V202)</f>
        <v>Вс код ругается на библиотеки, а так код правельный</v>
      </c>
      <c r="AA37" s="12" t="str">
        <f>if(inf_pure!W202=AA$3,"правильно",inf_pure!W202)</f>
        <v>-</v>
      </c>
      <c r="AB37" s="12" t="str">
        <f>if(inf_pure!X202=AB$3,"правильно",inf_pure!X202)</f>
        <v>26</v>
      </c>
      <c r="AC37" s="12" t="str">
        <f>if(inf_pure!Y202=AC$3,"правильно",inf_pure!Y202)</f>
        <v>23</v>
      </c>
      <c r="AD37" s="12" t="str">
        <f>if(inf_pure!Z202=AD$3,"правильно",inf_pure!Z202)</f>
        <v>45</v>
      </c>
      <c r="AE37" s="12" t="str">
        <f>if(inf_pure!AA202=AE$3,"правильно",inf_pure!AA202)</f>
        <v>56</v>
      </c>
      <c r="AF37" s="12" t="str">
        <f>if(inf_pure!AB202=AF$3,"правильно",inf_pure!AB202)</f>
        <v>18</v>
      </c>
      <c r="AG37" s="12" t="str">
        <f>if(inf_pure!AC202=AG$3,"правильно",inf_pure!AC202)</f>
        <v>-</v>
      </c>
      <c r="AH37" s="12" t="str">
        <f>if(inf_pure!AD202=AH$3,"правильно",inf_pure!AD202)</f>
        <v>7</v>
      </c>
      <c r="AI37" s="12" t="str">
        <f>if(inf_pure!AE202=AI$3,"правильно",inf_pure!AE202)</f>
        <v>-</v>
      </c>
      <c r="AJ37" s="12" t="str">
        <f>if(inf_pure!AF202=AJ$3,"правильно",inf_pure!AF202)</f>
        <v>-</v>
      </c>
      <c r="AK37" s="12" t="str">
        <f>if(inf_pure!AG202=AK$3,"правильно",inf_pure!AG202)</f>
        <v>та же проблема с библиотеками</v>
      </c>
      <c r="AL37" s="12" t="str">
        <f>if(inf_pure!AH202=AL$3,"правильно",inf_pure!AH202)</f>
        <v>1</v>
      </c>
      <c r="AM37" s="14">
        <f>inf_pure!AI202</f>
        <v>0.08907407407</v>
      </c>
      <c r="AN37" s="11">
        <f t="shared" si="2"/>
        <v>4</v>
      </c>
      <c r="AO37" s="11">
        <f t="shared" si="3"/>
        <v>2</v>
      </c>
      <c r="AP37" s="12">
        <f>vlookup(countif(J37:AL37, "правильно"), scale!$A$3:$B$32, 2)</f>
        <v>27</v>
      </c>
    </row>
    <row r="38">
      <c r="A38" s="12">
        <f>inf_pure!A106</f>
        <v>104</v>
      </c>
      <c r="B38" s="12" t="str">
        <f t="array" ref="B38">index(students!A:A, match(1, (students!B:B=$A$1)*(students!J:J=H38), 0))</f>
        <v>год_инф_ур3_гр12_2022.09.06</v>
      </c>
      <c r="C38" s="12" t="str">
        <f t="array" ref="C38">index(groups!H:H, match(1, (groups!$A:$A=$B38)*1, 0), 1)</f>
        <v>Валикова Анастасия</v>
      </c>
      <c r="D38" s="12" t="str">
        <f t="array" ref="D38">index(groups!I:I, match(1, (groups!$A:$A=$B38)*1, 0), 1)</f>
        <v>Даша К</v>
      </c>
      <c r="E38" s="12">
        <f t="array" ref="E38">index(groups!D:D, match(1, (groups!$A:$A=$B38)*1, 0), 1)</f>
        <v>10</v>
      </c>
      <c r="F38" s="12" t="str">
        <f>inf_pure!B106</f>
        <v>Кирилл</v>
      </c>
      <c r="G38" s="12" t="str">
        <f>inf_pure!C106</f>
        <v>Корф</v>
      </c>
      <c r="H38" s="12" t="str">
        <f>inf_pure!D106</f>
        <v>kerakorf2005@gmail.com</v>
      </c>
      <c r="I38" s="13">
        <f>inf_pure!E106</f>
        <v>44859</v>
      </c>
      <c r="J38" s="12" t="str">
        <f>if(inf_pure!F106=J$3,"правильно",inf_pure!F106)</f>
        <v>правильно</v>
      </c>
      <c r="K38" s="12" t="str">
        <f>if(inf_pure!G106=K$3,"правильно",inf_pure!G106)</f>
        <v>правильно</v>
      </c>
      <c r="L38" s="12" t="str">
        <f>if(inf_pure!H106=L$3,"правильно",inf_pure!H106)</f>
        <v>-</v>
      </c>
      <c r="M38" s="12" t="str">
        <f>if(inf_pure!I106=M$3,"правильно",inf_pure!I106)</f>
        <v>00001010011</v>
      </c>
      <c r="N38" s="12" t="str">
        <f>if(inf_pure!J106=N$3,"правильно",inf_pure!J106)</f>
        <v>правильно</v>
      </c>
      <c r="O38" s="12" t="str">
        <f>if(inf_pure!K106=O$3,"правильно",inf_pure!K106)</f>
        <v>-</v>
      </c>
      <c r="P38" s="12" t="str">
        <f>if(inf_pure!L106=P$3,"правильно",inf_pure!L106)</f>
        <v>55</v>
      </c>
      <c r="Q38" s="12" t="str">
        <f>if(inf_pure!M106=Q$3,"правильно",inf_pure!M106)</f>
        <v>6101120</v>
      </c>
      <c r="R38" s="12" t="str">
        <f>if(inf_pure!N106=R$3,"правильно",inf_pure!N106)</f>
        <v>-</v>
      </c>
      <c r="S38" s="12" t="str">
        <f>if(inf_pure!O106=S$3,"правильно",inf_pure!O106)</f>
        <v>правильно</v>
      </c>
      <c r="T38" s="12" t="str">
        <f>if(inf_pure!P106=T$3,"правильно",inf_pure!P106)</f>
        <v>5872</v>
      </c>
      <c r="U38" s="12" t="str">
        <f>if(inf_pure!Q106=U$3,"правильно",inf_pure!Q106)</f>
        <v>-</v>
      </c>
      <c r="V38" s="12" t="str">
        <f>if(inf_pure!R106=V$3,"правильно",inf_pure!R106)</f>
        <v>правильно</v>
      </c>
      <c r="W38" s="12" t="str">
        <f>if(inf_pure!S106=W$3,"правильно",inf_pure!S106)</f>
        <v>-</v>
      </c>
      <c r="X38" s="12" t="str">
        <f>if(inf_pure!T106=X$3,"правильно",inf_pure!T106)</f>
        <v>-</v>
      </c>
      <c r="Y38" s="12" t="str">
        <f>if(inf_pure!U106=Y$3,"правильно",inf_pure!U106)</f>
        <v>-</v>
      </c>
      <c r="Z38" s="12" t="str">
        <f>if(inf_pure!V106=Z$3,"правильно",inf_pure!V106)</f>
        <v>-</v>
      </c>
      <c r="AA38" s="12" t="str">
        <f>if(inf_pure!W106=AA$3,"правильно",inf_pure!W106)</f>
        <v>-</v>
      </c>
      <c r="AB38" s="12" t="str">
        <f>if(inf_pure!X106=AB$3,"правильно",inf_pure!X106)</f>
        <v>-</v>
      </c>
      <c r="AC38" s="12" t="str">
        <f>if(inf_pure!Y106=AC$3,"правильно",inf_pure!Y106)</f>
        <v>-</v>
      </c>
      <c r="AD38" s="12" t="str">
        <f>if(inf_pure!Z106=AD$3,"правильно",inf_pure!Z106)</f>
        <v>-</v>
      </c>
      <c r="AE38" s="12" t="str">
        <f>if(inf_pure!AA106=AE$3,"правильно",inf_pure!AA106)</f>
        <v>-</v>
      </c>
      <c r="AF38" s="12" t="str">
        <f>if(inf_pure!AB106=AF$3,"правильно",inf_pure!AB106)</f>
        <v>54</v>
      </c>
      <c r="AG38" s="12" t="str">
        <f>if(inf_pure!AC106=AG$3,"правильно",inf_pure!AC106)</f>
        <v>-</v>
      </c>
      <c r="AH38" s="12" t="str">
        <f>if(inf_pure!AD106=AH$3,"правильно",inf_pure!AD106)</f>
        <v>-</v>
      </c>
      <c r="AI38" s="12" t="str">
        <f>if(inf_pure!AE106=AI$3,"правильно",inf_pure!AE106)</f>
        <v>-</v>
      </c>
      <c r="AJ38" s="12" t="str">
        <f>if(inf_pure!AF106=AJ$3,"правильно",inf_pure!AF106)</f>
        <v>-</v>
      </c>
      <c r="AK38" s="12" t="str">
        <f>if(inf_pure!AG106=AK$3,"правильно",inf_pure!AG106)</f>
        <v>-</v>
      </c>
      <c r="AL38" s="12" t="str">
        <f>if(inf_pure!AH106=AL$3,"правильно",inf_pure!AH106)</f>
        <v>-</v>
      </c>
      <c r="AM38" s="14">
        <f>inf_pure!AI106</f>
        <v>0.05134259259</v>
      </c>
      <c r="AN38" s="11">
        <f t="shared" si="2"/>
        <v>5</v>
      </c>
      <c r="AO38" s="11">
        <f t="shared" si="3"/>
        <v>2</v>
      </c>
      <c r="AP38" s="12">
        <f>vlookup(countif(J38:AL38, "правильно"), scale!$A$3:$B$32, 2)</f>
        <v>34</v>
      </c>
    </row>
    <row r="39">
      <c r="A39" s="12">
        <f>inf_pure!A67</f>
        <v>65</v>
      </c>
      <c r="B39" s="12" t="str">
        <f t="array" ref="B39">index(students!A:A, match(1, (students!B:B=$A$1)*(students!J:J=H39), 0))</f>
        <v>год_инф_ур3_гр12_2022.09.06</v>
      </c>
      <c r="C39" s="12" t="str">
        <f t="array" ref="C39">index(groups!H:H, match(1, (groups!$A:$A=$B39)*1, 0), 1)</f>
        <v>Валикова Анастасия</v>
      </c>
      <c r="D39" s="12" t="str">
        <f t="array" ref="D39">index(groups!I:I, match(1, (groups!$A:$A=$B39)*1, 0), 1)</f>
        <v>Даша К</v>
      </c>
      <c r="E39" s="12">
        <f t="array" ref="E39">index(groups!D:D, match(1, (groups!$A:$A=$B39)*1, 0), 1)</f>
        <v>10</v>
      </c>
      <c r="F39" s="12" t="str">
        <f>inf_pure!B67</f>
        <v>Диана</v>
      </c>
      <c r="G39" s="12" t="str">
        <f>inf_pure!C67</f>
        <v>Галиуллина</v>
      </c>
      <c r="H39" s="12" t="str">
        <f>inf_pure!D67</f>
        <v>dgal1724@gmail.com</v>
      </c>
      <c r="I39" s="13">
        <f>inf_pure!E67</f>
        <v>44859</v>
      </c>
      <c r="J39" s="12" t="str">
        <f>if(inf_pure!F67=J$3,"правильно",inf_pure!F67)</f>
        <v>правильно</v>
      </c>
      <c r="K39" s="12" t="str">
        <f>if(inf_pure!G67=K$3,"правильно",inf_pure!G67)</f>
        <v>правильно</v>
      </c>
      <c r="L39" s="12" t="str">
        <f>if(inf_pure!H67=L$3,"правильно",inf_pure!H67)</f>
        <v>правильно</v>
      </c>
      <c r="M39" s="12" t="str">
        <f>if(inf_pure!I67=M$3,"правильно",inf_pure!I67)</f>
        <v>11</v>
      </c>
      <c r="N39" s="12" t="str">
        <f>if(inf_pure!J67=N$3,"правильно",inf_pure!J67)</f>
        <v>256</v>
      </c>
      <c r="O39" s="12" t="str">
        <f>if(inf_pure!K67=O$3,"правильно",inf_pure!K67)</f>
        <v>8</v>
      </c>
      <c r="P39" s="12" t="str">
        <f>if(inf_pure!L67=P$3,"правильно",inf_pure!L67)</f>
        <v>355</v>
      </c>
      <c r="Q39" s="12" t="str">
        <f>if(inf_pure!M67=Q$3,"правильно",inf_pure!M67)</f>
        <v>8108</v>
      </c>
      <c r="R39" s="12" t="str">
        <f>if(inf_pure!N67=R$3,"правильно",inf_pure!N67)</f>
        <v>257</v>
      </c>
      <c r="S39" s="12" t="str">
        <f>if(inf_pure!O67=S$3,"правильно",inf_pure!O67)</f>
        <v>правильно</v>
      </c>
      <c r="T39" s="12" t="str">
        <f>if(inf_pure!P67=T$3,"правильно",inf_pure!P67)</f>
        <v>правильно</v>
      </c>
      <c r="U39" s="12" t="str">
        <f>if(inf_pure!Q67=U$3,"правильно",inf_pure!Q67)</f>
        <v>55255</v>
      </c>
      <c r="V39" s="12" t="str">
        <f>if(inf_pure!R67=V$3,"правильно",inf_pure!R67)</f>
        <v>правильно</v>
      </c>
      <c r="W39" s="12" t="str">
        <f>if(inf_pure!S67=W$3,"правильно",inf_pure!S67)</f>
        <v>172</v>
      </c>
      <c r="X39" s="12" t="str">
        <f>if(inf_pure!T67=X$3,"правильно",inf_pure!T67)</f>
        <v>67</v>
      </c>
      <c r="Y39" s="12" t="str">
        <f>if(inf_pure!U67=Y$3,"правильно",inf_pure!U67)</f>
        <v>5654</v>
      </c>
      <c r="Z39" s="12" t="str">
        <f>if(inf_pure!V67=Z$3,"правильно",inf_pure!V67)</f>
        <v>6545</v>
      </c>
      <c r="AA39" s="12" t="str">
        <f>if(inf_pure!W67=AA$3,"правильно",inf_pure!W67)</f>
        <v>56</v>
      </c>
      <c r="AB39" s="12" t="str">
        <f>if(inf_pure!X67=AB$3,"правильно",inf_pure!X67)</f>
        <v>правильно</v>
      </c>
      <c r="AC39" s="12" t="str">
        <f>if(inf_pure!Y67=AC$3,"правильно",inf_pure!Y67)</f>
        <v>3</v>
      </c>
      <c r="AD39" s="12" t="str">
        <f>if(inf_pure!Z67=AD$3,"правильно",inf_pure!Z67)</f>
        <v>71819</v>
      </c>
      <c r="AE39" s="12" t="str">
        <f>if(inf_pure!AA67=AE$3,"правильно",inf_pure!AA67)</f>
        <v>5645</v>
      </c>
      <c r="AF39" s="12" t="str">
        <f>if(inf_pure!AB67=AF$3,"правильно",inf_pure!AB67)</f>
        <v>345</v>
      </c>
      <c r="AG39" s="12" t="str">
        <f>if(inf_pure!AC67=AG$3,"правильно",inf_pure!AC67)</f>
        <v>567</v>
      </c>
      <c r="AH39" s="12" t="str">
        <f>if(inf_pure!AD67=AH$3,"правильно",inf_pure!AD67)</f>
        <v>9876</v>
      </c>
      <c r="AI39" s="12" t="str">
        <f>if(inf_pure!AE67=AI$3,"правильно",inf_pure!AE67)</f>
        <v>45</v>
      </c>
      <c r="AJ39" s="12" t="str">
        <f>if(inf_pure!AF67=AJ$3,"правильно",inf_pure!AF67)</f>
        <v>правильно</v>
      </c>
      <c r="AK39" s="12" t="str">
        <f>if(inf_pure!AG67=AK$3,"правильно",inf_pure!AG67)</f>
        <v>677</v>
      </c>
      <c r="AL39" s="12" t="str">
        <f>if(inf_pure!AH67=AL$3,"правильно",inf_pure!AH67)</f>
        <v>4556</v>
      </c>
      <c r="AM39" s="14">
        <f>inf_pure!AI67</f>
        <v>0.1257523148</v>
      </c>
      <c r="AN39" s="11">
        <f t="shared" si="2"/>
        <v>8</v>
      </c>
      <c r="AO39" s="11">
        <f t="shared" si="3"/>
        <v>2</v>
      </c>
      <c r="AP39" s="12">
        <f>vlookup(countif(J39:AL39, "правильно"), scale!$A$3:$B$32, 2)</f>
        <v>46</v>
      </c>
    </row>
    <row r="40">
      <c r="A40" s="12">
        <f>inf_pure!A124</f>
        <v>122</v>
      </c>
      <c r="B40" s="12" t="str">
        <f t="array" ref="B40">index(students!A:A, match(1, (students!B:B=$A$1)*(students!J:J=H40), 0))</f>
        <v>год_инф_ур3_гр12_2022.09.06</v>
      </c>
      <c r="C40" s="12" t="str">
        <f t="array" ref="C40">index(groups!H:H, match(1, (groups!$A:$A=$B40)*1, 0), 1)</f>
        <v>Валикова Анастасия</v>
      </c>
      <c r="D40" s="12" t="str">
        <f t="array" ref="D40">index(groups!I:I, match(1, (groups!$A:$A=$B40)*1, 0), 1)</f>
        <v>Даша К</v>
      </c>
      <c r="E40" s="12">
        <f t="array" ref="E40">index(groups!D:D, match(1, (groups!$A:$A=$B40)*1, 0), 1)</f>
        <v>10</v>
      </c>
      <c r="F40" s="12" t="str">
        <f>inf_pure!B124</f>
        <v>Елена</v>
      </c>
      <c r="G40" s="12" t="str">
        <f>inf_pure!C124</f>
        <v>Черевкова</v>
      </c>
      <c r="H40" s="12" t="str">
        <f>inf_pure!D124</f>
        <v>lena10cher05@yandex.ru</v>
      </c>
      <c r="I40" s="13">
        <f>inf_pure!E124</f>
        <v>44860</v>
      </c>
      <c r="J40" s="12" t="str">
        <f>if(inf_pure!F124=J$3,"правильно",inf_pure!F124)</f>
        <v>правильно</v>
      </c>
      <c r="K40" s="12" t="str">
        <f>if(inf_pure!G124=K$3,"правильно",inf_pure!G124)</f>
        <v>правильно</v>
      </c>
      <c r="L40" s="12" t="str">
        <f>if(inf_pure!H124=L$3,"правильно",inf_pure!H124)</f>
        <v>правильно</v>
      </c>
      <c r="M40" s="12" t="str">
        <f>if(inf_pure!I124=M$3,"правильно",inf_pure!I124)</f>
        <v>правильно</v>
      </c>
      <c r="N40" s="12" t="str">
        <f>if(inf_pure!J124=N$3,"правильно",inf_pure!J124)</f>
        <v>862</v>
      </c>
      <c r="O40" s="12" t="str">
        <f>if(inf_pure!K124=O$3,"правильно",inf_pure!K124)</f>
        <v>0</v>
      </c>
      <c r="P40" s="12" t="str">
        <f>if(inf_pure!L124=P$3,"правильно",inf_pure!L124)</f>
        <v>правильно</v>
      </c>
      <c r="Q40" s="12" t="str">
        <f>if(inf_pure!M124=Q$3,"правильно",inf_pure!M124)</f>
        <v>8106</v>
      </c>
      <c r="R40" s="12" t="str">
        <f>if(inf_pure!N124=R$3,"правильно",inf_pure!N124)</f>
        <v>правильно</v>
      </c>
      <c r="S40" s="12" t="str">
        <f>if(inf_pure!O124=S$3,"правильно",inf_pure!O124)</f>
        <v>правильно</v>
      </c>
      <c r="T40" s="12" t="str">
        <f>if(inf_pure!P124=T$3,"правильно",inf_pure!P124)</f>
        <v>правильно</v>
      </c>
      <c r="U40" s="12" t="str">
        <f>if(inf_pure!Q124=U$3,"правильно",inf_pure!Q124)</f>
        <v>55222</v>
      </c>
      <c r="V40" s="12" t="str">
        <f>if(inf_pure!R124=V$3,"правильно",inf_pure!R124)</f>
        <v>правильно</v>
      </c>
      <c r="W40" s="12" t="str">
        <f>if(inf_pure!S124=W$3,"правильно",inf_pure!S124)</f>
        <v>правильно</v>
      </c>
      <c r="X40" s="12" t="str">
        <f>if(inf_pure!T124=X$3,"правильно",inf_pure!T124)</f>
        <v>правильно</v>
      </c>
      <c r="Y40" s="12" t="str">
        <f>if(inf_pure!U124=Y$3,"правильно",inf_pure!U124)</f>
        <v>2492255262</v>
      </c>
      <c r="Z40" s="12" t="str">
        <f>if(inf_pure!V124=Z$3,"правильно",inf_pure!V124)</f>
        <v>683 -963270</v>
      </c>
      <c r="AA40" s="12" t="str">
        <f>if(inf_pure!W124=AA$3,"правильно",inf_pure!W124)</f>
        <v>Не прошел</v>
      </c>
      <c r="AB40" s="12" t="str">
        <f>if(inf_pure!X124=AB$3,"правильно",inf_pure!X124)</f>
        <v>Не прошел</v>
      </c>
      <c r="AC40" s="12" t="str">
        <f>if(inf_pure!Y124=AC$3,"правильно",inf_pure!Y124)</f>
        <v>Не прошел</v>
      </c>
      <c r="AD40" s="12" t="str">
        <f>if(inf_pure!Z124=AD$3,"правильно",inf_pure!Z124)</f>
        <v>Не прошел</v>
      </c>
      <c r="AE40" s="12" t="str">
        <f>if(inf_pure!AA124=AE$3,"правильно",inf_pure!AA124)</f>
        <v>Не прошел</v>
      </c>
      <c r="AF40" s="12" t="str">
        <f>if(inf_pure!AB124=AF$3,"правильно",inf_pure!AB124)</f>
        <v>Не прошел</v>
      </c>
      <c r="AG40" s="12" t="str">
        <f>if(inf_pure!AC124=AG$3,"правильно",inf_pure!AC124)</f>
        <v>Не прошел</v>
      </c>
      <c r="AH40" s="12" t="str">
        <f>if(inf_pure!AD124=AH$3,"правильно",inf_pure!AD124)</f>
        <v>Не прошел</v>
      </c>
      <c r="AI40" s="12" t="str">
        <f>if(inf_pure!AE124=AI$3,"правильно",inf_pure!AE124)</f>
        <v>Не прошел</v>
      </c>
      <c r="AJ40" s="12" t="str">
        <f>if(inf_pure!AF124=AJ$3,"правильно",inf_pure!AF124)</f>
        <v>Не прошел</v>
      </c>
      <c r="AK40" s="12" t="str">
        <f>if(inf_pure!AG124=AK$3,"правильно",inf_pure!AG124)</f>
        <v>Не прошел</v>
      </c>
      <c r="AL40" s="12" t="str">
        <f>if(inf_pure!AH124=AL$3,"правильно",inf_pure!AH124)</f>
        <v>Не прошел</v>
      </c>
      <c r="AM40" s="14">
        <f>inf_pure!AI124</f>
        <v>0.1773958333</v>
      </c>
      <c r="AN40" s="11">
        <f t="shared" si="2"/>
        <v>11</v>
      </c>
      <c r="AO40" s="11">
        <f t="shared" si="3"/>
        <v>3</v>
      </c>
      <c r="AP40" s="12">
        <f>vlookup(countif(J40:AL40, "правильно"), scale!$A$3:$B$32, 2)</f>
        <v>54</v>
      </c>
    </row>
    <row r="41">
      <c r="A41" s="12">
        <f>inf_pure!A150</f>
        <v>148</v>
      </c>
      <c r="B41" s="12" t="str">
        <f t="array" ref="B41">index(students!A:A, match(1, (students!B:B=$A$1)*(students!J:J=H41), 0))</f>
        <v>год_инф_ур3_гр12_2022.09.06</v>
      </c>
      <c r="C41" s="12" t="str">
        <f t="array" ref="C41">index(groups!H:H, match(1, (groups!$A:$A=$B41)*1, 0), 1)</f>
        <v>Валикова Анастасия</v>
      </c>
      <c r="D41" s="12" t="str">
        <f t="array" ref="D41">index(groups!I:I, match(1, (groups!$A:$A=$B41)*1, 0), 1)</f>
        <v>Даша К</v>
      </c>
      <c r="E41" s="12">
        <f t="array" ref="E41">index(groups!D:D, match(1, (groups!$A:$A=$B41)*1, 0), 1)</f>
        <v>10</v>
      </c>
      <c r="F41" s="12" t="str">
        <f>inf_pure!B150</f>
        <v>Анастасия</v>
      </c>
      <c r="G41" s="12" t="str">
        <f>inf_pure!C150</f>
        <v>Шишанова</v>
      </c>
      <c r="H41" s="12" t="str">
        <f>inf_pure!D150</f>
        <v>nastia05sh@yandex.ru</v>
      </c>
      <c r="I41" s="13">
        <f>inf_pure!E150</f>
        <v>44864</v>
      </c>
      <c r="J41" s="12" t="str">
        <f>if(inf_pure!F150=J$3,"правильно",inf_pure!F150)</f>
        <v>правильно</v>
      </c>
      <c r="K41" s="12" t="str">
        <f>if(inf_pure!G150=K$3,"правильно",inf_pure!G150)</f>
        <v>правильно</v>
      </c>
      <c r="L41" s="12" t="str">
        <f>if(inf_pure!H150=L$3,"правильно",inf_pure!H150)</f>
        <v>правильно</v>
      </c>
      <c r="M41" s="12" t="str">
        <f>if(inf_pure!I150=M$3,"правильно",inf_pure!I150)</f>
        <v>12</v>
      </c>
      <c r="N41" s="12" t="str">
        <f>if(inf_pure!J150=N$3,"правильно",inf_pure!J150)</f>
        <v>правильно</v>
      </c>
      <c r="O41" s="12" t="str">
        <f>if(inf_pure!K150=O$3,"правильно",inf_pure!K150)</f>
        <v>правильно</v>
      </c>
      <c r="P41" s="12" t="str">
        <f>if(inf_pure!L150=P$3,"правильно",inf_pure!L150)</f>
        <v>30</v>
      </c>
      <c r="Q41" s="12" t="str">
        <f>if(inf_pure!M150=Q$3,"правильно",inf_pure!M150)</f>
        <v>правильно</v>
      </c>
      <c r="R41" s="12" t="str">
        <f>if(inf_pure!N150=R$3,"правильно",inf_pure!N150)</f>
        <v>правильно</v>
      </c>
      <c r="S41" s="12" t="str">
        <f>if(inf_pure!O150=S$3,"правильно",inf_pure!O150)</f>
        <v>правильно</v>
      </c>
      <c r="T41" s="12" t="str">
        <f>if(inf_pure!P150=T$3,"правильно",inf_pure!P150)</f>
        <v>правильно</v>
      </c>
      <c r="U41" s="12" t="str">
        <f>if(inf_pure!Q150=U$3,"правильно",inf_pure!Q150)</f>
        <v>правильно</v>
      </c>
      <c r="V41" s="12" t="str">
        <f>if(inf_pure!R150=V$3,"правильно",inf_pure!R150)</f>
        <v>правильно</v>
      </c>
      <c r="W41" s="12" t="str">
        <f>if(inf_pure!S150=W$3,"правильно",inf_pure!S150)</f>
        <v>12</v>
      </c>
      <c r="X41" s="12" t="str">
        <f>if(inf_pure!T150=X$3,"правильно",inf_pure!T150)</f>
        <v>22</v>
      </c>
      <c r="Y41" s="12" t="str">
        <f>if(inf_pure!U150=Y$3,"правильно",inf_pure!U150)</f>
        <v>115</v>
      </c>
      <c r="Z41" s="12" t="str">
        <f>if(inf_pure!V150=Z$3,"правильно",inf_pure!V150)</f>
        <v>683 -963270</v>
      </c>
      <c r="AA41" s="12" t="str">
        <f>if(inf_pure!W150=AA$3,"правильно",inf_pure!W150)</f>
        <v>344 124</v>
      </c>
      <c r="AB41" s="12" t="str">
        <f>if(inf_pure!X150=AB$3,"правильно",inf_pure!X150)</f>
        <v>66</v>
      </c>
      <c r="AC41" s="12" t="str">
        <f>if(inf_pure!Y150=AC$3,"правильно",inf_pure!Y150)</f>
        <v>59</v>
      </c>
      <c r="AD41" s="12" t="str">
        <f>if(inf_pure!Z150=AD$3,"правильно",inf_pure!Z150)</f>
        <v>22 64 70</v>
      </c>
      <c r="AE41" s="12" t="str">
        <f>if(inf_pure!AA150=AE$3,"правильно",inf_pure!AA150)</f>
        <v>56</v>
      </c>
      <c r="AF41" s="12" t="str">
        <f>if(inf_pure!AB150=AF$3,"правильно",inf_pure!AB150)</f>
        <v>4</v>
      </c>
      <c r="AG41" s="12" t="str">
        <f>if(inf_pure!AC150=AG$3,"правильно",inf_pure!AC150)</f>
        <v>9</v>
      </c>
      <c r="AH41" s="12" t="str">
        <f>if(inf_pure!AD150=AH$3,"правильно",inf_pure!AD150)</f>
        <v>235 532</v>
      </c>
      <c r="AI41" s="12" t="str">
        <f>if(inf_pure!AE150=AI$3,"правильно",inf_pure!AE150)</f>
        <v>34</v>
      </c>
      <c r="AJ41" s="12" t="str">
        <f>if(inf_pure!AF150=AJ$3,"правильно",inf_pure!AF150)</f>
        <v>правильно</v>
      </c>
      <c r="AK41" s="12" t="str">
        <f>if(inf_pure!AG150=AK$3,"правильно",inf_pure!AG150)</f>
        <v>Не прошел</v>
      </c>
      <c r="AL41" s="12" t="str">
        <f>if(inf_pure!AH150=AL$3,"правильно",inf_pure!AH150)</f>
        <v>Не прошел</v>
      </c>
      <c r="AM41" s="14">
        <f>inf_pure!AI150</f>
        <v>0.1792824074</v>
      </c>
      <c r="AN41" s="11">
        <f t="shared" si="2"/>
        <v>12</v>
      </c>
      <c r="AO41" s="11">
        <f t="shared" si="3"/>
        <v>4</v>
      </c>
      <c r="AP41" s="12">
        <f>vlookup(countif(J41:AL41, "правильно"), scale!$A$3:$B$32, 2)</f>
        <v>56</v>
      </c>
    </row>
    <row r="42">
      <c r="A42" s="12">
        <f>inf_pure!A74</f>
        <v>72</v>
      </c>
      <c r="B42" s="12" t="str">
        <f t="array" ref="B42">index(students!A:A, match(1, (students!B:B=$A$1)*(students!J:J=H42), 0))</f>
        <v>год_инф_ур3_гр12_2022.09.06</v>
      </c>
      <c r="C42" s="12" t="str">
        <f t="array" ref="C42">index(groups!H:H, match(1, (groups!$A:$A=$B42)*1, 0), 1)</f>
        <v>Валикова Анастасия</v>
      </c>
      <c r="D42" s="12" t="str">
        <f t="array" ref="D42">index(groups!I:I, match(1, (groups!$A:$A=$B42)*1, 0), 1)</f>
        <v>Даша К</v>
      </c>
      <c r="E42" s="12">
        <f t="array" ref="E42">index(groups!D:D, match(1, (groups!$A:$A=$B42)*1, 0), 1)</f>
        <v>10</v>
      </c>
      <c r="F42" s="12" t="str">
        <f>inf_pure!B74</f>
        <v>Елизавета</v>
      </c>
      <c r="G42" s="12" t="str">
        <f>inf_pure!C74</f>
        <v>Елисеева</v>
      </c>
      <c r="H42" s="12" t="str">
        <f>inf_pure!D74</f>
        <v>eliseeva16112005@gmail.com</v>
      </c>
      <c r="I42" s="13">
        <f>inf_pure!E74</f>
        <v>44872</v>
      </c>
      <c r="J42" s="12" t="str">
        <f>if(inf_pure!F74=J$3,"правильно",inf_pure!F74)</f>
        <v>правильно</v>
      </c>
      <c r="K42" s="12" t="str">
        <f>if(inf_pure!G74=K$3,"правильно",inf_pure!G74)</f>
        <v>правильно</v>
      </c>
      <c r="L42" s="12" t="str">
        <f>if(inf_pure!H74=L$3,"правильно",inf_pure!H74)</f>
        <v>19</v>
      </c>
      <c r="M42" s="12" t="str">
        <f>if(inf_pure!I74=M$3,"правильно",inf_pure!I74)</f>
        <v>11</v>
      </c>
      <c r="N42" s="12" t="str">
        <f>if(inf_pure!J74=N$3,"правильно",inf_pure!J74)</f>
        <v>правильно</v>
      </c>
      <c r="O42" s="12" t="str">
        <f>if(inf_pure!K74=O$3,"правильно",inf_pure!K74)</f>
        <v>правильно</v>
      </c>
      <c r="P42" s="12" t="str">
        <f>if(inf_pure!L74=P$3,"правильно",inf_pure!L74)</f>
        <v>7055</v>
      </c>
      <c r="Q42" s="12" t="str">
        <f>if(inf_pure!M74=Q$3,"правильно",inf_pure!M74)</f>
        <v>8108</v>
      </c>
      <c r="R42" s="12" t="str">
        <f>if(inf_pure!N74=R$3,"правильно",inf_pure!N74)</f>
        <v>правильно</v>
      </c>
      <c r="S42" s="12" t="str">
        <f>if(inf_pure!O74=S$3,"правильно",inf_pure!O74)</f>
        <v>правильно</v>
      </c>
      <c r="T42" s="12" t="str">
        <f>if(inf_pure!P74=T$3,"правильно",inf_pure!P74)</f>
        <v>5138</v>
      </c>
      <c r="U42" s="12" t="str">
        <f>if(inf_pure!Q74=U$3,"правильно",inf_pure!Q74)</f>
        <v>55255</v>
      </c>
      <c r="V42" s="12" t="str">
        <f>if(inf_pure!R74=V$3,"правильно",inf_pure!R74)</f>
        <v>правильно</v>
      </c>
      <c r="W42" s="12" t="str">
        <f>if(inf_pure!S74=W$3,"правильно",inf_pure!S74)</f>
        <v>12</v>
      </c>
      <c r="X42" s="12" t="str">
        <f>if(inf_pure!T74=X$3,"правильно",inf_pure!T74)</f>
        <v>правильно</v>
      </c>
      <c r="Y42" s="12" t="str">
        <f>if(inf_pure!U74=Y$3,"правильно",inf_pure!U74)</f>
        <v>11675580</v>
      </c>
      <c r="Z42" s="12" t="str">
        <f>if(inf_pure!V74=Z$3,"правильно",inf_pure!V74)</f>
        <v>683 925323</v>
      </c>
      <c r="AA42" s="12" t="str">
        <f>if(inf_pure!W74=AA$3,"правильно",inf_pure!W74)</f>
        <v>-</v>
      </c>
      <c r="AB42" s="12" t="str">
        <f>if(inf_pure!X74=AB$3,"правильно",inf_pure!X74)</f>
        <v>-</v>
      </c>
      <c r="AC42" s="12" t="str">
        <f>if(inf_pure!Y74=AC$3,"правильно",inf_pure!Y74)</f>
        <v>-</v>
      </c>
      <c r="AD42" s="12" t="str">
        <f>if(inf_pure!Z74=AD$3,"правильно",inf_pure!Z74)</f>
        <v>-</v>
      </c>
      <c r="AE42" s="12" t="str">
        <f>if(inf_pure!AA74=AE$3,"правильно",inf_pure!AA74)</f>
        <v>21</v>
      </c>
      <c r="AF42" s="12" t="str">
        <f>if(inf_pure!AB74=AF$3,"правильно",inf_pure!AB74)</f>
        <v>-</v>
      </c>
      <c r="AG42" s="12" t="str">
        <f>if(inf_pure!AC74=AG$3,"правильно",inf_pure!AC74)</f>
        <v>8</v>
      </c>
      <c r="AH42" s="12" t="str">
        <f>if(inf_pure!AD74=AH$3,"правильно",inf_pure!AD74)</f>
        <v>-</v>
      </c>
      <c r="AI42" s="12" t="str">
        <f>if(inf_pure!AE74=AI$3,"правильно",inf_pure!AE74)</f>
        <v>-</v>
      </c>
      <c r="AJ42" s="12" t="str">
        <f>if(inf_pure!AF74=AJ$3,"правильно",inf_pure!AF74)</f>
        <v>-</v>
      </c>
      <c r="AK42" s="12" t="str">
        <f>if(inf_pure!AG74=AK$3,"правильно",inf_pure!AG74)</f>
        <v>-</v>
      </c>
      <c r="AL42" s="12" t="str">
        <f>if(inf_pure!AH74=AL$3,"правильно",inf_pure!AH74)</f>
        <v>-</v>
      </c>
      <c r="AM42" s="14">
        <f>inf_pure!AI74</f>
        <v>0.1459953704</v>
      </c>
      <c r="AN42" s="11">
        <f t="shared" si="2"/>
        <v>8</v>
      </c>
      <c r="AO42" s="11">
        <f t="shared" si="3"/>
        <v>2</v>
      </c>
      <c r="AP42" s="12">
        <f>vlookup(countif(J42:AL42, "правильно"), scale!$A$3:$B$32, 2)</f>
        <v>46</v>
      </c>
    </row>
    <row r="43">
      <c r="A43" s="12">
        <f>inf_pure!A125</f>
        <v>123</v>
      </c>
      <c r="B43" s="12" t="str">
        <f t="array" ref="B43">index(students!A:A, match(1, (students!B:B=$A$1)*(students!J:J=H43), 0))</f>
        <v>год_инф_ур3_гр13_2022.09.06</v>
      </c>
      <c r="C43" s="12" t="str">
        <f t="array" ref="C43">index(groups!H:H, match(1, (groups!$A:$A=$B43)*1, 0), 1)</f>
        <v>Байков Егор</v>
      </c>
      <c r="D43" s="12" t="str">
        <f t="array" ref="D43">index(groups!I:I, match(1, (groups!$A:$A=$B43)*1, 0), 1)</f>
        <v>Даша К</v>
      </c>
      <c r="E43" s="12">
        <f t="array" ref="E43">index(groups!D:D, match(1, (groups!$A:$A=$B43)*1, 0), 1)</f>
        <v>10</v>
      </c>
      <c r="F43" s="12" t="str">
        <f>inf_pure!B125</f>
        <v>Леонид</v>
      </c>
      <c r="G43" s="12" t="str">
        <f>inf_pure!C125</f>
        <v>Пашнин</v>
      </c>
      <c r="H43" s="12" t="str">
        <f>inf_pure!D125</f>
        <v>leonidpashtet@gmail.com</v>
      </c>
      <c r="I43" s="13">
        <f>inf_pure!E125</f>
        <v>44858</v>
      </c>
      <c r="J43" s="12" t="str">
        <f>if(inf_pure!F125=J$3,"правильно",inf_pure!F125)</f>
        <v>правильно</v>
      </c>
      <c r="K43" s="12" t="str">
        <f>if(inf_pure!G125=K$3,"правильно",inf_pure!G125)</f>
        <v>правильно</v>
      </c>
      <c r="L43" s="12" t="str">
        <f>if(inf_pure!H125=L$3,"правильно",inf_pure!H125)</f>
        <v>правильно</v>
      </c>
      <c r="M43" s="12" t="str">
        <f>if(inf_pure!I125=M$3,"правильно",inf_pure!I125)</f>
        <v>11</v>
      </c>
      <c r="N43" s="12" t="str">
        <f>if(inf_pure!J125=N$3,"правильно",inf_pure!J125)</f>
        <v>правильно</v>
      </c>
      <c r="O43" s="12" t="str">
        <f>if(inf_pure!K125=O$3,"правильно",inf_pure!K125)</f>
        <v>правильно</v>
      </c>
      <c r="P43" s="12" t="str">
        <f>if(inf_pure!L125=P$3,"правильно",inf_pure!L125)</f>
        <v>470</v>
      </c>
      <c r="Q43" s="12" t="str">
        <f>if(inf_pure!M125=Q$3,"правильно",inf_pure!M125)</f>
        <v>правильно</v>
      </c>
      <c r="R43" s="12" t="str">
        <f>if(inf_pure!N125=R$3,"правильно",inf_pure!N125)</f>
        <v>правильно</v>
      </c>
      <c r="S43" s="12" t="str">
        <f>if(inf_pure!O125=S$3,"правильно",inf_pure!O125)</f>
        <v>правильно</v>
      </c>
      <c r="T43" s="12" t="str">
        <f>if(inf_pure!P125=T$3,"правильно",inf_pure!P125)</f>
        <v>правильно</v>
      </c>
      <c r="U43" s="12" t="str">
        <f>if(inf_pure!Q125=U$3,"правильно",inf_pure!Q125)</f>
        <v>55255</v>
      </c>
      <c r="V43" s="12" t="str">
        <f>if(inf_pure!R125=V$3,"правильно",inf_pure!R125)</f>
        <v>правильно</v>
      </c>
      <c r="W43" s="12" t="str">
        <f>if(inf_pure!S125=W$3,"правильно",inf_pure!S125)</f>
        <v>правильно</v>
      </c>
      <c r="X43" s="12" t="str">
        <f>if(inf_pure!T125=X$3,"правильно",inf_pure!T125)</f>
        <v>правильно</v>
      </c>
      <c r="Y43" s="12" t="str">
        <f>if(inf_pure!U125=Y$3,"правильно",inf_pure!U125)</f>
        <v>правильно</v>
      </c>
      <c r="Z43" s="12" t="str">
        <f>if(inf_pure!V125=Z$3,"правильно",inf_pure!V125)</f>
        <v>правильно</v>
      </c>
      <c r="AA43" s="12" t="str">
        <f>if(inf_pure!W125=AA$3,"правильно",inf_pure!W125)</f>
        <v>правильно</v>
      </c>
      <c r="AB43" s="12" t="str">
        <f>if(inf_pure!X125=AB$3,"правильно",inf_pure!X125)</f>
        <v>правильно</v>
      </c>
      <c r="AC43" s="12" t="str">
        <f>if(inf_pure!Y125=AC$3,"правильно",inf_pure!Y125)</f>
        <v>0</v>
      </c>
      <c r="AD43" s="12" t="str">
        <f>if(inf_pure!Z125=AD$3,"правильно",inf_pure!Z125)</f>
        <v>23242526</v>
      </c>
      <c r="AE43" s="12" t="str">
        <f>if(inf_pure!AA125=AE$3,"правильно",inf_pure!AA125)</f>
        <v>42</v>
      </c>
      <c r="AF43" s="12" t="str">
        <f>if(inf_pure!AB125=AF$3,"правильно",inf_pure!AB125)</f>
        <v>34</v>
      </c>
      <c r="AG43" s="12" t="str">
        <f>if(inf_pure!AC125=AG$3,"правильно",inf_pure!AC125)</f>
        <v>8</v>
      </c>
      <c r="AH43" s="12" t="str">
        <f>if(inf_pure!AD125=AH$3,"правильно",inf_pure!AD125)</f>
        <v>2110386</v>
      </c>
      <c r="AI43" s="12" t="str">
        <f>if(inf_pure!AE125=AI$3,"правильно",inf_pure!AE125)</f>
        <v>правильно</v>
      </c>
      <c r="AJ43" s="12" t="str">
        <f>if(inf_pure!AF125=AJ$3,"правильно",inf_pure!AF125)</f>
        <v>65</v>
      </c>
      <c r="AK43" s="12" t="str">
        <f>if(inf_pure!AG125=AK$3,"правильно",inf_pure!AG125)</f>
        <v>126456</v>
      </c>
      <c r="AL43" s="12" t="str">
        <f>if(inf_pure!AH125=AL$3,"правильно",inf_pure!AH125)</f>
        <v>729288386</v>
      </c>
      <c r="AM43" s="14">
        <f>inf_pure!AI125</f>
        <v>0.177037037</v>
      </c>
      <c r="AN43" s="11">
        <f t="shared" si="2"/>
        <v>17</v>
      </c>
      <c r="AO43" s="11">
        <f t="shared" si="3"/>
        <v>4</v>
      </c>
      <c r="AP43" s="12">
        <f>vlookup(countif(J43:AL43, "правильно"), scale!$A$3:$B$32, 2)</f>
        <v>70</v>
      </c>
    </row>
    <row r="44">
      <c r="A44" s="12">
        <f>inf_pure!A29</f>
        <v>27</v>
      </c>
      <c r="B44" s="12" t="str">
        <f t="array" ref="B44">index(students!A:A, match(1, (students!B:B=$A$1)*(students!J:J=H44), 0))</f>
        <v>год_инф_ур3_гр13_2022.09.06</v>
      </c>
      <c r="C44" s="12" t="str">
        <f t="array" ref="C44">index(groups!H:H, match(1, (groups!$A:$A=$B44)*1, 0), 1)</f>
        <v>Байков Егор</v>
      </c>
      <c r="D44" s="12" t="str">
        <f t="array" ref="D44">index(groups!I:I, match(1, (groups!$A:$A=$B44)*1, 0), 1)</f>
        <v>Даша К</v>
      </c>
      <c r="E44" s="12">
        <f t="array" ref="E44">index(groups!D:D, match(1, (groups!$A:$A=$B44)*1, 0), 1)</f>
        <v>10</v>
      </c>
      <c r="F44" s="12" t="str">
        <f>inf_pure!B29</f>
        <v>Анастасия</v>
      </c>
      <c r="G44" s="12" t="str">
        <f>inf_pure!C29</f>
        <v>Застоина</v>
      </c>
      <c r="H44" s="12" t="str">
        <f>inf_pure!D29</f>
        <v>anastasiazastoina@gmail.com</v>
      </c>
      <c r="I44" s="13">
        <f>inf_pure!E29</f>
        <v>44858</v>
      </c>
      <c r="J44" s="12" t="str">
        <f>if(inf_pure!F29=J$3,"правильно",inf_pure!F29)</f>
        <v>правильно</v>
      </c>
      <c r="K44" s="12" t="str">
        <f>if(inf_pure!G29=K$3,"правильно",inf_pure!G29)</f>
        <v>правильно</v>
      </c>
      <c r="L44" s="12" t="str">
        <f>if(inf_pure!H29=L$3,"правильно",inf_pure!H29)</f>
        <v>правильно</v>
      </c>
      <c r="M44" s="12" t="str">
        <f>if(inf_pure!I29=M$3,"правильно",inf_pure!I29)</f>
        <v>правильно</v>
      </c>
      <c r="N44" s="12" t="str">
        <f>if(inf_pure!J29=N$3,"правильно",inf_pure!J29)</f>
        <v>правильно</v>
      </c>
      <c r="O44" s="12" t="str">
        <f>if(inf_pure!K29=O$3,"правильно",inf_pure!K29)</f>
        <v>правильно</v>
      </c>
      <c r="P44" s="12" t="str">
        <f>if(inf_pure!L29=P$3,"правильно",inf_pure!L29)</f>
        <v>правильно</v>
      </c>
      <c r="Q44" s="12" t="str">
        <f>if(inf_pure!M29=Q$3,"правильно",inf_pure!M29)</f>
        <v>правильно</v>
      </c>
      <c r="R44" s="12" t="str">
        <f>if(inf_pure!N29=R$3,"правильно",inf_pure!N29)</f>
        <v>правильно</v>
      </c>
      <c r="S44" s="12" t="str">
        <f>if(inf_pure!O29=S$3,"правильно",inf_pure!O29)</f>
        <v>23</v>
      </c>
      <c r="T44" s="12" t="str">
        <f>if(inf_pure!P29=T$3,"правильно",inf_pure!P29)</f>
        <v>правильно</v>
      </c>
      <c r="U44" s="12" t="str">
        <f>if(inf_pure!Q29=U$3,"правильно",inf_pure!Q29)</f>
        <v>правильно</v>
      </c>
      <c r="V44" s="12" t="str">
        <f>if(inf_pure!R29=V$3,"правильно",inf_pure!R29)</f>
        <v>правильно</v>
      </c>
      <c r="W44" s="12" t="str">
        <f>if(inf_pure!S29=W$3,"правильно",inf_pure!S29)</f>
        <v>правильно</v>
      </c>
      <c r="X44" s="12" t="str">
        <f>if(inf_pure!T29=X$3,"правильно",inf_pure!T29)</f>
        <v>48</v>
      </c>
      <c r="Y44" s="12" t="str">
        <f>if(inf_pure!U29=Y$3,"правильно",inf_pure!U29)</f>
        <v>правильно</v>
      </c>
      <c r="Z44" s="12" t="str">
        <f>if(inf_pure!V29=Z$3,"правильно",inf_pure!V29)</f>
        <v>правильно</v>
      </c>
      <c r="AA44" s="12" t="str">
        <f>if(inf_pure!W29=AA$3,"правильно",inf_pure!W29)</f>
        <v>0_0</v>
      </c>
      <c r="AB44" s="12" t="str">
        <f>if(inf_pure!X29=AB$3,"правильно",inf_pure!X29)</f>
        <v>правильно</v>
      </c>
      <c r="AC44" s="12" t="str">
        <f>if(inf_pure!Y29=AC$3,"правильно",inf_pure!Y29)</f>
        <v>правильно</v>
      </c>
      <c r="AD44" s="12" t="str">
        <f>if(inf_pure!Z29=AD$3,"правильно",inf_pure!Z29)</f>
        <v>правильно</v>
      </c>
      <c r="AE44" s="12" t="str">
        <f>if(inf_pure!AA29=AE$3,"правильно",inf_pure!AA29)</f>
        <v>31</v>
      </c>
      <c r="AF44" s="12" t="str">
        <f>if(inf_pure!AB29=AF$3,"правильно",inf_pure!AB29)</f>
        <v>правильно</v>
      </c>
      <c r="AG44" s="12" t="str">
        <f>if(inf_pure!AC29=AG$3,"правильно",inf_pure!AC29)</f>
        <v>правильно</v>
      </c>
      <c r="AH44" s="12" t="str">
        <f>if(inf_pure!AD29=AH$3,"правильно",inf_pure!AD29)</f>
        <v>правильно</v>
      </c>
      <c r="AI44" s="12" t="str">
        <f>if(inf_pure!AE29=AI$3,"правильно",inf_pure!AE29)</f>
        <v>правильно</v>
      </c>
      <c r="AJ44" s="12" t="str">
        <f>if(inf_pure!AF29=AJ$3,"правильно",inf_pure!AF29)</f>
        <v>65</v>
      </c>
      <c r="AK44" s="12" t="str">
        <f>if(inf_pure!AG29=AK$3,"правильно",inf_pure!AG29)</f>
        <v>124340</v>
      </c>
      <c r="AL44" s="12" t="str">
        <f>if(inf_pure!AH29=AL$3,"правильно",inf_pure!AH29)</f>
        <v>729287288</v>
      </c>
      <c r="AM44" s="14">
        <f>inf_pure!AI29</f>
        <v>0.1443981481</v>
      </c>
      <c r="AN44" s="11">
        <f t="shared" si="2"/>
        <v>22</v>
      </c>
      <c r="AO44" s="11">
        <f t="shared" si="3"/>
        <v>5</v>
      </c>
      <c r="AP44" s="12">
        <f>vlookup(countif(J44:AL44, "правильно"), scale!$A$3:$B$32, 2)</f>
        <v>83</v>
      </c>
    </row>
    <row r="45">
      <c r="A45" s="12">
        <f>inf_pure!A186</f>
        <v>184</v>
      </c>
      <c r="B45" s="12" t="str">
        <f t="array" ref="B45">index(students!A:A, match(1, (students!B:B=$A$1)*(students!J:J=H45), 0))</f>
        <v>год_инф_ур3_гр13_2022.09.06</v>
      </c>
      <c r="C45" s="12" t="str">
        <f t="array" ref="C45">index(groups!H:H, match(1, (groups!$A:$A=$B45)*1, 0), 1)</f>
        <v>Байков Егор</v>
      </c>
      <c r="D45" s="12" t="str">
        <f t="array" ref="D45">index(groups!I:I, match(1, (groups!$A:$A=$B45)*1, 0), 1)</f>
        <v>Даша К</v>
      </c>
      <c r="E45" s="12">
        <f t="array" ref="E45">index(groups!D:D, match(1, (groups!$A:$A=$B45)*1, 0), 1)</f>
        <v>10</v>
      </c>
      <c r="F45" s="12" t="str">
        <f>inf_pure!B186</f>
        <v>Александра</v>
      </c>
      <c r="G45" s="12" t="str">
        <f>inf_pure!C186</f>
        <v>Колмогорова</v>
      </c>
      <c r="H45" s="12" t="str">
        <f>inf_pure!D186</f>
        <v>sashka_kolm@mail.ru</v>
      </c>
      <c r="I45" s="13">
        <f>inf_pure!E186</f>
        <v>44859</v>
      </c>
      <c r="J45" s="12" t="str">
        <f>if(inf_pure!F186=J$3,"правильно",inf_pure!F186)</f>
        <v>правильно</v>
      </c>
      <c r="K45" s="12" t="str">
        <f>if(inf_pure!G186=K$3,"правильно",inf_pure!G186)</f>
        <v>правильно</v>
      </c>
      <c r="L45" s="12" t="str">
        <f>if(inf_pure!H186=L$3,"правильно",inf_pure!H186)</f>
        <v>правильно</v>
      </c>
      <c r="M45" s="12" t="str">
        <f>if(inf_pure!I186=M$3,"правильно",inf_pure!I186)</f>
        <v>11</v>
      </c>
      <c r="N45" s="12" t="str">
        <f>if(inf_pure!J186=N$3,"правильно",inf_pure!J186)</f>
        <v>правильно</v>
      </c>
      <c r="O45" s="12" t="str">
        <f>if(inf_pure!K186=O$3,"правильно",inf_pure!K186)</f>
        <v>правильно</v>
      </c>
      <c r="P45" s="12" t="str">
        <f>if(inf_pure!L186=P$3,"правильно",inf_pure!L186)</f>
        <v>правильно</v>
      </c>
      <c r="Q45" s="12" t="str">
        <f>if(inf_pure!M186=Q$3,"правильно",inf_pure!M186)</f>
        <v>правильно</v>
      </c>
      <c r="R45" s="12" t="str">
        <f>if(inf_pure!N186=R$3,"правильно",inf_pure!N186)</f>
        <v>правильно</v>
      </c>
      <c r="S45" s="12" t="str">
        <f>if(inf_pure!O186=S$3,"правильно",inf_pure!O186)</f>
        <v>23</v>
      </c>
      <c r="T45" s="12" t="str">
        <f>if(inf_pure!P186=T$3,"правильно",inf_pure!P186)</f>
        <v>правильно</v>
      </c>
      <c r="U45" s="12" t="str">
        <f>if(inf_pure!Q186=U$3,"правильно",inf_pure!Q186)</f>
        <v>55255</v>
      </c>
      <c r="V45" s="12" t="str">
        <f>if(inf_pure!R186=V$3,"правильно",inf_pure!R186)</f>
        <v>правильно</v>
      </c>
      <c r="W45" s="12" t="str">
        <f>if(inf_pure!S186=W$3,"правильно",inf_pure!S186)</f>
        <v>правильно</v>
      </c>
      <c r="X45" s="12" t="str">
        <f>if(inf_pure!T186=X$3,"правильно",inf_pure!T186)</f>
        <v>46</v>
      </c>
      <c r="Y45" s="12" t="str">
        <f>if(inf_pure!U186=Y$3,"правильно",inf_pure!U186)</f>
        <v>правильно</v>
      </c>
      <c r="Z45" s="12" t="str">
        <f>if(inf_pure!V186=Z$3,"правильно",inf_pure!V186)</f>
        <v>-</v>
      </c>
      <c r="AA45" s="12" t="str">
        <f>if(inf_pure!W186=AA$3,"правильно",inf_pure!W186)</f>
        <v>-</v>
      </c>
      <c r="AB45" s="12" t="str">
        <f>if(inf_pure!X186=AB$3,"правильно",inf_pure!X186)</f>
        <v>правильно</v>
      </c>
      <c r="AC45" s="12" t="str">
        <f>if(inf_pure!Y186=AC$3,"правильно",inf_pure!Y186)</f>
        <v>правильно</v>
      </c>
      <c r="AD45" s="12" t="str">
        <f>if(inf_pure!Z186=AD$3,"правильно",inf_pure!Z186)</f>
        <v>12345678</v>
      </c>
      <c r="AE45" s="12" t="str">
        <f>if(inf_pure!AA186=AE$3,"правильно",inf_pure!AA186)</f>
        <v>-</v>
      </c>
      <c r="AF45" s="12" t="str">
        <f>if(inf_pure!AB186=AF$3,"правильно",inf_pure!AB186)</f>
        <v>-</v>
      </c>
      <c r="AG45" s="12" t="str">
        <f>if(inf_pure!AC186=AG$3,"правильно",inf_pure!AC186)</f>
        <v>-</v>
      </c>
      <c r="AH45" s="12" t="str">
        <f>if(inf_pure!AD186=AH$3,"правильно",inf_pure!AD186)</f>
        <v>-</v>
      </c>
      <c r="AI45" s="12" t="str">
        <f>if(inf_pure!AE186=AI$3,"правильно",inf_pure!AE186)</f>
        <v>-</v>
      </c>
      <c r="AJ45" s="12" t="str">
        <f>if(inf_pure!AF186=AJ$3,"правильно",inf_pure!AF186)</f>
        <v>-</v>
      </c>
      <c r="AK45" s="12" t="str">
        <f>if(inf_pure!AG186=AK$3,"правильно",inf_pure!AG186)</f>
        <v>-</v>
      </c>
      <c r="AL45" s="12" t="str">
        <f>if(inf_pure!AH186=AL$3,"правильно",inf_pure!AH186)</f>
        <v>-</v>
      </c>
      <c r="AM45" s="14">
        <f>inf_pure!AI186</f>
        <v>0.1157060185</v>
      </c>
      <c r="AN45" s="11">
        <f t="shared" si="2"/>
        <v>14</v>
      </c>
      <c r="AO45" s="11">
        <f t="shared" si="3"/>
        <v>5</v>
      </c>
      <c r="AP45" s="12">
        <f>vlookup(countif(J45:AL45, "правильно"), scale!$A$3:$B$32, 2)</f>
        <v>62</v>
      </c>
    </row>
    <row r="46">
      <c r="A46" s="12">
        <f>inf_pure!A154</f>
        <v>152</v>
      </c>
      <c r="B46" s="12" t="str">
        <f t="array" ref="B46">index(students!A:A, match(1, (students!B:B=$A$1)*(students!J:J=H46), 0))</f>
        <v>год_инф_ур3_гр13_2022.09.06</v>
      </c>
      <c r="C46" s="12" t="str">
        <f t="array" ref="C46">index(groups!H:H, match(1, (groups!$A:$A=$B46)*1, 0), 1)</f>
        <v>Байков Егор</v>
      </c>
      <c r="D46" s="12" t="str">
        <f t="array" ref="D46">index(groups!I:I, match(1, (groups!$A:$A=$B46)*1, 0), 1)</f>
        <v>Даша К</v>
      </c>
      <c r="E46" s="12">
        <f t="array" ref="E46">index(groups!D:D, match(1, (groups!$A:$A=$B46)*1, 0), 1)</f>
        <v>10</v>
      </c>
      <c r="F46" s="12" t="str">
        <f>inf_pure!B154</f>
        <v>Никита</v>
      </c>
      <c r="G46" s="12" t="str">
        <f>inf_pure!C154</f>
        <v>Абрамкин</v>
      </c>
      <c r="H46" s="12" t="str">
        <f>inf_pure!D154</f>
        <v>nik.abramkin05@gmail.com</v>
      </c>
      <c r="I46" s="13">
        <f>inf_pure!E154</f>
        <v>44859</v>
      </c>
      <c r="J46" s="12" t="str">
        <f>if(inf_pure!F154=J$3,"правильно",inf_pure!F154)</f>
        <v>правильно</v>
      </c>
      <c r="K46" s="12" t="str">
        <f>if(inf_pure!G154=K$3,"правильно",inf_pure!G154)</f>
        <v>правильно</v>
      </c>
      <c r="L46" s="12" t="str">
        <f>if(inf_pure!H154=L$3,"правильно",inf_pure!H154)</f>
        <v>правильно</v>
      </c>
      <c r="M46" s="12" t="str">
        <f>if(inf_pure!I154=M$3,"правильно",inf_pure!I154)</f>
        <v>правильно</v>
      </c>
      <c r="N46" s="12" t="str">
        <f>if(inf_pure!J154=N$3,"правильно",inf_pure!J154)</f>
        <v>правильно</v>
      </c>
      <c r="O46" s="12" t="str">
        <f>if(inf_pure!K154=O$3,"правильно",inf_pure!K154)</f>
        <v>правильно</v>
      </c>
      <c r="P46" s="12" t="str">
        <f>if(inf_pure!L154=P$3,"правильно",inf_pure!L154)</f>
        <v>правильно</v>
      </c>
      <c r="Q46" s="12" t="str">
        <f>if(inf_pure!M154=Q$3,"правильно",inf_pure!M154)</f>
        <v>правильно</v>
      </c>
      <c r="R46" s="12" t="str">
        <f>if(inf_pure!N154=R$3,"правильно",inf_pure!N154)</f>
        <v>правильно</v>
      </c>
      <c r="S46" s="12" t="str">
        <f>if(inf_pure!O154=S$3,"правильно",inf_pure!O154)</f>
        <v>правильно</v>
      </c>
      <c r="T46" s="12" t="str">
        <f>if(inf_pure!P154=T$3,"правильно",inf_pure!P154)</f>
        <v>правильно</v>
      </c>
      <c r="U46" s="12" t="str">
        <f>if(inf_pure!Q154=U$3,"правильно",inf_pure!Q154)</f>
        <v>5552</v>
      </c>
      <c r="V46" s="12" t="str">
        <f>if(inf_pure!R154=V$3,"правильно",inf_pure!R154)</f>
        <v>правильно</v>
      </c>
      <c r="W46" s="12" t="str">
        <f>if(inf_pure!S154=W$3,"правильно",inf_pure!S154)</f>
        <v>правильно</v>
      </c>
      <c r="X46" s="12" t="str">
        <f>if(inf_pure!T154=X$3,"правильно",inf_pure!T154)</f>
        <v>правильно</v>
      </c>
      <c r="Y46" s="12" t="str">
        <f>if(inf_pure!U154=Y$3,"правильно",inf_pure!U154)</f>
        <v>правильно</v>
      </c>
      <c r="Z46" s="12" t="str">
        <f>if(inf_pure!V154=Z$3,"правильно",inf_pure!V154)</f>
        <v>правильно</v>
      </c>
      <c r="AA46" s="12" t="str">
        <f>if(inf_pure!W154=AA$3,"правильно",inf_pure!W154)</f>
        <v>правильно</v>
      </c>
      <c r="AB46" s="12" t="str">
        <f>if(inf_pure!X154=AB$3,"правильно",inf_pure!X154)</f>
        <v>правильно</v>
      </c>
      <c r="AC46" s="12" t="str">
        <f>if(inf_pure!Y154=AC$3,"правильно",inf_pure!Y154)</f>
        <v>-</v>
      </c>
      <c r="AD46" s="12" t="str">
        <f>if(inf_pure!Z154=AD$3,"правильно",inf_pure!Z154)</f>
        <v>-</v>
      </c>
      <c r="AE46" s="12" t="str">
        <f>if(inf_pure!AA154=AE$3,"правильно",inf_pure!AA154)</f>
        <v>-</v>
      </c>
      <c r="AF46" s="12" t="str">
        <f>if(inf_pure!AB154=AF$3,"правильно",inf_pure!AB154)</f>
        <v>-</v>
      </c>
      <c r="AG46" s="12" t="str">
        <f>if(inf_pure!AC154=AG$3,"правильно",inf_pure!AC154)</f>
        <v>-</v>
      </c>
      <c r="AH46" s="12" t="str">
        <f>if(inf_pure!AD154=AH$3,"правильно",inf_pure!AD154)</f>
        <v>-</v>
      </c>
      <c r="AI46" s="12" t="str">
        <f>if(inf_pure!AE154=AI$3,"правильно",inf_pure!AE154)</f>
        <v>-</v>
      </c>
      <c r="AJ46" s="12" t="str">
        <f>if(inf_pure!AF154=AJ$3,"правильно",inf_pure!AF154)</f>
        <v>-</v>
      </c>
      <c r="AK46" s="12" t="str">
        <f>if(inf_pure!AG154=AK$3,"правильно",inf_pure!AG154)</f>
        <v>-</v>
      </c>
      <c r="AL46" s="12" t="str">
        <f>if(inf_pure!AH154=AL$3,"правильно",inf_pure!AH154)</f>
        <v>-</v>
      </c>
      <c r="AM46" s="14">
        <f>inf_pure!AI154</f>
        <v>0.002465277778</v>
      </c>
      <c r="AN46" s="11">
        <f t="shared" si="2"/>
        <v>18</v>
      </c>
      <c r="AO46" s="11">
        <f t="shared" si="3"/>
        <v>5</v>
      </c>
      <c r="AP46" s="12">
        <f>vlookup(countif(J46:AL46, "правильно"), scale!$A$3:$B$32, 2)</f>
        <v>72</v>
      </c>
    </row>
    <row r="47">
      <c r="A47" s="12">
        <f>inf_pure!A111</f>
        <v>109</v>
      </c>
      <c r="B47" s="12" t="str">
        <f t="array" ref="B47">index(students!A:A, match(1, (students!B:B=$A$1)*(students!J:J=H47), 0))</f>
        <v>год_инф_ур3_гр13_2022.09.06</v>
      </c>
      <c r="C47" s="12" t="str">
        <f t="array" ref="C47">index(groups!H:H, match(1, (groups!$A:$A=$B47)*1, 0), 1)</f>
        <v>Байков Егор</v>
      </c>
      <c r="D47" s="12" t="str">
        <f t="array" ref="D47">index(groups!I:I, match(1, (groups!$A:$A=$B47)*1, 0), 1)</f>
        <v>Даша К</v>
      </c>
      <c r="E47" s="12">
        <f t="array" ref="E47">index(groups!D:D, match(1, (groups!$A:$A=$B47)*1, 0), 1)</f>
        <v>10</v>
      </c>
      <c r="F47" s="12" t="str">
        <f>inf_pure!B111</f>
        <v>Кирилл</v>
      </c>
      <c r="G47" s="12" t="str">
        <f>inf_pure!C111</f>
        <v>Кузнецов</v>
      </c>
      <c r="H47" s="12" t="str">
        <f>inf_pure!D111</f>
        <v>kirkuzn55@gmail.com</v>
      </c>
      <c r="I47" s="13">
        <f>inf_pure!E111</f>
        <v>44859</v>
      </c>
      <c r="J47" s="12" t="str">
        <f>if(inf_pure!F111=J$3,"правильно",inf_pure!F111)</f>
        <v>правильно</v>
      </c>
      <c r="K47" s="12" t="str">
        <f>if(inf_pure!G111=K$3,"правильно",inf_pure!G111)</f>
        <v>правильно</v>
      </c>
      <c r="L47" s="12" t="str">
        <f>if(inf_pure!H111=L$3,"правильно",inf_pure!H111)</f>
        <v>правильно</v>
      </c>
      <c r="M47" s="12" t="str">
        <f>if(inf_pure!I111=M$3,"правильно",inf_pure!I111)</f>
        <v>правильно</v>
      </c>
      <c r="N47" s="12" t="str">
        <f>if(inf_pure!J111=N$3,"правильно",inf_pure!J111)</f>
        <v>правильно</v>
      </c>
      <c r="O47" s="12" t="str">
        <f>if(inf_pure!K111=O$3,"правильно",inf_pure!K111)</f>
        <v>правильно</v>
      </c>
      <c r="P47" s="12" t="str">
        <f>if(inf_pure!L111=P$3,"правильно",inf_pure!L111)</f>
        <v>правильно</v>
      </c>
      <c r="Q47" s="12" t="str">
        <f>if(inf_pure!M111=Q$3,"правильно",inf_pure!M111)</f>
        <v>7959</v>
      </c>
      <c r="R47" s="12" t="str">
        <f>if(inf_pure!N111=R$3,"правильно",inf_pure!N111)</f>
        <v>правильно</v>
      </c>
      <c r="S47" s="12" t="str">
        <f>if(inf_pure!O111=S$3,"правильно",inf_pure!O111)</f>
        <v>правильно</v>
      </c>
      <c r="T47" s="12" t="str">
        <f>if(inf_pure!P111=T$3,"правильно",inf_pure!P111)</f>
        <v>правильно</v>
      </c>
      <c r="U47" s="12" t="str">
        <f>if(inf_pure!Q111=U$3,"правильно",inf_pure!Q111)</f>
        <v>55255</v>
      </c>
      <c r="V47" s="12" t="str">
        <f>if(inf_pure!R111=V$3,"правильно",inf_pure!R111)</f>
        <v>правильно</v>
      </c>
      <c r="W47" s="12" t="str">
        <f>if(inf_pure!S111=W$3,"правильно",inf_pure!S111)</f>
        <v>правильно</v>
      </c>
      <c r="X47" s="12" t="str">
        <f>if(inf_pure!T111=X$3,"правильно",inf_pure!T111)</f>
        <v>правильно</v>
      </c>
      <c r="Y47" s="12" t="str">
        <f>if(inf_pure!U111=Y$3,"правильно",inf_pure!U111)</f>
        <v>правильно</v>
      </c>
      <c r="Z47" s="12" t="str">
        <f>if(inf_pure!V111=Z$3,"правильно",inf_pure!V111)</f>
        <v>правильно</v>
      </c>
      <c r="AA47" s="12" t="str">
        <f>if(inf_pure!W111=AA$3,"правильно",inf_pure!W111)</f>
        <v>1643 804</v>
      </c>
      <c r="AB47" s="12" t="str">
        <f>if(inf_pure!X111=AB$3,"правильно",inf_pure!X111)</f>
        <v>22</v>
      </c>
      <c r="AC47" s="12" t="str">
        <f>if(inf_pure!Y111=AC$3,"правильно",inf_pure!Y111)</f>
        <v>4</v>
      </c>
      <c r="AD47" s="12" t="str">
        <f>if(inf_pure!Z111=AD$3,"правильно",inf_pure!Z111)</f>
        <v>14151617</v>
      </c>
      <c r="AE47" s="12" t="str">
        <f>if(inf_pure!AA111=AE$3,"правильно",inf_pure!AA111)</f>
        <v>правильно</v>
      </c>
      <c r="AF47" s="12" t="str">
        <f>if(inf_pure!AB111=AF$3,"правильно",inf_pure!AB111)</f>
        <v>39</v>
      </c>
      <c r="AG47" s="12" t="str">
        <f>if(inf_pure!AC111=AG$3,"правильно",inf_pure!AC111)</f>
        <v>16</v>
      </c>
      <c r="AH47" s="12" t="str">
        <f>if(inf_pure!AD111=AH$3,"правильно",inf_pure!AD111)</f>
        <v>правильно</v>
      </c>
      <c r="AI47" s="12" t="str">
        <f>if(inf_pure!AE111=AI$3,"правильно",inf_pure!AE111)</f>
        <v>правильно</v>
      </c>
      <c r="AJ47" s="12" t="str">
        <f>if(inf_pure!AF111=AJ$3,"правильно",inf_pure!AF111)</f>
        <v>правильно</v>
      </c>
      <c r="AK47" s="12" t="str">
        <f>if(inf_pure!AG111=AK$3,"правильно",inf_pure!AG111)</f>
        <v>121726</v>
      </c>
      <c r="AL47" s="12" t="str">
        <f>if(inf_pure!AH111=AL$3,"правильно",inf_pure!AH111)</f>
        <v>729287368</v>
      </c>
      <c r="AM47" s="14">
        <f>inf_pure!AI111</f>
        <v>0.1574884259</v>
      </c>
      <c r="AN47" s="11">
        <f t="shared" si="2"/>
        <v>19</v>
      </c>
      <c r="AO47" s="11">
        <f t="shared" si="3"/>
        <v>4</v>
      </c>
      <c r="AP47" s="12">
        <f>vlookup(countif(J47:AL47, "правильно"), scale!$A$3:$B$32, 2)</f>
        <v>75</v>
      </c>
    </row>
    <row r="48">
      <c r="A48" s="12">
        <f>inf_pure!A173</f>
        <v>171</v>
      </c>
      <c r="B48" s="12" t="str">
        <f t="array" ref="B48">index(students!A:A, match(1, (students!B:B=$A$1)*(students!J:J=H48), 0))</f>
        <v>год_инф_ур3_гр13_2022.09.06</v>
      </c>
      <c r="C48" s="12" t="str">
        <f t="array" ref="C48">index(groups!H:H, match(1, (groups!$A:$A=$B48)*1, 0), 1)</f>
        <v>Байков Егор</v>
      </c>
      <c r="D48" s="12" t="str">
        <f t="array" ref="D48">index(groups!I:I, match(1, (groups!$A:$A=$B48)*1, 0), 1)</f>
        <v>Даша К</v>
      </c>
      <c r="E48" s="12">
        <f t="array" ref="E48">index(groups!D:D, match(1, (groups!$A:$A=$B48)*1, 0), 1)</f>
        <v>10</v>
      </c>
      <c r="F48" s="12" t="str">
        <f>inf_pure!B173</f>
        <v>Анатолий</v>
      </c>
      <c r="G48" s="12" t="str">
        <f>inf_pure!C173</f>
        <v>Прасолов</v>
      </c>
      <c r="H48" s="12" t="str">
        <f>inf_pure!D173</f>
        <v>prasolbl4@yandex.ru</v>
      </c>
      <c r="I48" s="13">
        <f>inf_pure!E173</f>
        <v>44860</v>
      </c>
      <c r="J48" s="12" t="str">
        <f>if(inf_pure!F173=J$3,"правильно",inf_pure!F173)</f>
        <v>правильно</v>
      </c>
      <c r="K48" s="12" t="str">
        <f>if(inf_pure!G173=K$3,"правильно",inf_pure!G173)</f>
        <v>BCAD</v>
      </c>
      <c r="L48" s="12" t="str">
        <f>if(inf_pure!H173=L$3,"правильно",inf_pure!H173)</f>
        <v>.</v>
      </c>
      <c r="M48" s="12" t="str">
        <f>if(inf_pure!I173=M$3,"правильно",inf_pure!I173)</f>
        <v>.</v>
      </c>
      <c r="N48" s="12" t="str">
        <f>if(inf_pure!J173=N$3,"правильно",inf_pure!J173)</f>
        <v>.</v>
      </c>
      <c r="O48" s="12" t="str">
        <f>if(inf_pure!K173=O$3,"правильно",inf_pure!K173)</f>
        <v>/</v>
      </c>
      <c r="P48" s="12" t="str">
        <f>if(inf_pure!L173=P$3,"правильно",inf_pure!L173)</f>
        <v>.</v>
      </c>
      <c r="Q48" s="12" t="str">
        <f>if(inf_pure!M173=Q$3,"правильно",inf_pure!M173)</f>
        <v>101352</v>
      </c>
      <c r="R48" s="12" t="str">
        <f>if(inf_pure!N173=R$3,"правильно",inf_pure!N173)</f>
        <v>.</v>
      </c>
      <c r="S48" s="12" t="str">
        <f>if(inf_pure!O173=S$3,"правильно",inf_pure!O173)</f>
        <v>.</v>
      </c>
      <c r="T48" s="12" t="str">
        <f>if(inf_pure!P173=T$3,"правильно",inf_pure!P173)</f>
        <v>19084</v>
      </c>
      <c r="U48" s="12" t="str">
        <f>if(inf_pure!Q173=U$3,"правильно",inf_pure!Q173)</f>
        <v>.</v>
      </c>
      <c r="V48" s="12" t="str">
        <f>if(inf_pure!R173=V$3,"правильно",inf_pure!R173)</f>
        <v>15</v>
      </c>
      <c r="W48" s="12" t="str">
        <f>if(inf_pure!S173=W$3,"правильно",inf_pure!S173)</f>
        <v>4</v>
      </c>
      <c r="X48" s="12" t="str">
        <f>if(inf_pure!T173=X$3,"правильно",inf_pure!T173)</f>
        <v>.</v>
      </c>
      <c r="Y48" s="12" t="str">
        <f>if(inf_pure!U173=Y$3,"правильно",inf_pure!U173)</f>
        <v>.</v>
      </c>
      <c r="Z48" s="12" t="str">
        <f>if(inf_pure!V173=Z$3,"правильно",inf_pure!V173)</f>
        <v>.</v>
      </c>
      <c r="AA48" s="12" t="str">
        <f>if(inf_pure!W173=AA$3,"правильно",inf_pure!W173)</f>
        <v>15 28</v>
      </c>
      <c r="AB48" s="12" t="str">
        <f>if(inf_pure!X173=AB$3,"правильно",inf_pure!X173)</f>
        <v>74</v>
      </c>
      <c r="AC48" s="12" t="str">
        <f>if(inf_pure!Y173=AC$3,"правильно",inf_pure!Y173)</f>
        <v>.</v>
      </c>
      <c r="AD48" s="12" t="str">
        <f>if(inf_pure!Z173=AD$3,"правильно",inf_pure!Z173)</f>
        <v>.</v>
      </c>
      <c r="AE48" s="12" t="str">
        <f>if(inf_pure!AA173=AE$3,"правильно",inf_pure!AA173)</f>
        <v>.</v>
      </c>
      <c r="AF48" s="12" t="str">
        <f>if(inf_pure!AB173=AF$3,"правильно",inf_pure!AB173)</f>
        <v>5</v>
      </c>
      <c r="AG48" s="12" t="str">
        <f>if(inf_pure!AC173=AG$3,"правильно",inf_pure!AC173)</f>
        <v>.</v>
      </c>
      <c r="AH48" s="12" t="str">
        <f>if(inf_pure!AD173=AH$3,"правильно",inf_pure!AD173)</f>
        <v>.</v>
      </c>
      <c r="AI48" s="12" t="str">
        <f>if(inf_pure!AE173=AI$3,"правильно",inf_pure!AE173)</f>
        <v>.</v>
      </c>
      <c r="AJ48" s="12" t="str">
        <f>if(inf_pure!AF173=AJ$3,"правильно",inf_pure!AF173)</f>
        <v>.</v>
      </c>
      <c r="AK48" s="12" t="str">
        <f>if(inf_pure!AG173=AK$3,"правильно",inf_pure!AG173)</f>
        <v>.</v>
      </c>
      <c r="AL48" s="12" t="str">
        <f>if(inf_pure!AH173=AL$3,"правильно",inf_pure!AH173)</f>
        <v>.</v>
      </c>
      <c r="AM48" s="14">
        <f>inf_pure!AI173</f>
        <v>0.06871527778</v>
      </c>
      <c r="AN48" s="11">
        <f t="shared" si="2"/>
        <v>1</v>
      </c>
      <c r="AO48" s="11">
        <f t="shared" si="3"/>
        <v>0</v>
      </c>
      <c r="AP48" s="12">
        <f>vlookup(countif(J48:AL48, "правильно"), scale!$A$3:$B$32, 2)</f>
        <v>7</v>
      </c>
    </row>
    <row r="49">
      <c r="A49" s="12">
        <f>inf_pure!A91</f>
        <v>89</v>
      </c>
      <c r="B49" s="12" t="str">
        <f t="array" ref="B49">index(students!A:A, match(1, (students!B:B=$A$1)*(students!J:J=H49), 0))</f>
        <v>#N/A</v>
      </c>
      <c r="C49" s="12" t="str">
        <f t="array" ref="C49">index(groups!H:H, match(1, (groups!$A:$A=$B49)*1, 0), 1)</f>
        <v>#N/A</v>
      </c>
      <c r="D49" s="12" t="str">
        <f t="array" ref="D49">index(groups!I:I, match(1, (groups!$A:$A=$B49)*1, 0), 1)</f>
        <v>#N/A</v>
      </c>
      <c r="E49" s="12" t="str">
        <f t="array" ref="E49">index(groups!D:D, match(1, (groups!$A:$A=$B49)*1, 0), 1)</f>
        <v>#N/A</v>
      </c>
      <c r="F49" s="12" t="str">
        <f>inf_pure!B91</f>
        <v>Яков</v>
      </c>
      <c r="G49" s="12" t="str">
        <f>inf_pure!C91</f>
        <v>Кулагин</v>
      </c>
      <c r="H49" s="12" t="str">
        <f>inf_pure!D91</f>
        <v>henrystels@mail.ru</v>
      </c>
      <c r="I49" s="13">
        <f>inf_pure!E91</f>
        <v>44860</v>
      </c>
      <c r="J49" s="12" t="str">
        <f>if(inf_pure!F91=J$3,"правильно",inf_pure!F91)</f>
        <v>правильно</v>
      </c>
      <c r="K49" s="12" t="str">
        <f>if(inf_pure!G91=K$3,"правильно",inf_pure!G91)</f>
        <v>правильно</v>
      </c>
      <c r="L49" s="12" t="str">
        <f>if(inf_pure!H91=L$3,"правильно",inf_pure!H91)</f>
        <v>правильно</v>
      </c>
      <c r="M49" s="12" t="str">
        <f>if(inf_pure!I91=M$3,"правильно",inf_pure!I91)</f>
        <v>11</v>
      </c>
      <c r="N49" s="12" t="str">
        <f>if(inf_pure!J91=N$3,"правильно",inf_pure!J91)</f>
        <v>правильно</v>
      </c>
      <c r="O49" s="12" t="str">
        <f>if(inf_pure!K91=O$3,"правильно",inf_pure!K91)</f>
        <v>правильно</v>
      </c>
      <c r="P49" s="12" t="str">
        <f>if(inf_pure!L91=P$3,"правильно",inf_pure!L91)</f>
        <v>115</v>
      </c>
      <c r="Q49" s="12" t="str">
        <f>if(inf_pure!M91=Q$3,"правильно",inf_pure!M91)</f>
        <v>правильно</v>
      </c>
      <c r="R49" s="12" t="str">
        <f>if(inf_pure!N91=R$3,"правильно",inf_pure!N91)</f>
        <v>правильно</v>
      </c>
      <c r="S49" s="12" t="str">
        <f>if(inf_pure!O91=S$3,"правильно",inf_pure!O91)</f>
        <v>23</v>
      </c>
      <c r="T49" s="12" t="str">
        <f>if(inf_pure!P91=T$3,"правильно",inf_pure!P91)</f>
        <v>правильно</v>
      </c>
      <c r="U49" s="12" t="str">
        <f>if(inf_pure!Q91=U$3,"правильно",inf_pure!Q91)</f>
        <v>1</v>
      </c>
      <c r="V49" s="12" t="str">
        <f>if(inf_pure!R91=V$3,"правильно",inf_pure!R91)</f>
        <v>9</v>
      </c>
      <c r="W49" s="12" t="str">
        <f>if(inf_pure!S91=W$3,"правильно",inf_pure!S91)</f>
        <v>89</v>
      </c>
      <c r="X49" s="12" t="str">
        <f>if(inf_pure!T91=X$3,"правильно",inf_pure!T91)</f>
        <v>1</v>
      </c>
      <c r="Y49" s="12" t="str">
        <f>if(inf_pure!U91=Y$3,"правильно",inf_pure!U91)</f>
        <v>1</v>
      </c>
      <c r="Z49" s="12" t="str">
        <f>if(inf_pure!V91=Z$3,"правильно",inf_pure!V91)</f>
        <v>1</v>
      </c>
      <c r="AA49" s="12" t="str">
        <f>if(inf_pure!W91=AA$3,"правильно",inf_pure!W91)</f>
        <v>1</v>
      </c>
      <c r="AB49" s="12" t="str">
        <f>if(inf_pure!X91=AB$3,"правильно",inf_pure!X91)</f>
        <v>1</v>
      </c>
      <c r="AC49" s="12" t="str">
        <f>if(inf_pure!Y91=AC$3,"правильно",inf_pure!Y91)</f>
        <v>1</v>
      </c>
      <c r="AD49" s="12" t="str">
        <f>if(inf_pure!Z91=AD$3,"правильно",inf_pure!Z91)</f>
        <v>1</v>
      </c>
      <c r="AE49" s="12" t="str">
        <f>if(inf_pure!AA91=AE$3,"правильно",inf_pure!AA91)</f>
        <v>1</v>
      </c>
      <c r="AF49" s="12" t="str">
        <f>if(inf_pure!AB91=AF$3,"правильно",inf_pure!AB91)</f>
        <v>1</v>
      </c>
      <c r="AG49" s="12" t="str">
        <f>if(inf_pure!AC91=AG$3,"правильно",inf_pure!AC91)</f>
        <v>1</v>
      </c>
      <c r="AH49" s="12" t="str">
        <f>if(inf_pure!AD91=AH$3,"правильно",inf_pure!AD91)</f>
        <v>1</v>
      </c>
      <c r="AI49" s="12" t="str">
        <f>if(inf_pure!AE91=AI$3,"правильно",inf_pure!AE91)</f>
        <v>1</v>
      </c>
      <c r="AJ49" s="12" t="str">
        <f>if(inf_pure!AF91=AJ$3,"правильно",inf_pure!AF91)</f>
        <v>1</v>
      </c>
      <c r="AK49" s="12" t="str">
        <f>if(inf_pure!AG91=AK$3,"правильно",inf_pure!AG91)</f>
        <v>1</v>
      </c>
      <c r="AL49" s="12" t="str">
        <f>if(inf_pure!AH91=AL$3,"правильно",inf_pure!AH91)</f>
        <v>1</v>
      </c>
      <c r="AM49" s="14">
        <f>inf_pure!AI91</f>
        <v>0.09071759259</v>
      </c>
      <c r="AN49" s="11">
        <f t="shared" si="2"/>
        <v>8</v>
      </c>
      <c r="AO49" s="11">
        <f t="shared" si="3"/>
        <v>4</v>
      </c>
      <c r="AP49" s="12">
        <f>vlookup(countif(J49:AL49, "правильно"), scale!$A$3:$B$32, 2)</f>
        <v>46</v>
      </c>
    </row>
    <row r="50">
      <c r="A50" s="12">
        <f>inf_pure!A149</f>
        <v>147</v>
      </c>
      <c r="B50" s="12" t="str">
        <f t="array" ref="B50">index(students!A:A, match(1, (students!B:B=$A$1)*(students!J:J=H50), 0))</f>
        <v>#N/A</v>
      </c>
      <c r="C50" s="12" t="str">
        <f t="array" ref="C50">index(groups!H:H, match(1, (groups!$A:$A=$B50)*1, 0), 1)</f>
        <v>#N/A</v>
      </c>
      <c r="D50" s="12" t="str">
        <f t="array" ref="D50">index(groups!I:I, match(1, (groups!$A:$A=$B50)*1, 0), 1)</f>
        <v>#N/A</v>
      </c>
      <c r="E50" s="12" t="str">
        <f t="array" ref="E50">index(groups!D:D, match(1, (groups!$A:$A=$B50)*1, 0), 1)</f>
        <v>#N/A</v>
      </c>
      <c r="F50" s="12" t="str">
        <f>inf_pure!B149</f>
        <v>Надежда</v>
      </c>
      <c r="G50" s="12" t="str">
        <f>inf_pure!C149</f>
        <v>Соловьева</v>
      </c>
      <c r="H50" s="12" t="str">
        <f>inf_pure!D149</f>
        <v>nadezhda13soloveva@mail.ru</v>
      </c>
      <c r="I50" s="13">
        <f>inf_pure!E149</f>
        <v>44860</v>
      </c>
      <c r="J50" s="12" t="str">
        <f>if(inf_pure!F149=J$3,"правильно",inf_pure!F149)</f>
        <v>правильно</v>
      </c>
      <c r="K50" s="12" t="str">
        <f>if(inf_pure!G149=K$3,"правильно",inf_pure!G149)</f>
        <v>правильно</v>
      </c>
      <c r="L50" s="12" t="str">
        <f>if(inf_pure!H149=L$3,"правильно",inf_pure!H149)</f>
        <v>правильно</v>
      </c>
      <c r="M50" s="12" t="str">
        <f>if(inf_pure!I149=M$3,"правильно",inf_pure!I149)</f>
        <v>правильно</v>
      </c>
      <c r="N50" s="12" t="str">
        <f>if(inf_pure!J149=N$3,"правильно",inf_pure!J149)</f>
        <v>правильно</v>
      </c>
      <c r="O50" s="12" t="str">
        <f>if(inf_pure!K149=O$3,"правильно",inf_pure!K149)</f>
        <v>правильно</v>
      </c>
      <c r="P50" s="12" t="str">
        <f>if(inf_pure!L149=P$3,"правильно",inf_pure!L149)</f>
        <v>правильно</v>
      </c>
      <c r="Q50" s="12" t="str">
        <f>if(inf_pure!M149=Q$3,"правильно",inf_pure!M149)</f>
        <v>правильно</v>
      </c>
      <c r="R50" s="12" t="str">
        <f>if(inf_pure!N149=R$3,"правильно",inf_pure!N149)</f>
        <v>правильно</v>
      </c>
      <c r="S50" s="12" t="str">
        <f>if(inf_pure!O149=S$3,"правильно",inf_pure!O149)</f>
        <v>правильно</v>
      </c>
      <c r="T50" s="12" t="str">
        <f>if(inf_pure!P149=T$3,"правильно",inf_pure!P149)</f>
        <v>правильно</v>
      </c>
      <c r="U50" s="12" t="str">
        <f>if(inf_pure!Q149=U$3,"правильно",inf_pure!Q149)</f>
        <v>правильно</v>
      </c>
      <c r="V50" s="12" t="str">
        <f>if(inf_pure!R149=V$3,"правильно",inf_pure!R149)</f>
        <v>правильно</v>
      </c>
      <c r="W50" s="12" t="str">
        <f>if(inf_pure!S149=W$3,"правильно",inf_pure!S149)</f>
        <v>правильно</v>
      </c>
      <c r="X50" s="12" t="str">
        <f>if(inf_pure!T149=X$3,"правильно",inf_pure!T149)</f>
        <v>-</v>
      </c>
      <c r="Y50" s="12" t="str">
        <f>if(inf_pure!U149=Y$3,"правильно",inf_pure!U149)</f>
        <v>1591506</v>
      </c>
      <c r="Z50" s="12" t="str">
        <f>if(inf_pure!V149=Z$3,"правильно",inf_pure!V149)</f>
        <v>685</v>
      </c>
      <c r="AA50" s="12" t="str">
        <f>if(inf_pure!W149=AA$3,"правильно",inf_pure!W149)</f>
        <v>-</v>
      </c>
      <c r="AB50" s="12" t="str">
        <f>if(inf_pure!X149=AB$3,"правильно",inf_pure!X149)</f>
        <v>правильно</v>
      </c>
      <c r="AC50" s="12" t="str">
        <f>if(inf_pure!Y149=AC$3,"правильно",inf_pure!Y149)</f>
        <v>4</v>
      </c>
      <c r="AD50" s="12" t="str">
        <f>if(inf_pure!Z149=AD$3,"правильно",inf_pure!Z149)</f>
        <v>-</v>
      </c>
      <c r="AE50" s="12" t="str">
        <f>if(inf_pure!AA149=AE$3,"правильно",inf_pure!AA149)</f>
        <v>74</v>
      </c>
      <c r="AF50" s="12" t="str">
        <f>if(inf_pure!AB149=AF$3,"правильно",inf_pure!AB149)</f>
        <v>41</v>
      </c>
      <c r="AG50" s="12" t="str">
        <f>if(inf_pure!AC149=AG$3,"правильно",inf_pure!AC149)</f>
        <v>-</v>
      </c>
      <c r="AH50" s="12" t="str">
        <f>if(inf_pure!AD149=AH$3,"правильно",inf_pure!AD149)</f>
        <v>программа не успела досчитать</v>
      </c>
      <c r="AI50" s="12" t="str">
        <f>if(inf_pure!AE149=AI$3,"правильно",inf_pure!AE149)</f>
        <v>1612 90</v>
      </c>
      <c r="AJ50" s="12" t="str">
        <f>if(inf_pure!AF149=AJ$3,"правильно",inf_pure!AF149)</f>
        <v>1612 90</v>
      </c>
      <c r="AK50" s="12" t="str">
        <f>if(inf_pure!AG149=AK$3,"правильно",inf_pure!AG149)</f>
        <v>-</v>
      </c>
      <c r="AL50" s="12" t="str">
        <f>if(inf_pure!AH149=AL$3,"правильно",inf_pure!AH149)</f>
        <v>-</v>
      </c>
      <c r="AM50" s="14">
        <f>inf_pure!AI149</f>
        <v>0.1629398148</v>
      </c>
      <c r="AN50" s="11">
        <f t="shared" si="2"/>
        <v>15</v>
      </c>
      <c r="AO50" s="11">
        <f t="shared" si="3"/>
        <v>5</v>
      </c>
      <c r="AP50" s="12">
        <f>vlookup(countif(J50:AL50, "правильно"), scale!$A$3:$B$32, 2)</f>
        <v>64</v>
      </c>
    </row>
    <row r="51">
      <c r="A51" s="12">
        <f>inf_pure!A23</f>
        <v>21</v>
      </c>
      <c r="B51" s="12" t="str">
        <f t="array" ref="B51">index(students!A:A, match(1, (students!B:B=$A$1)*(students!J:J=H51), 0))</f>
        <v>год_инф_ур3_гр13_2022.09.06</v>
      </c>
      <c r="C51" s="12" t="str">
        <f t="array" ref="C51">index(groups!H:H, match(1, (groups!$A:$A=$B51)*1, 0), 1)</f>
        <v>Байков Егор</v>
      </c>
      <c r="D51" s="12" t="str">
        <f t="array" ref="D51">index(groups!I:I, match(1, (groups!$A:$A=$B51)*1, 0), 1)</f>
        <v>Даша К</v>
      </c>
      <c r="E51" s="12">
        <f t="array" ref="E51">index(groups!D:D, match(1, (groups!$A:$A=$B51)*1, 0), 1)</f>
        <v>10</v>
      </c>
      <c r="F51" s="12" t="str">
        <f>inf_pure!B23</f>
        <v>Алексей</v>
      </c>
      <c r="G51" s="12" t="str">
        <f>inf_pure!C23</f>
        <v>Петруханов</v>
      </c>
      <c r="H51" s="12" t="str">
        <f>inf_pure!D23</f>
        <v>alexey.spb.2005@mail.ru</v>
      </c>
      <c r="I51" s="13">
        <f>inf_pure!E23</f>
        <v>44864</v>
      </c>
      <c r="J51" s="12" t="str">
        <f>if(inf_pure!F23=J$3,"правильно",inf_pure!F23)</f>
        <v>правильно</v>
      </c>
      <c r="K51" s="12" t="str">
        <f>if(inf_pure!G23=K$3,"правильно",inf_pure!G23)</f>
        <v>правильно</v>
      </c>
      <c r="L51" s="12" t="str">
        <f>if(inf_pure!H23=L$3,"правильно",inf_pure!H23)</f>
        <v>правильно</v>
      </c>
      <c r="M51" s="12" t="str">
        <f>if(inf_pure!I23=M$3,"правильно",inf_pure!I23)</f>
        <v>11</v>
      </c>
      <c r="N51" s="12" t="str">
        <f>if(inf_pure!J23=N$3,"правильно",inf_pure!J23)</f>
        <v>правильно</v>
      </c>
      <c r="O51" s="12" t="str">
        <f>if(inf_pure!K23=O$3,"правильно",inf_pure!K23)</f>
        <v>правильно</v>
      </c>
      <c r="P51" s="12" t="str">
        <f>if(inf_pure!L23=P$3,"правильно",inf_pure!L23)</f>
        <v>правильно</v>
      </c>
      <c r="Q51" s="12" t="str">
        <f>if(inf_pure!M23=Q$3,"правильно",inf_pure!M23)</f>
        <v>8108</v>
      </c>
      <c r="R51" s="12" t="str">
        <f>if(inf_pure!N23=R$3,"правильно",inf_pure!N23)</f>
        <v>правильно</v>
      </c>
      <c r="S51" s="12" t="str">
        <f>if(inf_pure!O23=S$3,"правильно",inf_pure!O23)</f>
        <v>правильно</v>
      </c>
      <c r="T51" s="12" t="str">
        <f>if(inf_pure!P23=T$3,"правильно",inf_pure!P23)</f>
        <v>правильно</v>
      </c>
      <c r="U51" s="12" t="str">
        <f>if(inf_pure!Q23=U$3,"правильно",inf_pure!Q23)</f>
        <v>2222</v>
      </c>
      <c r="V51" s="12" t="str">
        <f>if(inf_pure!R23=V$3,"правильно",inf_pure!R23)</f>
        <v>правильно</v>
      </c>
      <c r="W51" s="12" t="str">
        <f>if(inf_pure!S23=W$3,"правильно",inf_pure!S23)</f>
        <v>правильно</v>
      </c>
      <c r="X51" s="12" t="str">
        <f>if(inf_pure!T23=X$3,"правильно",inf_pure!T23)</f>
        <v>62</v>
      </c>
      <c r="Y51" s="12" t="str">
        <f>if(inf_pure!U23=Y$3,"правильно",inf_pure!U23)</f>
        <v>правильно</v>
      </c>
      <c r="Z51" s="12" t="str">
        <f>if(inf_pure!V23=Z$3,"правильно",inf_pure!V23)</f>
        <v>правильно</v>
      </c>
      <c r="AA51" s="12" t="str">
        <f>if(inf_pure!W23=AA$3,"правильно",inf_pure!W23)</f>
        <v>правильно</v>
      </c>
      <c r="AB51" s="12" t="str">
        <f>if(inf_pure!X23=AB$3,"правильно",inf_pure!X23)</f>
        <v>24</v>
      </c>
      <c r="AC51" s="12" t="str">
        <f>if(inf_pure!Y23=AC$3,"правильно",inf_pure!Y23)</f>
        <v>3</v>
      </c>
      <c r="AD51" s="12" t="str">
        <f>if(inf_pure!Z23=AD$3,"правильно",inf_pure!Z23)</f>
        <v>12345</v>
      </c>
      <c r="AE51" s="12" t="str">
        <f>if(inf_pure!AA23=AE$3,"правильно",inf_pure!AA23)</f>
        <v>42</v>
      </c>
      <c r="AF51" s="12" t="str">
        <f>if(inf_pure!AB23=AF$3,"правильно",inf_pure!AB23)</f>
        <v>39</v>
      </c>
      <c r="AG51" s="12" t="str">
        <f>if(inf_pure!AC23=AG$3,"правильно",inf_pure!AC23)</f>
        <v>12</v>
      </c>
      <c r="AH51" s="12" t="str">
        <f>if(inf_pure!AD23=AH$3,"правильно",inf_pure!AD23)</f>
        <v>-</v>
      </c>
      <c r="AI51" s="12" t="str">
        <f>if(inf_pure!AE23=AI$3,"правильно",inf_pure!AE23)</f>
        <v>-</v>
      </c>
      <c r="AJ51" s="12" t="str">
        <f>if(inf_pure!AF23=AJ$3,"правильно",inf_pure!AF23)</f>
        <v>-</v>
      </c>
      <c r="AK51" s="12" t="str">
        <f>if(inf_pure!AG23=AK$3,"правильно",inf_pure!AG23)</f>
        <v>-</v>
      </c>
      <c r="AL51" s="12" t="str">
        <f>if(inf_pure!AH23=AL$3,"правильно",inf_pure!AH23)</f>
        <v>-</v>
      </c>
      <c r="AM51" s="14">
        <f>inf_pure!AI23</f>
        <v>0.1607523148</v>
      </c>
      <c r="AN51" s="11">
        <f t="shared" si="2"/>
        <v>14</v>
      </c>
      <c r="AO51" s="11">
        <f t="shared" si="3"/>
        <v>4</v>
      </c>
      <c r="AP51" s="12">
        <f>vlookup(countif(J51:AL51, "правильно"), scale!$A$3:$B$32, 2)</f>
        <v>62</v>
      </c>
    </row>
    <row r="52">
      <c r="A52" s="12">
        <f>inf_pure!A170</f>
        <v>168</v>
      </c>
      <c r="B52" s="12" t="str">
        <f t="array" ref="B52">index(students!A:A, match(1, (students!B:B=$A$1)*(students!J:J=H52), 0))</f>
        <v>год_инф_ур3_гр13_2022.09.06</v>
      </c>
      <c r="C52" s="12" t="str">
        <f t="array" ref="C52">index(groups!H:H, match(1, (groups!$A:$A=$B52)*1, 0), 1)</f>
        <v>Байков Егор</v>
      </c>
      <c r="D52" s="12" t="str">
        <f t="array" ref="D52">index(groups!I:I, match(1, (groups!$A:$A=$B52)*1, 0), 1)</f>
        <v>Даша К</v>
      </c>
      <c r="E52" s="12">
        <f t="array" ref="E52">index(groups!D:D, match(1, (groups!$A:$A=$B52)*1, 0), 1)</f>
        <v>10</v>
      </c>
      <c r="F52" s="12" t="str">
        <f>inf_pure!B170</f>
        <v>Полина</v>
      </c>
      <c r="G52" s="12" t="str">
        <f>inf_pure!C170</f>
        <v>Широбокова</v>
      </c>
      <c r="H52" s="12" t="str">
        <f>inf_pure!D170</f>
        <v>polushka5@yandex.ru</v>
      </c>
      <c r="I52" s="13">
        <f>inf_pure!E170</f>
        <v>44865</v>
      </c>
      <c r="J52" s="12" t="str">
        <f>if(inf_pure!F170=J$3,"правильно",inf_pure!F170)</f>
        <v>правильно</v>
      </c>
      <c r="K52" s="12" t="str">
        <f>if(inf_pure!G170=K$3,"правильно",inf_pure!G170)</f>
        <v>правильно</v>
      </c>
      <c r="L52" s="12" t="str">
        <f>if(inf_pure!H170=L$3,"правильно",inf_pure!H170)</f>
        <v>-</v>
      </c>
      <c r="M52" s="12" t="str">
        <f>if(inf_pure!I170=M$3,"правильно",inf_pure!I170)</f>
        <v>11</v>
      </c>
      <c r="N52" s="12" t="str">
        <f>if(inf_pure!J170=N$3,"правильно",inf_pure!J170)</f>
        <v>правильно</v>
      </c>
      <c r="O52" s="12" t="str">
        <f>if(inf_pure!K170=O$3,"правильно",inf_pure!K170)</f>
        <v>правильно</v>
      </c>
      <c r="P52" s="12" t="str">
        <f>if(inf_pure!L170=P$3,"правильно",inf_pure!L170)</f>
        <v>правильно</v>
      </c>
      <c r="Q52" s="12" t="str">
        <f>if(inf_pure!M170=Q$3,"правильно",inf_pure!M170)</f>
        <v>правильно</v>
      </c>
      <c r="R52" s="12" t="str">
        <f>if(inf_pure!N170=R$3,"правильно",inf_pure!N170)</f>
        <v>-</v>
      </c>
      <c r="S52" s="12" t="str">
        <f>if(inf_pure!O170=S$3,"правильно",inf_pure!O170)</f>
        <v>0</v>
      </c>
      <c r="T52" s="12" t="str">
        <f>if(inf_pure!P170=T$3,"правильно",inf_pure!P170)</f>
        <v>правильно</v>
      </c>
      <c r="U52" s="12" t="str">
        <f>if(inf_pure!Q170=U$3,"правильно",inf_pure!Q170)</f>
        <v>правильно</v>
      </c>
      <c r="V52" s="12" t="str">
        <f>if(inf_pure!R170=V$3,"правильно",inf_pure!R170)</f>
        <v>правильно</v>
      </c>
      <c r="W52" s="12" t="str">
        <f>if(inf_pure!S170=W$3,"правильно",inf_pure!S170)</f>
        <v>правильно</v>
      </c>
      <c r="X52" s="12" t="str">
        <f>if(inf_pure!T170=X$3,"правильно",inf_pure!T170)</f>
        <v>правильно</v>
      </c>
      <c r="Y52" s="12" t="str">
        <f>if(inf_pure!U170=Y$3,"правильно",inf_pure!U170)</f>
        <v>-</v>
      </c>
      <c r="Z52" s="12" t="str">
        <f>if(inf_pure!V170=Z$3,"правильно",inf_pure!V170)</f>
        <v>1047 -963270</v>
      </c>
      <c r="AA52" s="12" t="str">
        <f>if(inf_pure!W170=AA$3,"правильно",inf_pure!W170)</f>
        <v>-</v>
      </c>
      <c r="AB52" s="12" t="str">
        <f>if(inf_pure!X170=AB$3,"правильно",inf_pure!X170)</f>
        <v>правильно</v>
      </c>
      <c r="AC52" s="12" t="str">
        <f>if(inf_pure!Y170=AC$3,"правильно",inf_pure!Y170)</f>
        <v>-</v>
      </c>
      <c r="AD52" s="12" t="str">
        <f>if(inf_pure!Z170=AD$3,"правильно",inf_pure!Z170)</f>
        <v>-</v>
      </c>
      <c r="AE52" s="12" t="str">
        <f>if(inf_pure!AA170=AE$3,"правильно",inf_pure!AA170)</f>
        <v>-</v>
      </c>
      <c r="AF52" s="12" t="str">
        <f>if(inf_pure!AB170=AF$3,"правильно",inf_pure!AB170)</f>
        <v>12</v>
      </c>
      <c r="AG52" s="12" t="str">
        <f>if(inf_pure!AC170=AG$3,"правильно",inf_pure!AC170)</f>
        <v>-</v>
      </c>
      <c r="AH52" s="12" t="str">
        <f>if(inf_pure!AD170=AH$3,"правильно",inf_pure!AD170)</f>
        <v>правильно</v>
      </c>
      <c r="AI52" s="12" t="str">
        <f>if(inf_pure!AE170=AI$3,"правильно",inf_pure!AE170)</f>
        <v>-</v>
      </c>
      <c r="AJ52" s="12" t="str">
        <f>if(inf_pure!AF170=AJ$3,"правильно",inf_pure!AF170)</f>
        <v>-</v>
      </c>
      <c r="AK52" s="12" t="str">
        <f>if(inf_pure!AG170=AK$3,"правильно",inf_pure!AG170)</f>
        <v>-</v>
      </c>
      <c r="AL52" s="12" t="str">
        <f>if(inf_pure!AH170=AL$3,"правильно",inf_pure!AH170)</f>
        <v>-</v>
      </c>
      <c r="AM52" s="14">
        <f>inf_pure!AI170</f>
        <v>0.1507523148</v>
      </c>
      <c r="AN52" s="11">
        <f t="shared" si="2"/>
        <v>13</v>
      </c>
      <c r="AO52" s="11">
        <f t="shared" si="3"/>
        <v>5</v>
      </c>
      <c r="AP52" s="12">
        <f>vlookup(countif(J52:AL52, "правильно"), scale!$A$3:$B$32, 2)</f>
        <v>59</v>
      </c>
    </row>
    <row r="53">
      <c r="A53" s="12">
        <f>inf_pure!A182</f>
        <v>180</v>
      </c>
      <c r="B53" s="12" t="str">
        <f t="array" ref="B53">index(students!A:A, match(1, (students!B:B=$A$1)*(students!J:J=H53), 0))</f>
        <v>год_инф_ур3_гр14_2022.09.06</v>
      </c>
      <c r="C53" s="12" t="str">
        <f t="array" ref="C53">index(groups!H:H, match(1, (groups!$A:$A=$B53)*1, 0), 1)</f>
        <v>Чиянов Дмитрий</v>
      </c>
      <c r="D53" s="12" t="str">
        <f t="array" ref="D53">index(groups!I:I, match(1, (groups!$A:$A=$B53)*1, 0), 1)</f>
        <v>Даша К</v>
      </c>
      <c r="E53" s="12">
        <f t="array" ref="E53">index(groups!D:D, match(1, (groups!$A:$A=$B53)*1, 0), 1)</f>
        <v>10</v>
      </c>
      <c r="F53" s="12" t="str">
        <f>inf_pure!B182</f>
        <v>Роман</v>
      </c>
      <c r="G53" s="12" t="str">
        <f>inf_pure!C182</f>
        <v>Соломин</v>
      </c>
      <c r="H53" s="12" t="str">
        <f>inf_pure!D182</f>
        <v>rsolomin.12@gmail.com</v>
      </c>
      <c r="I53" s="13">
        <f>inf_pure!E182</f>
        <v>44858</v>
      </c>
      <c r="J53" s="12" t="str">
        <f>if(inf_pure!F182=J$3,"правильно",inf_pure!F182)</f>
        <v>правильно</v>
      </c>
      <c r="K53" s="12" t="str">
        <f>if(inf_pure!G182=K$3,"правильно",inf_pure!G182)</f>
        <v>правильно</v>
      </c>
      <c r="L53" s="12" t="str">
        <f>if(inf_pure!H182=L$3,"правильно",inf_pure!H182)</f>
        <v>правильно</v>
      </c>
      <c r="M53" s="12" t="str">
        <f>if(inf_pure!I182=M$3,"правильно",inf_pure!I182)</f>
        <v>11</v>
      </c>
      <c r="N53" s="12" t="str">
        <f>if(inf_pure!J182=N$3,"правильно",inf_pure!J182)</f>
        <v>правильно</v>
      </c>
      <c r="O53" s="12" t="str">
        <f>if(inf_pure!K182=O$3,"правильно",inf_pure!K182)</f>
        <v>правильно</v>
      </c>
      <c r="P53" s="12" t="str">
        <f>if(inf_pure!L182=P$3,"правильно",inf_pure!L182)</f>
        <v>85</v>
      </c>
      <c r="Q53" s="12" t="str">
        <f>if(inf_pure!M182=Q$3,"правильно",inf_pure!M182)</f>
        <v>8108</v>
      </c>
      <c r="R53" s="12" t="str">
        <f>if(inf_pure!N182=R$3,"правильно",inf_pure!N182)</f>
        <v>правильно</v>
      </c>
      <c r="S53" s="12" t="str">
        <f>if(inf_pure!O182=S$3,"правильно",inf_pure!O182)</f>
        <v>правильно</v>
      </c>
      <c r="T53" s="12" t="str">
        <f>if(inf_pure!P182=T$3,"правильно",inf_pure!P182)</f>
        <v>правильно</v>
      </c>
      <c r="U53" s="12" t="str">
        <f>if(inf_pure!Q182=U$3,"правильно",inf_pure!Q182)</f>
        <v>правильно</v>
      </c>
      <c r="V53" s="12" t="str">
        <f>if(inf_pure!R182=V$3,"правильно",inf_pure!R182)</f>
        <v>правильно</v>
      </c>
      <c r="W53" s="12" t="str">
        <f>if(inf_pure!S182=W$3,"правильно",inf_pure!S182)</f>
        <v>правильно</v>
      </c>
      <c r="X53" s="12" t="str">
        <f>if(inf_pure!T182=X$3,"правильно",inf_pure!T182)</f>
        <v>-</v>
      </c>
      <c r="Y53" s="12" t="str">
        <f>if(inf_pure!U182=Y$3,"правильно",inf_pure!U182)</f>
        <v>-70347102</v>
      </c>
      <c r="Z53" s="12" t="str">
        <f>if(inf_pure!V182=Z$3,"правильно",inf_pure!V182)</f>
        <v>правильно</v>
      </c>
      <c r="AA53" s="12" t="str">
        <f>if(inf_pure!W182=AA$3,"правильно",inf_pure!W182)</f>
        <v>-</v>
      </c>
      <c r="AB53" s="12" t="str">
        <f>if(inf_pure!X182=AB$3,"правильно",inf_pure!X182)</f>
        <v>правильно</v>
      </c>
      <c r="AC53" s="12" t="str">
        <f>if(inf_pure!Y182=AC$3,"правильно",inf_pure!Y182)</f>
        <v>4</v>
      </c>
      <c r="AD53" s="12" t="str">
        <f>if(inf_pure!Z182=AD$3,"правильно",inf_pure!Z182)</f>
        <v>1415</v>
      </c>
      <c r="AE53" s="12" t="str">
        <f>if(inf_pure!AA182=AE$3,"правильно",inf_pure!AA182)</f>
        <v>83</v>
      </c>
      <c r="AF53" s="12" t="str">
        <f>if(inf_pure!AB182=AF$3,"правильно",inf_pure!AB182)</f>
        <v>-</v>
      </c>
      <c r="AG53" s="12" t="str">
        <f>if(inf_pure!AC182=AG$3,"правильно",inf_pure!AC182)</f>
        <v>5</v>
      </c>
      <c r="AH53" s="12" t="str">
        <f>if(inf_pure!AD182=AH$3,"правильно",inf_pure!AD182)</f>
        <v>-</v>
      </c>
      <c r="AI53" s="12" t="str">
        <f>if(inf_pure!AE182=AI$3,"правильно",inf_pure!AE182)</f>
        <v>-</v>
      </c>
      <c r="AJ53" s="12" t="str">
        <f>if(inf_pure!AF182=AJ$3,"правильно",inf_pure!AF182)</f>
        <v>-</v>
      </c>
      <c r="AK53" s="12" t="str">
        <f>if(inf_pure!AG182=AK$3,"правильно",inf_pure!AG182)</f>
        <v>-</v>
      </c>
      <c r="AL53" s="12" t="str">
        <f>if(inf_pure!AH182=AL$3,"правильно",inf_pure!AH182)</f>
        <v>-</v>
      </c>
      <c r="AM53" s="14">
        <f>inf_pure!AI182</f>
        <v>0.1768055556</v>
      </c>
      <c r="AN53" s="11">
        <f t="shared" si="2"/>
        <v>13</v>
      </c>
      <c r="AO53" s="11">
        <f t="shared" si="3"/>
        <v>3</v>
      </c>
      <c r="AP53" s="12">
        <f>vlookup(countif(J53:AL53, "правильно"), scale!$A$3:$B$32, 2)</f>
        <v>59</v>
      </c>
    </row>
    <row r="54">
      <c r="A54" s="12">
        <f>inf_pure!A223</f>
        <v>221</v>
      </c>
      <c r="B54" s="12" t="str">
        <f t="array" ref="B54">index(students!A:A, match(1, (students!B:B=$A$1)*(students!J:J=H54), 0))</f>
        <v>год_инф_ур3_гр14_2022.09.06</v>
      </c>
      <c r="C54" s="12" t="str">
        <f t="array" ref="C54">index(groups!H:H, match(1, (groups!$A:$A=$B54)*1, 0), 1)</f>
        <v>Чиянов Дмитрий</v>
      </c>
      <c r="D54" s="12" t="str">
        <f t="array" ref="D54">index(groups!I:I, match(1, (groups!$A:$A=$B54)*1, 0), 1)</f>
        <v>Даша К</v>
      </c>
      <c r="E54" s="12">
        <f t="array" ref="E54">index(groups!D:D, match(1, (groups!$A:$A=$B54)*1, 0), 1)</f>
        <v>10</v>
      </c>
      <c r="F54" s="12" t="str">
        <f>inf_pure!B223</f>
        <v>Влад</v>
      </c>
      <c r="G54" s="12" t="str">
        <f>inf_pure!C223</f>
        <v>Пастухов</v>
      </c>
      <c r="H54" s="12" t="str">
        <f>inf_pure!D223</f>
        <v>vlad.pastukhov84@mail.ru</v>
      </c>
      <c r="I54" s="13">
        <f>inf_pure!E223</f>
        <v>44860</v>
      </c>
      <c r="J54" s="12" t="str">
        <f>if(inf_pure!F223=J$3,"правильно",inf_pure!F223)</f>
        <v>правильно</v>
      </c>
      <c r="K54" s="12" t="str">
        <f>if(inf_pure!G223=K$3,"правильно",inf_pure!G223)</f>
        <v>bdac</v>
      </c>
      <c r="L54" s="12" t="str">
        <f>if(inf_pure!H223=L$3,"правильно",inf_pure!H223)</f>
        <v>18</v>
      </c>
      <c r="M54" s="12" t="str">
        <f>if(inf_pure!I223=M$3,"правильно",inf_pure!I223)</f>
        <v>-</v>
      </c>
      <c r="N54" s="12" t="str">
        <f>if(inf_pure!J223=N$3,"правильно",inf_pure!J223)</f>
        <v>правильно</v>
      </c>
      <c r="O54" s="12" t="str">
        <f>if(inf_pure!K223=O$3,"правильно",inf_pure!K223)</f>
        <v>правильно</v>
      </c>
      <c r="P54" s="12" t="str">
        <f>if(inf_pure!L223=P$3,"правильно",inf_pure!L223)</f>
        <v>425</v>
      </c>
      <c r="Q54" s="12" t="str">
        <f>if(inf_pure!M223=Q$3,"правильно",inf_pure!M223)</f>
        <v>правильно</v>
      </c>
      <c r="R54" s="12" t="str">
        <f>if(inf_pure!N223=R$3,"правильно",inf_pure!N223)</f>
        <v>-</v>
      </c>
      <c r="S54" s="12" t="str">
        <f>if(inf_pure!O223=S$3,"правильно",inf_pure!O223)</f>
        <v>10</v>
      </c>
      <c r="T54" s="12" t="str">
        <f>if(inf_pure!P223=T$3,"правильно",inf_pure!P223)</f>
        <v>правильно</v>
      </c>
      <c r="U54" s="12" t="str">
        <f>if(inf_pure!Q223=U$3,"правильно",inf_pure!Q223)</f>
        <v>55222</v>
      </c>
      <c r="V54" s="12" t="str">
        <f>if(inf_pure!R223=V$3,"правильно",inf_pure!R223)</f>
        <v>21</v>
      </c>
      <c r="W54" s="12" t="str">
        <f>if(inf_pure!S223=W$3,"правильно",inf_pure!S223)</f>
        <v>-</v>
      </c>
      <c r="X54" s="12" t="str">
        <f>if(inf_pure!T223=X$3,"правильно",inf_pure!T223)</f>
        <v>-</v>
      </c>
      <c r="Y54" s="12" t="str">
        <f>if(inf_pure!U223=Y$3,"правильно",inf_pure!U223)</f>
        <v>-</v>
      </c>
      <c r="Z54" s="12" t="str">
        <f>if(inf_pure!V223=Z$3,"правильно",inf_pure!V223)</f>
        <v>265 -924140</v>
      </c>
      <c r="AA54" s="12" t="str">
        <f>if(inf_pure!W223=AA$3,"правильно",inf_pure!W223)</f>
        <v>-</v>
      </c>
      <c r="AB54" s="12" t="str">
        <f>if(inf_pure!X223=AB$3,"правильно",inf_pure!X223)</f>
        <v>23</v>
      </c>
      <c r="AC54" s="12" t="str">
        <f>if(inf_pure!Y223=AC$3,"правильно",inf_pure!Y223)</f>
        <v>-</v>
      </c>
      <c r="AD54" s="12" t="str">
        <f>if(inf_pure!Z223=AD$3,"правильно",inf_pure!Z223)</f>
        <v>-</v>
      </c>
      <c r="AE54" s="12" t="str">
        <f>if(inf_pure!AA223=AE$3,"правильно",inf_pure!AA223)</f>
        <v>25</v>
      </c>
      <c r="AF54" s="12" t="str">
        <f>if(inf_pure!AB223=AF$3,"правильно",inf_pure!AB223)</f>
        <v>-</v>
      </c>
      <c r="AG54" s="12" t="str">
        <f>if(inf_pure!AC223=AG$3,"правильно",inf_pure!AC223)</f>
        <v>-</v>
      </c>
      <c r="AH54" s="12" t="str">
        <f>if(inf_pure!AD223=AH$3,"правильно",inf_pure!AD223)</f>
        <v>-</v>
      </c>
      <c r="AI54" s="12" t="str">
        <f>if(inf_pure!AE223=AI$3,"правильно",inf_pure!AE223)</f>
        <v>-</v>
      </c>
      <c r="AJ54" s="12" t="str">
        <f>if(inf_pure!AF223=AJ$3,"правильно",inf_pure!AF223)</f>
        <v>-</v>
      </c>
      <c r="AK54" s="12" t="str">
        <f>if(inf_pure!AG223=AK$3,"правильно",inf_pure!AG223)</f>
        <v>-</v>
      </c>
      <c r="AL54" s="12" t="str">
        <f>if(inf_pure!AH223=AL$3,"правильно",inf_pure!AH223)</f>
        <v>-</v>
      </c>
      <c r="AM54" s="14">
        <f>inf_pure!AI223</f>
        <v>0.1149768519</v>
      </c>
      <c r="AN54" s="11">
        <f t="shared" si="2"/>
        <v>5</v>
      </c>
      <c r="AO54" s="11">
        <f t="shared" si="3"/>
        <v>3</v>
      </c>
      <c r="AP54" s="12">
        <f>vlookup(countif(J54:AL54, "правильно"), scale!$A$3:$B$32, 2)</f>
        <v>34</v>
      </c>
    </row>
    <row r="55">
      <c r="A55" s="12">
        <f>inf_pure!A203</f>
        <v>201</v>
      </c>
      <c r="B55" s="12" t="str">
        <f t="array" ref="B55">index(students!A:A, match(1, (students!B:B=$A$1)*(students!J:J=H55), 0))</f>
        <v>год_инф_ур3_гр14_2022.09.06</v>
      </c>
      <c r="C55" s="12" t="str">
        <f t="array" ref="C55">index(groups!H:H, match(1, (groups!$A:$A=$B55)*1, 0), 1)</f>
        <v>Чиянов Дмитрий</v>
      </c>
      <c r="D55" s="12" t="str">
        <f t="array" ref="D55">index(groups!I:I, match(1, (groups!$A:$A=$B55)*1, 0), 1)</f>
        <v>Даша К</v>
      </c>
      <c r="E55" s="12">
        <f t="array" ref="E55">index(groups!D:D, match(1, (groups!$A:$A=$B55)*1, 0), 1)</f>
        <v>10</v>
      </c>
      <c r="F55" s="12" t="str">
        <f>inf_pure!B203</f>
        <v>Роман</v>
      </c>
      <c r="G55" s="12" t="str">
        <f>inf_pure!C203</f>
        <v>Ноздреватых</v>
      </c>
      <c r="H55" s="12" t="str">
        <f>inf_pure!D203</f>
        <v>tankswer@mail.ru</v>
      </c>
      <c r="I55" s="13">
        <f>inf_pure!E203</f>
        <v>44860</v>
      </c>
      <c r="J55" s="12" t="str">
        <f>if(inf_pure!F203=J$3,"правильно",inf_pure!F203)</f>
        <v>правильно</v>
      </c>
      <c r="K55" s="12" t="str">
        <f>if(inf_pure!G203=K$3,"правильно",inf_pure!G203)</f>
        <v>правильно</v>
      </c>
      <c r="L55" s="12" t="str">
        <f>if(inf_pure!H203=L$3,"правильно",inf_pure!H203)</f>
        <v>правильно</v>
      </c>
      <c r="M55" s="12" t="str">
        <f>if(inf_pure!I203=M$3,"правильно",inf_pure!I203)</f>
        <v>11</v>
      </c>
      <c r="N55" s="12" t="str">
        <f>if(inf_pure!J203=N$3,"правильно",inf_pure!J203)</f>
        <v>правильно</v>
      </c>
      <c r="O55" s="12" t="str">
        <f>if(inf_pure!K203=O$3,"правильно",inf_pure!K203)</f>
        <v>25</v>
      </c>
      <c r="P55" s="12" t="str">
        <f>if(inf_pure!L203=P$3,"правильно",inf_pure!L203)</f>
        <v>правильно</v>
      </c>
      <c r="Q55" s="12" t="str">
        <f>if(inf_pure!M203=Q$3,"правильно",inf_pure!M203)</f>
        <v>правильно</v>
      </c>
      <c r="R55" s="12" t="str">
        <f>if(inf_pure!N203=R$3,"правильно",inf_pure!N203)</f>
        <v>1371</v>
      </c>
      <c r="S55" s="12" t="str">
        <f>if(inf_pure!O203=S$3,"правильно",inf_pure!O203)</f>
        <v>правильно</v>
      </c>
      <c r="T55" s="12" t="str">
        <f>if(inf_pure!P203=T$3,"правильно",inf_pure!P203)</f>
        <v>правильно</v>
      </c>
      <c r="U55" s="12" t="str">
        <f>if(inf_pure!Q203=U$3,"правильно",inf_pure!Q203)</f>
        <v>55255</v>
      </c>
      <c r="V55" s="12" t="str">
        <f>if(inf_pure!R203=V$3,"правильно",inf_pure!R203)</f>
        <v>правильно</v>
      </c>
      <c r="W55" s="12" t="str">
        <f>if(inf_pure!S203=W$3,"правильно",inf_pure!S203)</f>
        <v>правильно</v>
      </c>
      <c r="X55" s="12" t="str">
        <f>if(inf_pure!T203=X$3,"правильно",inf_pure!T203)</f>
        <v>23</v>
      </c>
      <c r="Y55" s="12" t="str">
        <f>if(inf_pure!U203=Y$3,"правильно",inf_pure!U203)</f>
        <v>правильно</v>
      </c>
      <c r="Z55" s="12" t="str">
        <f>if(inf_pure!V203=Z$3,"правильно",inf_pure!V203)</f>
        <v>правильно</v>
      </c>
      <c r="AA55" s="12" t="str">
        <f>if(inf_pure!W203=AA$3,"правильно",inf_pure!W203)</f>
        <v>924 90</v>
      </c>
      <c r="AB55" s="12" t="str">
        <f>if(inf_pure!X203=AB$3,"правильно",inf_pure!X203)</f>
        <v>правильно</v>
      </c>
      <c r="AC55" s="12" t="str">
        <f>if(inf_pure!Y203=AC$3,"правильно",inf_pure!Y203)</f>
        <v>112</v>
      </c>
      <c r="AD55" s="12" t="str">
        <f>if(inf_pure!Z203=AD$3,"правильно",inf_pure!Z203)</f>
        <v>92</v>
      </c>
      <c r="AE55" s="12" t="str">
        <f>if(inf_pure!AA203=AE$3,"правильно",inf_pure!AA203)</f>
        <v>23</v>
      </c>
      <c r="AF55" s="12" t="str">
        <f>if(inf_pure!AB203=AF$3,"правильно",inf_pure!AB203)</f>
        <v>правильно</v>
      </c>
      <c r="AG55" s="12" t="str">
        <f>if(inf_pure!AC203=AG$3,"правильно",inf_pure!AC203)</f>
        <v>правильно</v>
      </c>
      <c r="AH55" s="12" t="str">
        <f>if(inf_pure!AD203=AH$3,"правильно",inf_pure!AD203)</f>
        <v>-</v>
      </c>
      <c r="AI55" s="12" t="str">
        <f>if(inf_pure!AE203=AI$3,"правильно",inf_pure!AE203)</f>
        <v>-</v>
      </c>
      <c r="AJ55" s="12" t="str">
        <f>if(inf_pure!AF203=AJ$3,"правильно",inf_pure!AF203)</f>
        <v>-</v>
      </c>
      <c r="AK55" s="12" t="str">
        <f>if(inf_pure!AG203=AK$3,"правильно",inf_pure!AG203)</f>
        <v>-</v>
      </c>
      <c r="AL55" s="12" t="str">
        <f>if(inf_pure!AH203=AL$3,"правильно",inf_pure!AH203)</f>
        <v>-</v>
      </c>
      <c r="AM55" s="14">
        <f>inf_pure!AI203</f>
        <v>0.1072916667</v>
      </c>
      <c r="AN55" s="11">
        <f t="shared" si="2"/>
        <v>15</v>
      </c>
      <c r="AO55" s="11">
        <f t="shared" si="3"/>
        <v>5</v>
      </c>
      <c r="AP55" s="12">
        <f>vlookup(countif(J55:AL55, "правильно"), scale!$A$3:$B$32, 2)</f>
        <v>64</v>
      </c>
    </row>
    <row r="56">
      <c r="A56" s="12">
        <f>inf_pure!A49</f>
        <v>47</v>
      </c>
      <c r="B56" s="12" t="str">
        <f t="array" ref="B56">index(students!A:A, match(1, (students!B:B=$A$1)*(students!J:J=H56), 0))</f>
        <v>год_инф_ур3_гр14_2022.09.06</v>
      </c>
      <c r="C56" s="12" t="str">
        <f t="array" ref="C56">index(groups!H:H, match(1, (groups!$A:$A=$B56)*1, 0), 1)</f>
        <v>Чиянов Дмитрий</v>
      </c>
      <c r="D56" s="12" t="str">
        <f t="array" ref="D56">index(groups!I:I, match(1, (groups!$A:$A=$B56)*1, 0), 1)</f>
        <v>Даша К</v>
      </c>
      <c r="E56" s="12">
        <f t="array" ref="E56">index(groups!D:D, match(1, (groups!$A:$A=$B56)*1, 0), 1)</f>
        <v>10</v>
      </c>
      <c r="F56" s="12" t="str">
        <f>inf_pure!B49</f>
        <v>Настя</v>
      </c>
      <c r="G56" s="12" t="str">
        <f>inf_pure!C49</f>
        <v>Буханцева</v>
      </c>
      <c r="H56" s="12" t="str">
        <f>inf_pure!D49</f>
        <v>blossom.nas@yandex.ru</v>
      </c>
      <c r="I56" s="13">
        <f>inf_pure!E49</f>
        <v>44862</v>
      </c>
      <c r="J56" s="12" t="str">
        <f>if(inf_pure!F49=J$3,"правильно",inf_pure!F49)</f>
        <v>правильно</v>
      </c>
      <c r="K56" s="12" t="str">
        <f>if(inf_pure!G49=K$3,"правильно",inf_pure!G49)</f>
        <v>правильно</v>
      </c>
      <c r="L56" s="12" t="str">
        <f>if(inf_pure!H49=L$3,"правильно",inf_pure!H49)</f>
        <v>18</v>
      </c>
      <c r="M56" s="12" t="str">
        <f>if(inf_pure!I49=M$3,"правильно",inf_pure!I49)</f>
        <v>правильно</v>
      </c>
      <c r="N56" s="12" t="str">
        <f>if(inf_pure!J49=N$3,"правильно",inf_pure!J49)</f>
        <v>правильно</v>
      </c>
      <c r="O56" s="12" t="str">
        <f>if(inf_pure!K49=O$3,"правильно",inf_pure!K49)</f>
        <v>-</v>
      </c>
      <c r="P56" s="12" t="str">
        <f>if(inf_pure!L49=P$3,"правильно",inf_pure!L49)</f>
        <v>правильно</v>
      </c>
      <c r="Q56" s="12" t="str">
        <f>if(inf_pure!M49=Q$3,"правильно",inf_pure!M49)</f>
        <v>7444</v>
      </c>
      <c r="R56" s="12" t="str">
        <f>if(inf_pure!N49=R$3,"правильно",inf_pure!N49)</f>
        <v>правильно</v>
      </c>
      <c r="S56" s="12" t="str">
        <f>if(inf_pure!O49=S$3,"правильно",inf_pure!O49)</f>
        <v>39</v>
      </c>
      <c r="T56" s="12" t="str">
        <f>if(inf_pure!P49=T$3,"правильно",inf_pure!P49)</f>
        <v>правильно</v>
      </c>
      <c r="U56" s="12" t="str">
        <f>if(inf_pure!Q49=U$3,"правильно",inf_pure!Q49)</f>
        <v>2222</v>
      </c>
      <c r="V56" s="12" t="str">
        <f>if(inf_pure!R49=V$3,"правильно",inf_pure!R49)</f>
        <v>правильно</v>
      </c>
      <c r="W56" s="12" t="str">
        <f>if(inf_pure!S49=W$3,"правильно",inf_pure!S49)</f>
        <v>правильно</v>
      </c>
      <c r="X56" s="12" t="str">
        <f>if(inf_pure!T49=X$3,"правильно",inf_pure!T49)</f>
        <v>-</v>
      </c>
      <c r="Y56" s="12" t="str">
        <f>if(inf_pure!U49=Y$3,"правильно",inf_pure!U49)</f>
        <v>правильно</v>
      </c>
      <c r="Z56" s="12" t="str">
        <f>if(inf_pure!V49=Z$3,"правильно",inf_pure!V49)</f>
        <v>365 -963270</v>
      </c>
      <c r="AA56" s="12" t="str">
        <f>if(inf_pure!W49=AA$3,"правильно",inf_pure!W49)</f>
        <v>-</v>
      </c>
      <c r="AB56" s="12" t="str">
        <f>if(inf_pure!X49=AB$3,"правильно",inf_pure!X49)</f>
        <v>-</v>
      </c>
      <c r="AC56" s="12" t="str">
        <f>if(inf_pure!Y49=AC$3,"правильно",inf_pure!Y49)</f>
        <v>-</v>
      </c>
      <c r="AD56" s="12" t="str">
        <f>if(inf_pure!Z49=AD$3,"правильно",inf_pure!Z49)</f>
        <v>-</v>
      </c>
      <c r="AE56" s="12" t="str">
        <f>if(inf_pure!AA49=AE$3,"правильно",inf_pure!AA49)</f>
        <v>33</v>
      </c>
      <c r="AF56" s="12" t="str">
        <f>if(inf_pure!AB49=AF$3,"правильно",inf_pure!AB49)</f>
        <v>правильно</v>
      </c>
      <c r="AG56" s="12" t="str">
        <f>if(inf_pure!AC49=AG$3,"правильно",inf_pure!AC49)</f>
        <v>-</v>
      </c>
      <c r="AH56" s="12" t="str">
        <f>if(inf_pure!AD49=AH$3,"правильно",inf_pure!AD49)</f>
        <v>правильно</v>
      </c>
      <c r="AI56" s="12" t="str">
        <f>if(inf_pure!AE49=AI$3,"правильно",inf_pure!AE49)</f>
        <v>-</v>
      </c>
      <c r="AJ56" s="12" t="str">
        <f>if(inf_pure!AF49=AJ$3,"правильно",inf_pure!AF49)</f>
        <v>-</v>
      </c>
      <c r="AK56" s="12" t="str">
        <f>if(inf_pure!AG49=AK$3,"правильно",inf_pure!AG49)</f>
        <v>-</v>
      </c>
      <c r="AL56" s="12" t="str">
        <f>if(inf_pure!AH49=AL$3,"правильно",inf_pure!AH49)</f>
        <v>-</v>
      </c>
      <c r="AM56" s="14">
        <f>inf_pure!AI49</f>
        <v>0.0841087963</v>
      </c>
      <c r="AN56" s="11">
        <f t="shared" si="2"/>
        <v>12</v>
      </c>
      <c r="AO56" s="11">
        <f t="shared" si="3"/>
        <v>4</v>
      </c>
      <c r="AP56" s="12">
        <f>vlookup(countif(J56:AL56, "правильно"), scale!$A$3:$B$32, 2)</f>
        <v>56</v>
      </c>
    </row>
    <row r="57">
      <c r="A57" s="12">
        <f>inf_pure!A19</f>
        <v>17</v>
      </c>
      <c r="B57" s="12" t="str">
        <f t="array" ref="B57">index(students!A:A, match(1, (students!B:B=$A$1)*(students!J:J=H57), 0))</f>
        <v>год_инф_ур3_гр14_2022.09.06</v>
      </c>
      <c r="C57" s="12" t="str">
        <f t="array" ref="C57">index(groups!H:H, match(1, (groups!$A:$A=$B57)*1, 0), 1)</f>
        <v>Чиянов Дмитрий</v>
      </c>
      <c r="D57" s="12" t="str">
        <f t="array" ref="D57">index(groups!I:I, match(1, (groups!$A:$A=$B57)*1, 0), 1)</f>
        <v>Даша К</v>
      </c>
      <c r="E57" s="12">
        <f t="array" ref="E57">index(groups!D:D, match(1, (groups!$A:$A=$B57)*1, 0), 1)</f>
        <v>10</v>
      </c>
      <c r="F57" s="12" t="str">
        <f>inf_pure!B19</f>
        <v>Алексей</v>
      </c>
      <c r="G57" s="12" t="str">
        <f>inf_pure!C19</f>
        <v>Пономарев</v>
      </c>
      <c r="H57" s="12" t="str">
        <f>inf_pure!D19</f>
        <v>aleks270605a@mail.ru</v>
      </c>
      <c r="I57" s="13">
        <f>inf_pure!E19</f>
        <v>44864</v>
      </c>
      <c r="J57" s="12" t="str">
        <f>if(inf_pure!F19=J$3,"правильно",inf_pure!F19)</f>
        <v>правильно</v>
      </c>
      <c r="K57" s="12" t="str">
        <f>if(inf_pure!G19=K$3,"правильно",inf_pure!G19)</f>
        <v>abcd</v>
      </c>
      <c r="L57" s="12" t="str">
        <f>if(inf_pure!H19=L$3,"правильно",inf_pure!H19)</f>
        <v>правильно</v>
      </c>
      <c r="M57" s="12" t="str">
        <f>if(inf_pure!I19=M$3,"правильно",inf_pure!I19)</f>
        <v>правильно</v>
      </c>
      <c r="N57" s="12" t="str">
        <f>if(inf_pure!J19=N$3,"правильно",inf_pure!J19)</f>
        <v>-</v>
      </c>
      <c r="O57" s="12" t="str">
        <f>if(inf_pure!K19=O$3,"правильно",inf_pure!K19)</f>
        <v>-</v>
      </c>
      <c r="P57" s="12" t="str">
        <f>if(inf_pure!L19=P$3,"правильно",inf_pure!L19)</f>
        <v>705</v>
      </c>
      <c r="Q57" s="12" t="str">
        <f>if(inf_pure!M19=Q$3,"правильно",inf_pure!M19)</f>
        <v>правильно</v>
      </c>
      <c r="R57" s="12" t="str">
        <f>if(inf_pure!N19=R$3,"правильно",inf_pure!N19)</f>
        <v>-</v>
      </c>
      <c r="S57" s="12" t="str">
        <f>if(inf_pure!O19=S$3,"правильно",inf_pure!O19)</f>
        <v>правильно</v>
      </c>
      <c r="T57" s="12" t="str">
        <f>if(inf_pure!P19=T$3,"правильно",inf_pure!P19)</f>
        <v>-</v>
      </c>
      <c r="U57" s="12" t="str">
        <f>if(inf_pure!Q19=U$3,"правильно",inf_pure!Q19)</f>
        <v>-</v>
      </c>
      <c r="V57" s="12" t="str">
        <f>if(inf_pure!R19=V$3,"правильно",inf_pure!R19)</f>
        <v>правильно</v>
      </c>
      <c r="W57" s="12" t="str">
        <f>if(inf_pure!S19=W$3,"правильно",inf_pure!S19)</f>
        <v>44</v>
      </c>
      <c r="X57" s="12" t="str">
        <f>if(inf_pure!T19=X$3,"правильно",inf_pure!T19)</f>
        <v>-</v>
      </c>
      <c r="Y57" s="12" t="str">
        <f>if(inf_pure!U19=Y$3,"правильно",inf_pure!U19)</f>
        <v>-</v>
      </c>
      <c r="Z57" s="12" t="str">
        <f>if(inf_pure!V19=Z$3,"правильно",inf_pure!V19)</f>
        <v>-</v>
      </c>
      <c r="AA57" s="12" t="str">
        <f>if(inf_pure!W19=AA$3,"правильно",inf_pure!W19)</f>
        <v>-</v>
      </c>
      <c r="AB57" s="12" t="str">
        <f>if(inf_pure!X19=AB$3,"правильно",inf_pure!X19)</f>
        <v>-</v>
      </c>
      <c r="AC57" s="12" t="str">
        <f>if(inf_pure!Y19=AC$3,"правильно",inf_pure!Y19)</f>
        <v>-</v>
      </c>
      <c r="AD57" s="12" t="str">
        <f>if(inf_pure!Z19=AD$3,"правильно",inf_pure!Z19)</f>
        <v>-</v>
      </c>
      <c r="AE57" s="12" t="str">
        <f>if(inf_pure!AA19=AE$3,"правильно",inf_pure!AA19)</f>
        <v>-</v>
      </c>
      <c r="AF57" s="12" t="str">
        <f>if(inf_pure!AB19=AF$3,"правильно",inf_pure!AB19)</f>
        <v>-</v>
      </c>
      <c r="AG57" s="12" t="str">
        <f>if(inf_pure!AC19=AG$3,"правильно",inf_pure!AC19)</f>
        <v>-</v>
      </c>
      <c r="AH57" s="12" t="str">
        <f>if(inf_pure!AD19=AH$3,"правильно",inf_pure!AD19)</f>
        <v>-</v>
      </c>
      <c r="AI57" s="12" t="str">
        <f>if(inf_pure!AE19=AI$3,"правильно",inf_pure!AE19)</f>
        <v>-</v>
      </c>
      <c r="AJ57" s="12" t="str">
        <f>if(inf_pure!AF19=AJ$3,"правильно",inf_pure!AF19)</f>
        <v>-</v>
      </c>
      <c r="AK57" s="12" t="str">
        <f>if(inf_pure!AG19=AK$3,"правильно",inf_pure!AG19)</f>
        <v>-</v>
      </c>
      <c r="AL57" s="12" t="str">
        <f>if(inf_pure!AH19=AL$3,"правильно",inf_pure!AH19)</f>
        <v>-</v>
      </c>
      <c r="AM57" s="14">
        <f>inf_pure!AI19</f>
        <v>0.05239583333</v>
      </c>
      <c r="AN57" s="11">
        <f t="shared" si="2"/>
        <v>6</v>
      </c>
      <c r="AO57" s="11">
        <f t="shared" si="3"/>
        <v>1</v>
      </c>
      <c r="AP57" s="12">
        <f>vlookup(countif(J57:AL57, "правильно"), scale!$A$3:$B$32, 2)</f>
        <v>40</v>
      </c>
    </row>
    <row r="58">
      <c r="A58" s="12">
        <f>inf_pure!A92</f>
        <v>90</v>
      </c>
      <c r="B58" s="12" t="str">
        <f t="array" ref="B58">index(students!A:A, match(1, (students!B:B=$A$1)*(students!J:J=H58), 0))</f>
        <v>год_инф_ур3_гр14_2022.09.06</v>
      </c>
      <c r="C58" s="12" t="str">
        <f t="array" ref="C58">index(groups!H:H, match(1, (groups!$A:$A=$B58)*1, 0), 1)</f>
        <v>Чиянов Дмитрий</v>
      </c>
      <c r="D58" s="12" t="str">
        <f t="array" ref="D58">index(groups!I:I, match(1, (groups!$A:$A=$B58)*1, 0), 1)</f>
        <v>Даша К</v>
      </c>
      <c r="E58" s="12">
        <f t="array" ref="E58">index(groups!D:D, match(1, (groups!$A:$A=$B58)*1, 0), 1)</f>
        <v>10</v>
      </c>
      <c r="F58" s="12" t="str">
        <f>inf_pure!B92</f>
        <v>Константин</v>
      </c>
      <c r="G58" s="12" t="str">
        <f>inf_pure!C92</f>
        <v>Кавказский</v>
      </c>
      <c r="H58" s="12" t="str">
        <f>inf_pure!D92</f>
        <v>ikavkazskiy@list.ru</v>
      </c>
      <c r="I58" s="13">
        <f>inf_pure!E92</f>
        <v>44875</v>
      </c>
      <c r="J58" s="12" t="str">
        <f>if(inf_pure!F92=J$3,"правильно",inf_pure!F92)</f>
        <v>правильно</v>
      </c>
      <c r="K58" s="12" t="str">
        <f>if(inf_pure!G92=K$3,"правильно",inf_pure!G92)</f>
        <v>правильно</v>
      </c>
      <c r="L58" s="12" t="str">
        <f>if(inf_pure!H92=L$3,"правильно",inf_pure!H92)</f>
        <v>правильно</v>
      </c>
      <c r="M58" s="12" t="str">
        <f>if(inf_pure!I92=M$3,"правильно",inf_pure!I92)</f>
        <v>правильно</v>
      </c>
      <c r="N58" s="12" t="str">
        <f>if(inf_pure!J92=N$3,"правильно",inf_pure!J92)</f>
        <v>правильно</v>
      </c>
      <c r="O58" s="12" t="str">
        <f>if(inf_pure!K92=O$3,"правильно",inf_pure!K92)</f>
        <v>правильно</v>
      </c>
      <c r="P58" s="12" t="str">
        <f>if(inf_pure!L92=P$3,"правильно",inf_pure!L92)</f>
        <v>правильно</v>
      </c>
      <c r="Q58" s="12" t="str">
        <f>if(inf_pure!M92=Q$3,"правильно",inf_pure!M92)</f>
        <v>8140</v>
      </c>
      <c r="R58" s="12" t="str">
        <f>if(inf_pure!N92=R$3,"правильно",inf_pure!N92)</f>
        <v>правильно</v>
      </c>
      <c r="S58" s="12" t="str">
        <f>if(inf_pure!O92=S$3,"правильно",inf_pure!O92)</f>
        <v>правильно</v>
      </c>
      <c r="T58" s="12" t="str">
        <f>if(inf_pure!P92=T$3,"правильно",inf_pure!P92)</f>
        <v>правильно</v>
      </c>
      <c r="U58" s="12" t="str">
        <f>if(inf_pure!Q92=U$3,"правильно",inf_pure!Q92)</f>
        <v>55255</v>
      </c>
      <c r="V58" s="12" t="str">
        <f>if(inf_pure!R92=V$3,"правильно",inf_pure!R92)</f>
        <v>правильно</v>
      </c>
      <c r="W58" s="12" t="str">
        <f>if(inf_pure!S92=W$3,"правильно",inf_pure!S92)</f>
        <v>правильно</v>
      </c>
      <c r="X58" s="12" t="str">
        <f>if(inf_pure!T92=X$3,"правильно",inf_pure!T92)</f>
        <v>правильно</v>
      </c>
      <c r="Y58" s="12" t="str">
        <f>if(inf_pure!U92=Y$3,"правильно",inf_pure!U92)</f>
        <v>правильно</v>
      </c>
      <c r="Z58" s="12" t="str">
        <f>if(inf_pure!V92=Z$3,"правильно",inf_pure!V92)</f>
        <v>-</v>
      </c>
      <c r="AA58" s="12" t="str">
        <f>if(inf_pure!W92=AA$3,"правильно",inf_pure!W92)</f>
        <v>-</v>
      </c>
      <c r="AB58" s="12" t="str">
        <f>if(inf_pure!X92=AB$3,"правильно",inf_pure!X92)</f>
        <v>правильно</v>
      </c>
      <c r="AC58" s="12" t="str">
        <f>if(inf_pure!Y92=AC$3,"правильно",inf_pure!Y92)</f>
        <v>4</v>
      </c>
      <c r="AD58" s="12" t="str">
        <f>if(inf_pure!Z92=AD$3,"правильно",inf_pure!Z92)</f>
        <v>-</v>
      </c>
      <c r="AE58" s="12" t="str">
        <f>if(inf_pure!AA92=AE$3,"правильно",inf_pure!AA92)</f>
        <v>правильно</v>
      </c>
      <c r="AF58" s="12" t="str">
        <f>if(inf_pure!AB92=AF$3,"правильно",inf_pure!AB92)</f>
        <v>правильно</v>
      </c>
      <c r="AG58" s="12" t="str">
        <f>if(inf_pure!AC92=AG$3,"правильно",inf_pure!AC92)</f>
        <v>-</v>
      </c>
      <c r="AH58" s="12" t="str">
        <f>if(inf_pure!AD92=AH$3,"правильно",inf_pure!AD92)</f>
        <v>-</v>
      </c>
      <c r="AI58" s="12" t="str">
        <f>if(inf_pure!AE92=AI$3,"правильно",inf_pure!AE92)</f>
        <v>-</v>
      </c>
      <c r="AJ58" s="12" t="str">
        <f>if(inf_pure!AF92=AJ$3,"правильно",inf_pure!AF92)</f>
        <v>-</v>
      </c>
      <c r="AK58" s="12" t="str">
        <f>if(inf_pure!AG92=AK$3,"правильно",inf_pure!AG92)</f>
        <v>-</v>
      </c>
      <c r="AL58" s="12" t="str">
        <f>if(inf_pure!AH92=AL$3,"правильно",inf_pure!AH92)</f>
        <v>-</v>
      </c>
      <c r="AM58" s="14">
        <f>inf_pure!AI92</f>
        <v>0.1294097222</v>
      </c>
      <c r="AN58" s="11">
        <f t="shared" si="2"/>
        <v>17</v>
      </c>
      <c r="AO58" s="11">
        <f t="shared" si="3"/>
        <v>4</v>
      </c>
      <c r="AP58" s="12">
        <f>vlookup(countif(J58:AL58, "правильно"), scale!$A$3:$B$32, 2)</f>
        <v>70</v>
      </c>
    </row>
    <row r="59">
      <c r="A59" s="12">
        <f>inf_pure!A187</f>
        <v>185</v>
      </c>
      <c r="B59" s="12" t="str">
        <f t="array" ref="B59">index(students!A:A, match(1, (students!B:B=$A$1)*(students!J:J=H59), 0))</f>
        <v>год_инф_ур3_гр15_2022.09.06</v>
      </c>
      <c r="C59" s="12" t="str">
        <f t="array" ref="C59">index(groups!H:H, match(1, (groups!$A:$A=$B59)*1, 0), 1)</f>
        <v>Толочек Мария</v>
      </c>
      <c r="D59" s="12" t="str">
        <f t="array" ref="D59">index(groups!I:I, match(1, (groups!$A:$A=$B59)*1, 0), 1)</f>
        <v>Юля</v>
      </c>
      <c r="E59" s="12">
        <f t="array" ref="E59">index(groups!D:D, match(1, (groups!$A:$A=$B59)*1, 0), 1)</f>
        <v>8</v>
      </c>
      <c r="F59" s="12" t="str">
        <f>inf_pure!B187</f>
        <v>Владислав</v>
      </c>
      <c r="G59" s="12" t="str">
        <f>inf_pure!C187</f>
        <v>Сухойкин</v>
      </c>
      <c r="H59" s="12" t="str">
        <f>inf_pure!D187</f>
        <v>sch00lll@yandex.ru</v>
      </c>
      <c r="I59" s="13">
        <f>inf_pure!E187</f>
        <v>44858</v>
      </c>
      <c r="J59" s="12" t="str">
        <f>if(inf_pure!F187=J$3,"правильно",inf_pure!F187)</f>
        <v>правильно</v>
      </c>
      <c r="K59" s="12" t="str">
        <f>if(inf_pure!G187=K$3,"правильно",inf_pure!G187)</f>
        <v>правильно</v>
      </c>
      <c r="L59" s="12" t="str">
        <f>if(inf_pure!H187=L$3,"правильно",inf_pure!H187)</f>
        <v>правильно</v>
      </c>
      <c r="M59" s="12" t="str">
        <f>if(inf_pure!I187=M$3,"правильно",inf_pure!I187)</f>
        <v>правильно</v>
      </c>
      <c r="N59" s="12" t="str">
        <f>if(inf_pure!J187=N$3,"правильно",inf_pure!J187)</f>
        <v>правильно</v>
      </c>
      <c r="O59" s="12" t="str">
        <f>if(inf_pure!K187=O$3,"правильно",inf_pure!K187)</f>
        <v>правильно</v>
      </c>
      <c r="P59" s="12" t="str">
        <f>if(inf_pure!L187=P$3,"правильно",inf_pure!L187)</f>
        <v>117560255</v>
      </c>
      <c r="Q59" s="12" t="str">
        <f>if(inf_pure!M187=Q$3,"правильно",inf_pure!M187)</f>
        <v>8108</v>
      </c>
      <c r="R59" s="12" t="str">
        <f>if(inf_pure!N187=R$3,"правильно",inf_pure!N187)</f>
        <v>623</v>
      </c>
      <c r="S59" s="12" t="str">
        <f>if(inf_pure!O187=S$3,"правильно",inf_pure!O187)</f>
        <v>41</v>
      </c>
      <c r="T59" s="12" t="str">
        <f>if(inf_pure!P187=T$3,"правильно",inf_pure!P187)</f>
        <v>6056</v>
      </c>
      <c r="U59" s="12" t="str">
        <f>if(inf_pure!Q187=U$3,"правильно",inf_pure!Q187)</f>
        <v>23</v>
      </c>
      <c r="V59" s="12" t="str">
        <f>if(inf_pure!R187=V$3,"правильно",inf_pure!R187)</f>
        <v>правильно</v>
      </c>
      <c r="W59" s="12" t="str">
        <f>if(inf_pure!S187=W$3,"правильно",inf_pure!S187)</f>
        <v>правильно</v>
      </c>
      <c r="X59" s="12" t="str">
        <f>if(inf_pure!T187=X$3,"правильно",inf_pure!T187)</f>
        <v>44</v>
      </c>
      <c r="Y59" s="12" t="str">
        <f>if(inf_pure!U187=Y$3,"правильно",inf_pure!U187)</f>
        <v>43</v>
      </c>
      <c r="Z59" s="12" t="str">
        <f>if(inf_pure!V187=Z$3,"правильно",inf_pure!V187)</f>
        <v>-</v>
      </c>
      <c r="AA59" s="12" t="str">
        <f>if(inf_pure!W187=AA$3,"правильно",inf_pure!W187)</f>
        <v>-</v>
      </c>
      <c r="AB59" s="12" t="str">
        <f>if(inf_pure!X187=AB$3,"правильно",inf_pure!X187)</f>
        <v>8</v>
      </c>
      <c r="AC59" s="12" t="str">
        <f>if(inf_pure!Y187=AC$3,"правильно",inf_pure!Y187)</f>
        <v>56</v>
      </c>
      <c r="AD59" s="12" t="str">
        <f>if(inf_pure!Z187=AD$3,"правильно",inf_pure!Z187)</f>
        <v>9</v>
      </c>
      <c r="AE59" s="12" t="str">
        <f>if(inf_pure!AA187=AE$3,"правильно",inf_pure!AA187)</f>
        <v>-</v>
      </c>
      <c r="AF59" s="12" t="str">
        <f>if(inf_pure!AB187=AF$3,"правильно",inf_pure!AB187)</f>
        <v>134</v>
      </c>
      <c r="AG59" s="12" t="str">
        <f>if(inf_pure!AC187=AG$3,"правильно",inf_pure!AC187)</f>
        <v>-</v>
      </c>
      <c r="AH59" s="12" t="str">
        <f>if(inf_pure!AD187=AH$3,"правильно",inf_pure!AD187)</f>
        <v>-</v>
      </c>
      <c r="AI59" s="12" t="str">
        <f>if(inf_pure!AE187=AI$3,"правильно",inf_pure!AE187)</f>
        <v>-</v>
      </c>
      <c r="AJ59" s="12" t="str">
        <f>if(inf_pure!AF187=AJ$3,"правильно",inf_pure!AF187)</f>
        <v>-</v>
      </c>
      <c r="AK59" s="12" t="str">
        <f>if(inf_pure!AG187=AK$3,"правильно",inf_pure!AG187)</f>
        <v>-</v>
      </c>
      <c r="AL59" s="12" t="str">
        <f>if(inf_pure!AH187=AL$3,"правильно",inf_pure!AH187)</f>
        <v>-</v>
      </c>
      <c r="AM59" s="14">
        <f>inf_pure!AI187</f>
        <v>0.1272569444</v>
      </c>
      <c r="AN59" s="11">
        <f t="shared" si="2"/>
        <v>8</v>
      </c>
      <c r="AO59" s="11">
        <f t="shared" si="3"/>
        <v>2</v>
      </c>
      <c r="AP59" s="12">
        <f>vlookup(countif(J59:AL59, "правильно"), scale!$A$3:$B$32, 2)</f>
        <v>46</v>
      </c>
    </row>
    <row r="60">
      <c r="A60" s="12">
        <f>inf_pure!A192</f>
        <v>190</v>
      </c>
      <c r="B60" s="12" t="str">
        <f t="array" ref="B60">index(students!A:A, match(1, (students!B:B=$A$1)*(students!J:J=H60), 0))</f>
        <v>год_инф_ур3_гр15_2022.09.06</v>
      </c>
      <c r="C60" s="12" t="str">
        <f t="array" ref="C60">index(groups!H:H, match(1, (groups!$A:$A=$B60)*1, 0), 1)</f>
        <v>Толочек Мария</v>
      </c>
      <c r="D60" s="12" t="str">
        <f t="array" ref="D60">index(groups!I:I, match(1, (groups!$A:$A=$B60)*1, 0), 1)</f>
        <v>Юля</v>
      </c>
      <c r="E60" s="12">
        <f t="array" ref="E60">index(groups!D:D, match(1, (groups!$A:$A=$B60)*1, 0), 1)</f>
        <v>8</v>
      </c>
      <c r="F60" s="12" t="str">
        <f>inf_pure!B192</f>
        <v>Вероника</v>
      </c>
      <c r="G60" s="12" t="str">
        <f>inf_pure!C192</f>
        <v>Шаповалова</v>
      </c>
      <c r="H60" s="12" t="str">
        <f>inf_pure!D192</f>
        <v>shapovalovaveronique@yandex.ru</v>
      </c>
      <c r="I60" s="13">
        <f>inf_pure!E192</f>
        <v>44858</v>
      </c>
      <c r="J60" s="12" t="str">
        <f>if(inf_pure!F192=J$3,"правильно",inf_pure!F192)</f>
        <v>правильно</v>
      </c>
      <c r="K60" s="12" t="str">
        <f>if(inf_pure!G192=K$3,"правильно",inf_pure!G192)</f>
        <v>cdba</v>
      </c>
      <c r="L60" s="12" t="str">
        <f>if(inf_pure!H192=L$3,"правильно",inf_pure!H192)</f>
        <v>2</v>
      </c>
      <c r="M60" s="12" t="str">
        <f>if(inf_pure!I192=M$3,"правильно",inf_pure!I192)</f>
        <v>правильно</v>
      </c>
      <c r="N60" s="12" t="str">
        <f>if(inf_pure!J192=N$3,"правильно",inf_pure!J192)</f>
        <v>правильно</v>
      </c>
      <c r="O60" s="12" t="str">
        <f>if(inf_pure!K192=O$3,"правильно",inf_pure!K192)</f>
        <v>658</v>
      </c>
      <c r="P60" s="12" t="str">
        <f>if(inf_pure!L192=P$3,"правильно",inf_pure!L192)</f>
        <v>правильно</v>
      </c>
      <c r="Q60" s="12" t="str">
        <f>if(inf_pure!M192=Q$3,"правильно",inf_pure!M192)</f>
        <v>правильно</v>
      </c>
      <c r="R60" s="12" t="str">
        <f>if(inf_pure!N192=R$3,"правильно",inf_pure!N192)</f>
        <v>106</v>
      </c>
      <c r="S60" s="12" t="str">
        <f>if(inf_pure!O192=S$3,"правильно",inf_pure!O192)</f>
        <v>правильно</v>
      </c>
      <c r="T60" s="12" t="str">
        <f>if(inf_pure!P192=T$3,"правильно",inf_pure!P192)</f>
        <v>правильно</v>
      </c>
      <c r="U60" s="12" t="str">
        <f>if(inf_pure!Q192=U$3,"правильно",inf_pure!Q192)</f>
        <v>2222</v>
      </c>
      <c r="V60" s="12" t="str">
        <f>if(inf_pure!R192=V$3,"правильно",inf_pure!R192)</f>
        <v>правильно</v>
      </c>
      <c r="W60" s="12" t="str">
        <f>if(inf_pure!S192=W$3,"правильно",inf_pure!S192)</f>
        <v>49</v>
      </c>
      <c r="X60" s="12" t="str">
        <f>if(inf_pure!T192=X$3,"правильно",inf_pure!T192)</f>
        <v>17</v>
      </c>
      <c r="Y60" s="12" t="str">
        <f>if(inf_pure!U192=Y$3,"правильно",inf_pure!U192)</f>
        <v>43260</v>
      </c>
      <c r="Z60" s="12" t="str">
        <f>if(inf_pure!V192=Z$3,"правильно",inf_pure!V192)</f>
        <v>165 4587</v>
      </c>
      <c r="AA60" s="12" t="str">
        <f>if(inf_pure!W192=AA$3,"правильно",inf_pure!W192)</f>
        <v>312 168</v>
      </c>
      <c r="AB60" s="12" t="str">
        <f>if(inf_pure!X192=AB$3,"правильно",inf_pure!X192)</f>
        <v>правильно</v>
      </c>
      <c r="AC60" s="12" t="str">
        <f>if(inf_pure!Y192=AC$3,"правильно",inf_pure!Y192)</f>
        <v>7</v>
      </c>
      <c r="AD60" s="12" t="str">
        <f>if(inf_pure!Z192=AD$3,"правильно",inf_pure!Z192)</f>
        <v>36</v>
      </c>
      <c r="AE60" s="12" t="str">
        <f>if(inf_pure!AA192=AE$3,"правильно",inf_pure!AA192)</f>
        <v>правильно</v>
      </c>
      <c r="AF60" s="12" t="str">
        <f>if(inf_pure!AB192=AF$3,"правильно",inf_pure!AB192)</f>
        <v>19</v>
      </c>
      <c r="AG60" s="12" t="str">
        <f>if(inf_pure!AC192=AG$3,"правильно",inf_pure!AC192)</f>
        <v>16</v>
      </c>
      <c r="AH60" s="12" t="str">
        <f>if(inf_pure!AD192=AH$3,"правильно",inf_pure!AD192)</f>
        <v>-</v>
      </c>
      <c r="AI60" s="12" t="str">
        <f>if(inf_pure!AE192=AI$3,"правильно",inf_pure!AE192)</f>
        <v>-</v>
      </c>
      <c r="AJ60" s="12" t="str">
        <f>if(inf_pure!AF192=AJ$3,"правильно",inf_pure!AF192)</f>
        <v>-</v>
      </c>
      <c r="AK60" s="12" t="str">
        <f>if(inf_pure!AG192=AK$3,"правильно",inf_pure!AG192)</f>
        <v>-</v>
      </c>
      <c r="AL60" s="12" t="str">
        <f>if(inf_pure!AH192=AL$3,"правильно",inf_pure!AH192)</f>
        <v>-</v>
      </c>
      <c r="AM60" s="14">
        <f>inf_pure!AI192</f>
        <v>0.07792824074</v>
      </c>
      <c r="AN60" s="11">
        <f t="shared" si="2"/>
        <v>10</v>
      </c>
      <c r="AO60" s="11">
        <f t="shared" si="3"/>
        <v>4</v>
      </c>
      <c r="AP60" s="12">
        <f>vlookup(countif(J60:AL60, "правильно"), scale!$A$3:$B$32, 2)</f>
        <v>51</v>
      </c>
    </row>
    <row r="61">
      <c r="A61" s="12">
        <f>inf_pure!A102</f>
        <v>100</v>
      </c>
      <c r="B61" s="12" t="str">
        <f t="array" ref="B61">index(students!A:A, match(1, (students!B:B=$A$1)*(students!J:J=H61), 0))</f>
        <v>год_инф_ур3_гр15_2022.09.06</v>
      </c>
      <c r="C61" s="12" t="str">
        <f t="array" ref="C61">index(groups!H:H, match(1, (groups!$A:$A=$B61)*1, 0), 1)</f>
        <v>Толочек Мария</v>
      </c>
      <c r="D61" s="12" t="str">
        <f t="array" ref="D61">index(groups!I:I, match(1, (groups!$A:$A=$B61)*1, 0), 1)</f>
        <v>Юля</v>
      </c>
      <c r="E61" s="12">
        <f t="array" ref="E61">index(groups!D:D, match(1, (groups!$A:$A=$B61)*1, 0), 1)</f>
        <v>8</v>
      </c>
      <c r="F61" s="12" t="str">
        <f>inf_pure!B102</f>
        <v>Кантемир</v>
      </c>
      <c r="G61" s="12" t="str">
        <f>inf_pure!C102</f>
        <v>Эльмесов</v>
      </c>
      <c r="H61" s="12" t="str">
        <f>inf_pure!D102</f>
        <v>kantemirelm@icloud.com</v>
      </c>
      <c r="I61" s="13">
        <f>inf_pure!E102</f>
        <v>44858</v>
      </c>
      <c r="J61" s="12" t="str">
        <f>if(inf_pure!F102=J$3,"правильно",inf_pure!F102)</f>
        <v>правильно</v>
      </c>
      <c r="K61" s="12" t="str">
        <f>if(inf_pure!G102=K$3,"правильно",inf_pure!G102)</f>
        <v>правильно</v>
      </c>
      <c r="L61" s="12" t="str">
        <f>if(inf_pure!H102=L$3,"правильно",inf_pure!H102)</f>
        <v>68</v>
      </c>
      <c r="M61" s="12" t="str">
        <f>if(inf_pure!I102=M$3,"правильно",inf_pure!I102)</f>
        <v>10</v>
      </c>
      <c r="N61" s="12" t="str">
        <f>if(inf_pure!J102=N$3,"правильно",inf_pure!J102)</f>
        <v>правильно</v>
      </c>
      <c r="O61" s="12" t="str">
        <f>if(inf_pure!K102=O$3,"правильно",inf_pure!K102)</f>
        <v>правильно</v>
      </c>
      <c r="P61" s="12" t="str">
        <f>if(inf_pure!L102=P$3,"правильно",inf_pure!L102)</f>
        <v>правильно</v>
      </c>
      <c r="Q61" s="12" t="str">
        <f>if(inf_pure!M102=Q$3,"правильно",inf_pure!M102)</f>
        <v>правильно</v>
      </c>
      <c r="R61" s="12" t="str">
        <f>if(inf_pure!N102=R$3,"правильно",inf_pure!N102)</f>
        <v>461</v>
      </c>
      <c r="S61" s="12" t="str">
        <f>if(inf_pure!O102=S$3,"правильно",inf_pure!O102)</f>
        <v>10</v>
      </c>
      <c r="T61" s="12" t="str">
        <f>if(inf_pure!P102=T$3,"правильно",inf_pure!P102)</f>
        <v>правильно</v>
      </c>
      <c r="U61" s="12" t="str">
        <f>if(inf_pure!Q102=U$3,"правильно",inf_pure!Q102)</f>
        <v>правильно</v>
      </c>
      <c r="V61" s="12" t="str">
        <f>if(inf_pure!R102=V$3,"правильно",inf_pure!R102)</f>
        <v>правильно</v>
      </c>
      <c r="W61" s="12" t="str">
        <f>if(inf_pure!S102=W$3,"правильно",inf_pure!S102)</f>
        <v>77</v>
      </c>
      <c r="X61" s="12" t="str">
        <f>if(inf_pure!T102=X$3,"правильно",inf_pure!T102)</f>
        <v>97</v>
      </c>
      <c r="Y61" s="12" t="str">
        <f>if(inf_pure!U102=Y$3,"правильно",inf_pure!U102)</f>
        <v>правильно</v>
      </c>
      <c r="Z61" s="12" t="str">
        <f>if(inf_pure!V102=Z$3,"правильно",inf_pure!V102)</f>
        <v>1</v>
      </c>
      <c r="AA61" s="12" t="str">
        <f>if(inf_pure!W102=AA$3,"правильно",inf_pure!W102)</f>
        <v>правильно</v>
      </c>
      <c r="AB61" s="12" t="str">
        <f>if(inf_pure!X102=AB$3,"правильно",inf_pure!X102)</f>
        <v>27</v>
      </c>
      <c r="AC61" s="12" t="str">
        <f>if(inf_pure!Y102=AC$3,"правильно",inf_pure!Y102)</f>
        <v>28</v>
      </c>
      <c r="AD61" s="12" t="str">
        <f>if(inf_pure!Z102=AD$3,"правильно",inf_pure!Z102)</f>
        <v>11</v>
      </c>
      <c r="AE61" s="12" t="str">
        <f>if(inf_pure!AA102=AE$3,"правильно",inf_pure!AA102)</f>
        <v>12</v>
      </c>
      <c r="AF61" s="12" t="str">
        <f>if(inf_pure!AB102=AF$3,"правильно",inf_pure!AB102)</f>
        <v>12</v>
      </c>
      <c r="AG61" s="12" t="str">
        <f>if(inf_pure!AC102=AG$3,"правильно",inf_pure!AC102)</f>
        <v>1</v>
      </c>
      <c r="AH61" s="12" t="str">
        <f>if(inf_pure!AD102=AH$3,"правильно",inf_pure!AD102)</f>
        <v>правильно</v>
      </c>
      <c r="AI61" s="12" t="str">
        <f>if(inf_pure!AE102=AI$3,"правильно",inf_pure!AE102)</f>
        <v>87</v>
      </c>
      <c r="AJ61" s="12" t="str">
        <f>if(inf_pure!AF102=AJ$3,"правильно",inf_pure!AF102)</f>
        <v>40</v>
      </c>
      <c r="AK61" s="12" t="str">
        <f>if(inf_pure!AG102=AK$3,"правильно",inf_pure!AG102)</f>
        <v>45</v>
      </c>
      <c r="AL61" s="12" t="str">
        <f>if(inf_pure!AH102=AL$3,"правильно",inf_pure!AH102)</f>
        <v>15</v>
      </c>
      <c r="AM61" s="14">
        <f>inf_pure!AI102</f>
        <v>0.05032407407</v>
      </c>
      <c r="AN61" s="11">
        <f t="shared" si="2"/>
        <v>12</v>
      </c>
      <c r="AO61" s="11">
        <f t="shared" si="3"/>
        <v>5</v>
      </c>
      <c r="AP61" s="12">
        <f>vlookup(countif(J61:AL61, "правильно"), scale!$A$3:$B$32, 2)</f>
        <v>56</v>
      </c>
    </row>
    <row r="62">
      <c r="A62" s="12">
        <f>inf_pure!A57</f>
        <v>55</v>
      </c>
      <c r="B62" s="12" t="str">
        <f t="array" ref="B62">index(students!A:A, match(1, (students!B:B=$A$1)*(students!J:J=H62), 0))</f>
        <v>год_инф_ур3_гр15_2022.09.06</v>
      </c>
      <c r="C62" s="12" t="str">
        <f t="array" ref="C62">index(groups!H:H, match(1, (groups!$A:$A=$B62)*1, 0), 1)</f>
        <v>Толочек Мария</v>
      </c>
      <c r="D62" s="12" t="str">
        <f t="array" ref="D62">index(groups!I:I, match(1, (groups!$A:$A=$B62)*1, 0), 1)</f>
        <v>Юля</v>
      </c>
      <c r="E62" s="12">
        <f t="array" ref="E62">index(groups!D:D, match(1, (groups!$A:$A=$B62)*1, 0), 1)</f>
        <v>8</v>
      </c>
      <c r="F62" s="12" t="str">
        <f>inf_pure!B57</f>
        <v>Даниял</v>
      </c>
      <c r="G62" s="12" t="str">
        <f>inf_pure!C57</f>
        <v>Бапинаев</v>
      </c>
      <c r="H62" s="12" t="str">
        <f>inf_pure!D57</f>
        <v>danial.bapinaev@gmail.com</v>
      </c>
      <c r="I62" s="13">
        <f>inf_pure!E57</f>
        <v>44858</v>
      </c>
      <c r="J62" s="12" t="str">
        <f>if(inf_pure!F57=J$3,"правильно",inf_pure!F57)</f>
        <v>правильно</v>
      </c>
      <c r="K62" s="12" t="str">
        <f>if(inf_pure!G57=K$3,"правильно",inf_pure!G57)</f>
        <v>правильно</v>
      </c>
      <c r="L62" s="12" t="str">
        <f>if(inf_pure!H57=L$3,"правильно",inf_pure!H57)</f>
        <v>18</v>
      </c>
      <c r="M62" s="12" t="str">
        <f>if(inf_pure!I57=M$3,"правильно",inf_pure!I57)</f>
        <v>правильно</v>
      </c>
      <c r="N62" s="12" t="str">
        <f>if(inf_pure!J57=N$3,"правильно",inf_pure!J57)</f>
        <v>правильно</v>
      </c>
      <c r="O62" s="12" t="str">
        <f>if(inf_pure!K57=O$3,"правильно",inf_pure!K57)</f>
        <v>правильно</v>
      </c>
      <c r="P62" s="12" t="str">
        <f>if(inf_pure!L57=P$3,"правильно",inf_pure!L57)</f>
        <v>правильно</v>
      </c>
      <c r="Q62" s="12" t="str">
        <f>if(inf_pure!M57=Q$3,"правильно",inf_pure!M57)</f>
        <v>правильно</v>
      </c>
      <c r="R62" s="12" t="str">
        <f>if(inf_pure!N57=R$3,"правильно",inf_pure!N57)</f>
        <v>460</v>
      </c>
      <c r="S62" s="12" t="str">
        <f>if(inf_pure!O57=S$3,"правильно",inf_pure!O57)</f>
        <v>правильно</v>
      </c>
      <c r="T62" s="12" t="str">
        <f>if(inf_pure!P57=T$3,"правильно",inf_pure!P57)</f>
        <v>правильно</v>
      </c>
      <c r="U62" s="12" t="str">
        <f>if(inf_pure!Q57=U$3,"правильно",inf_pure!Q57)</f>
        <v>правильно</v>
      </c>
      <c r="V62" s="12" t="str">
        <f>if(inf_pure!R57=V$3,"правильно",inf_pure!R57)</f>
        <v>правильно</v>
      </c>
      <c r="W62" s="12" t="str">
        <f>if(inf_pure!S57=W$3,"правильно",inf_pure!S57)</f>
        <v>76</v>
      </c>
      <c r="X62" s="12" t="str">
        <f>if(inf_pure!T57=X$3,"правильно",inf_pure!T57)</f>
        <v>-</v>
      </c>
      <c r="Y62" s="12" t="str">
        <f>if(inf_pure!U57=Y$3,"правильно",inf_pure!U57)</f>
        <v>правильно</v>
      </c>
      <c r="Z62" s="12" t="str">
        <f>if(inf_pure!V57=Z$3,"правильно",inf_pure!V57)</f>
        <v>683 963270</v>
      </c>
      <c r="AA62" s="12" t="str">
        <f>if(inf_pure!W57=AA$3,"правильно",inf_pure!W57)</f>
        <v>правильно</v>
      </c>
      <c r="AB62" s="12" t="str">
        <f>if(inf_pure!X57=AB$3,"правильно",inf_pure!X57)</f>
        <v>27</v>
      </c>
      <c r="AC62" s="12" t="str">
        <f>if(inf_pure!Y57=AC$3,"правильно",inf_pure!Y57)</f>
        <v>-</v>
      </c>
      <c r="AD62" s="12" t="str">
        <f>if(inf_pure!Z57=AD$3,"правильно",inf_pure!Z57)</f>
        <v>-</v>
      </c>
      <c r="AE62" s="12" t="str">
        <f>if(inf_pure!AA57=AE$3,"правильно",inf_pure!AA57)</f>
        <v>-</v>
      </c>
      <c r="AF62" s="12" t="str">
        <f>if(inf_pure!AB57=AF$3,"правильно",inf_pure!AB57)</f>
        <v>-</v>
      </c>
      <c r="AG62" s="12" t="str">
        <f>if(inf_pure!AC57=AG$3,"правильно",inf_pure!AC57)</f>
        <v>-</v>
      </c>
      <c r="AH62" s="12" t="str">
        <f>if(inf_pure!AD57=AH$3,"правильно",inf_pure!AD57)</f>
        <v>правильно</v>
      </c>
      <c r="AI62" s="12" t="str">
        <f>if(inf_pure!AE57=AI$3,"правильно",inf_pure!AE57)</f>
        <v>-</v>
      </c>
      <c r="AJ62" s="12" t="str">
        <f>if(inf_pure!AF57=AJ$3,"правильно",inf_pure!AF57)</f>
        <v>-</v>
      </c>
      <c r="AK62" s="12" t="str">
        <f>if(inf_pure!AG57=AK$3,"правильно",inf_pure!AG57)</f>
        <v>-</v>
      </c>
      <c r="AL62" s="12" t="str">
        <f>if(inf_pure!AH57=AL$3,"правильно",inf_pure!AH57)</f>
        <v>-</v>
      </c>
      <c r="AM62" s="14">
        <f>inf_pure!AI57</f>
        <v>0.1556134259</v>
      </c>
      <c r="AN62" s="11">
        <f t="shared" si="2"/>
        <v>14</v>
      </c>
      <c r="AO62" s="11">
        <f t="shared" si="3"/>
        <v>5</v>
      </c>
      <c r="AP62" s="12">
        <f>vlookup(countif(J62:AL62, "правильно"), scale!$A$3:$B$32, 2)</f>
        <v>62</v>
      </c>
    </row>
    <row r="63">
      <c r="A63" s="12">
        <f>inf_pure!A129</f>
        <v>127</v>
      </c>
      <c r="B63" s="12" t="str">
        <f t="array" ref="B63">index(students!A:A, match(1, (students!B:B=$A$1)*(students!J:J=H63), 0))</f>
        <v>год_инф_ур3_гр15_2022.09.06</v>
      </c>
      <c r="C63" s="12" t="str">
        <f t="array" ref="C63">index(groups!H:H, match(1, (groups!$A:$A=$B63)*1, 0), 1)</f>
        <v>Толочек Мария</v>
      </c>
      <c r="D63" s="12" t="str">
        <f t="array" ref="D63">index(groups!I:I, match(1, (groups!$A:$A=$B63)*1, 0), 1)</f>
        <v>Юля</v>
      </c>
      <c r="E63" s="12">
        <f t="array" ref="E63">index(groups!D:D, match(1, (groups!$A:$A=$B63)*1, 0), 1)</f>
        <v>8</v>
      </c>
      <c r="F63" s="12" t="str">
        <f>inf_pure!B129</f>
        <v>Даяна</v>
      </c>
      <c r="G63" s="12" t="str">
        <f>inf_pure!C129</f>
        <v>Лукина</v>
      </c>
      <c r="H63" s="12" t="str">
        <f>inf_pure!D129</f>
        <v>lukinadayana@yandex.ru</v>
      </c>
      <c r="I63" s="13">
        <f>inf_pure!E129</f>
        <v>44859</v>
      </c>
      <c r="J63" s="12" t="str">
        <f>if(inf_pure!F129=J$3,"правильно",inf_pure!F129)</f>
        <v>правильно</v>
      </c>
      <c r="K63" s="12" t="str">
        <f>if(inf_pure!G129=K$3,"правильно",inf_pure!G129)</f>
        <v>правильно</v>
      </c>
      <c r="L63" s="12" t="str">
        <f>if(inf_pure!H129=L$3,"правильно",inf_pure!H129)</f>
        <v>-</v>
      </c>
      <c r="M63" s="12" t="str">
        <f>if(inf_pure!I129=M$3,"правильно",inf_pure!I129)</f>
        <v>11</v>
      </c>
      <c r="N63" s="12" t="str">
        <f>if(inf_pure!J129=N$3,"правильно",inf_pure!J129)</f>
        <v>правильно</v>
      </c>
      <c r="O63" s="12" t="str">
        <f>if(inf_pure!K129=O$3,"правильно",inf_pure!K129)</f>
        <v>0</v>
      </c>
      <c r="P63" s="12" t="str">
        <f>if(inf_pure!L129=P$3,"правильно",inf_pure!L129)</f>
        <v>1795</v>
      </c>
      <c r="Q63" s="12" t="str">
        <f>if(inf_pure!M129=Q$3,"правильно",inf_pure!M129)</f>
        <v>правильно</v>
      </c>
      <c r="R63" s="12" t="str">
        <f>if(inf_pure!N129=R$3,"правильно",inf_pure!N129)</f>
        <v>-</v>
      </c>
      <c r="S63" s="12" t="str">
        <f>if(inf_pure!O129=S$3,"правильно",inf_pure!O129)</f>
        <v>правильно</v>
      </c>
      <c r="T63" s="12" t="str">
        <f>if(inf_pure!P129=T$3,"правильно",inf_pure!P129)</f>
        <v>6055.5</v>
      </c>
      <c r="U63" s="12" t="str">
        <f>if(inf_pure!Q129=U$3,"правильно",inf_pure!Q129)</f>
        <v>2222222222222222222222222</v>
      </c>
      <c r="V63" s="12" t="str">
        <f>if(inf_pure!R129=V$3,"правильно",inf_pure!R129)</f>
        <v>правильно</v>
      </c>
      <c r="W63" s="12" t="str">
        <f>if(inf_pure!S129=W$3,"правильно",inf_pure!S129)</f>
        <v>8</v>
      </c>
      <c r="X63" s="12" t="str">
        <f>if(inf_pure!T129=X$3,"правильно",inf_pure!T129)</f>
        <v>-</v>
      </c>
      <c r="Y63" s="12" t="str">
        <f>if(inf_pure!U129=Y$3,"правильно",inf_pure!U129)</f>
        <v>-</v>
      </c>
      <c r="Z63" s="12" t="str">
        <f>if(inf_pure!V129=Z$3,"правильно",inf_pure!V129)</f>
        <v>-</v>
      </c>
      <c r="AA63" s="12" t="str">
        <f>if(inf_pure!W129=AA$3,"правильно",inf_pure!W129)</f>
        <v>-</v>
      </c>
      <c r="AB63" s="12" t="str">
        <f>if(inf_pure!X129=AB$3,"правильно",inf_pure!X129)</f>
        <v>23</v>
      </c>
      <c r="AC63" s="12" t="str">
        <f>if(inf_pure!Y129=AC$3,"правильно",inf_pure!Y129)</f>
        <v>14</v>
      </c>
      <c r="AD63" s="12" t="str">
        <f>if(inf_pure!Z129=AD$3,"правильно",inf_pure!Z129)</f>
        <v>12</v>
      </c>
      <c r="AE63" s="12" t="str">
        <f>if(inf_pure!AA129=AE$3,"правильно",inf_pure!AA129)</f>
        <v>30</v>
      </c>
      <c r="AF63" s="12" t="str">
        <f>if(inf_pure!AB129=AF$3,"правильно",inf_pure!AB129)</f>
        <v>-</v>
      </c>
      <c r="AG63" s="12" t="str">
        <f>if(inf_pure!AC129=AG$3,"правильно",inf_pure!AC129)</f>
        <v>-</v>
      </c>
      <c r="AH63" s="12" t="str">
        <f>if(inf_pure!AD129=AH$3,"правильно",inf_pure!AD129)</f>
        <v>-</v>
      </c>
      <c r="AI63" s="12" t="str">
        <f>if(inf_pure!AE129=AI$3,"правильно",inf_pure!AE129)</f>
        <v>-</v>
      </c>
      <c r="AJ63" s="12" t="str">
        <f>if(inf_pure!AF129=AJ$3,"правильно",inf_pure!AF129)</f>
        <v>-</v>
      </c>
      <c r="AK63" s="12" t="str">
        <f>if(inf_pure!AG129=AK$3,"правильно",inf_pure!AG129)</f>
        <v>-</v>
      </c>
      <c r="AL63" s="12" t="str">
        <f>if(inf_pure!AH129=AL$3,"правильно",inf_pure!AH129)</f>
        <v>-</v>
      </c>
      <c r="AM63" s="14">
        <f>inf_pure!AI129</f>
        <v>0.1206944444</v>
      </c>
      <c r="AN63" s="11">
        <f t="shared" si="2"/>
        <v>6</v>
      </c>
      <c r="AO63" s="11">
        <f t="shared" si="3"/>
        <v>3</v>
      </c>
      <c r="AP63" s="12">
        <f>vlookup(countif(J63:AL63, "правильно"), scale!$A$3:$B$32, 2)</f>
        <v>40</v>
      </c>
    </row>
    <row r="64">
      <c r="A64" s="12">
        <f>inf_pure!A155</f>
        <v>153</v>
      </c>
      <c r="B64" s="12" t="str">
        <f t="array" ref="B64">index(students!A:A, match(1, (students!B:B=$A$1)*(students!J:J=H64), 0))</f>
        <v>год_инф_ур3_гр15_2022.09.06</v>
      </c>
      <c r="C64" s="12" t="str">
        <f t="array" ref="C64">index(groups!H:H, match(1, (groups!$A:$A=$B64)*1, 0), 1)</f>
        <v>Толочек Мария</v>
      </c>
      <c r="D64" s="12" t="str">
        <f t="array" ref="D64">index(groups!I:I, match(1, (groups!$A:$A=$B64)*1, 0), 1)</f>
        <v>Юля</v>
      </c>
      <c r="E64" s="12">
        <f t="array" ref="E64">index(groups!D:D, match(1, (groups!$A:$A=$B64)*1, 0), 1)</f>
        <v>8</v>
      </c>
      <c r="F64" s="12" t="str">
        <f>inf_pure!B155</f>
        <v>Никита</v>
      </c>
      <c r="G64" s="12" t="str">
        <f>inf_pure!C155</f>
        <v>Бурягин</v>
      </c>
      <c r="H64" s="12" t="str">
        <f>inf_pure!D155</f>
        <v>nikburyagin@gmail.com</v>
      </c>
      <c r="I64" s="13">
        <f>inf_pure!E155</f>
        <v>44859</v>
      </c>
      <c r="J64" s="12" t="str">
        <f>if(inf_pure!F155=J$3,"правильно",inf_pure!F155)</f>
        <v>правильно</v>
      </c>
      <c r="K64" s="12" t="str">
        <f>if(inf_pure!G155=K$3,"правильно",inf_pure!G155)</f>
        <v>правильно</v>
      </c>
      <c r="L64" s="12" t="str">
        <f>if(inf_pure!H155=L$3,"правильно",inf_pure!H155)</f>
        <v>правильно</v>
      </c>
      <c r="M64" s="12" t="str">
        <f>if(inf_pure!I155=M$3,"правильно",inf_pure!I155)</f>
        <v>правильно</v>
      </c>
      <c r="N64" s="12" t="str">
        <f>if(inf_pure!J155=N$3,"правильно",inf_pure!J155)</f>
        <v>правильно</v>
      </c>
      <c r="O64" s="12" t="str">
        <f>if(inf_pure!K155=O$3,"правильно",inf_pure!K155)</f>
        <v>правильно</v>
      </c>
      <c r="P64" s="12" t="str">
        <f>if(inf_pure!L155=P$3,"правильно",inf_pure!L155)</f>
        <v>правильно</v>
      </c>
      <c r="Q64" s="12" t="str">
        <f>if(inf_pure!M155=Q$3,"правильно",inf_pure!M155)</f>
        <v>правильно</v>
      </c>
      <c r="R64" s="12" t="str">
        <f>if(inf_pure!N155=R$3,"правильно",inf_pure!N155)</f>
        <v>777</v>
      </c>
      <c r="S64" s="12" t="str">
        <f>if(inf_pure!O155=S$3,"правильно",inf_pure!O155)</f>
        <v>41</v>
      </c>
      <c r="T64" s="12" t="str">
        <f>if(inf_pure!P155=T$3,"правильно",inf_pure!P155)</f>
        <v>6056</v>
      </c>
      <c r="U64" s="12" t="str">
        <f>if(inf_pure!Q155=U$3,"правильно",inf_pure!Q155)</f>
        <v>55255</v>
      </c>
      <c r="V64" s="12" t="str">
        <f>if(inf_pure!R155=V$3,"правильно",inf_pure!R155)</f>
        <v>правильно</v>
      </c>
      <c r="W64" s="12" t="str">
        <f>if(inf_pure!S155=W$3,"правильно",inf_pure!S155)</f>
        <v>правильно</v>
      </c>
      <c r="X64" s="12" t="str">
        <f>if(inf_pure!T155=X$3,"правильно",inf_pure!T155)</f>
        <v>62</v>
      </c>
      <c r="Y64" s="12" t="str">
        <f>if(inf_pure!U155=Y$3,"правильно",inf_pure!U155)</f>
        <v>134</v>
      </c>
      <c r="Z64" s="12" t="str">
        <f>if(inf_pure!V155=Z$3,"правильно",inf_pure!V155)</f>
        <v>683 -963276</v>
      </c>
      <c r="AA64" s="12" t="str">
        <f>if(inf_pure!W155=AA$3,"правильно",inf_pure!W155)</f>
        <v>1506 1042</v>
      </c>
      <c r="AB64" s="12" t="str">
        <f>if(inf_pure!X155=AB$3,"правильно",inf_pure!X155)</f>
        <v>правильно</v>
      </c>
      <c r="AC64" s="12" t="str">
        <f>if(inf_pure!Y155=AC$3,"правильно",inf_pure!Y155)</f>
        <v>1</v>
      </c>
      <c r="AD64" s="12" t="str">
        <f>if(inf_pure!Z155=AD$3,"правильно",inf_pure!Z155)</f>
        <v>192021</v>
      </c>
      <c r="AE64" s="12" t="str">
        <f>if(inf_pure!AA155=AE$3,"правильно",inf_pure!AA155)</f>
        <v>39</v>
      </c>
      <c r="AF64" s="12" t="str">
        <f>if(inf_pure!AB155=AF$3,"правильно",inf_pure!AB155)</f>
        <v>правильно</v>
      </c>
      <c r="AG64" s="12" t="str">
        <f>if(inf_pure!AC155=AG$3,"правильно",inf_pure!AC155)</f>
        <v>9</v>
      </c>
      <c r="AH64" s="12" t="str">
        <f>if(inf_pure!AD155=AH$3,"правильно",inf_pure!AD155)</f>
        <v>На питоне у меня долго считалось, а vs не установлена(поэтому не могу узнать ответ). Вот код на c++, в онлайн среде с значениями из примера он работал правильно</v>
      </c>
      <c r="AI64" s="12" t="str">
        <f>if(inf_pure!AE155=AI$3,"правильно",inf_pure!AE155)</f>
        <v>правильно</v>
      </c>
      <c r="AJ64" s="12" t="str">
        <f>if(inf_pure!AF155=AJ$3,"правильно",inf_pure!AF155)</f>
        <v>65</v>
      </c>
      <c r="AK64" s="12" t="str">
        <f>if(inf_pure!AG155=AK$3,"правильно",inf_pure!AG155)</f>
        <v>210824</v>
      </c>
      <c r="AL64" s="12" t="str">
        <f>if(inf_pure!AH155=AL$3,"правильно",inf_pure!AH155)</f>
        <v>:(</v>
      </c>
      <c r="AM64" s="14">
        <f>inf_pure!AI155</f>
        <v>0.1707986111</v>
      </c>
      <c r="AN64" s="11">
        <f t="shared" si="2"/>
        <v>13</v>
      </c>
      <c r="AO64" s="11">
        <f t="shared" si="3"/>
        <v>4</v>
      </c>
      <c r="AP64" s="12">
        <f>vlookup(countif(J64:AL64, "правильно"), scale!$A$3:$B$32, 2)</f>
        <v>59</v>
      </c>
    </row>
    <row r="65">
      <c r="A65" s="12">
        <f>inf_pure!A152</f>
        <v>150</v>
      </c>
      <c r="B65" s="12" t="str">
        <f t="array" ref="B65">index(students!A:A, match(1, (students!B:B=$A$1)*(students!J:J=H65), 0))</f>
        <v>год_инф_ур3_гр15_2022.09.06</v>
      </c>
      <c r="C65" s="12" t="str">
        <f t="array" ref="C65">index(groups!H:H, match(1, (groups!$A:$A=$B65)*1, 0), 1)</f>
        <v>Толочек Мария</v>
      </c>
      <c r="D65" s="12" t="str">
        <f t="array" ref="D65">index(groups!I:I, match(1, (groups!$A:$A=$B65)*1, 0), 1)</f>
        <v>Юля</v>
      </c>
      <c r="E65" s="12">
        <f t="array" ref="E65">index(groups!D:D, match(1, (groups!$A:$A=$B65)*1, 0), 1)</f>
        <v>8</v>
      </c>
      <c r="F65" s="12" t="str">
        <f>inf_pure!B152</f>
        <v>Владимир</v>
      </c>
      <c r="G65" s="12" t="str">
        <f>inf_pure!C152</f>
        <v>Нечетов</v>
      </c>
      <c r="H65" s="12" t="str">
        <f>inf_pure!D152</f>
        <v>nechetov05@mail.ru</v>
      </c>
      <c r="I65" s="13">
        <f>inf_pure!E152</f>
        <v>44864</v>
      </c>
      <c r="J65" s="12" t="str">
        <f>if(inf_pure!F152=J$3,"правильно",inf_pure!F152)</f>
        <v>19</v>
      </c>
      <c r="K65" s="12" t="str">
        <f>if(inf_pure!G152=K$3,"правильно",inf_pure!G152)</f>
        <v>правильно</v>
      </c>
      <c r="L65" s="12" t="str">
        <f>if(inf_pure!H152=L$3,"правильно",inf_pure!H152)</f>
        <v>18</v>
      </c>
      <c r="M65" s="12" t="str">
        <f>if(inf_pure!I152=M$3,"правильно",inf_pure!I152)</f>
        <v>9</v>
      </c>
      <c r="N65" s="12" t="str">
        <f>if(inf_pure!J152=N$3,"правильно",inf_pure!J152)</f>
        <v>не решаемо</v>
      </c>
      <c r="O65" s="12" t="str">
        <f>if(inf_pure!K152=O$3,"правильно",inf_pure!K152)</f>
        <v>не решу егэ</v>
      </c>
      <c r="P65" s="12" t="str">
        <f>if(inf_pure!L152=P$3,"правильно",inf_pure!L152)</f>
        <v>115</v>
      </c>
      <c r="Q65" s="12" t="str">
        <f>if(inf_pure!M152=Q$3,"правильно",inf_pure!M152)</f>
        <v>8108</v>
      </c>
      <c r="R65" s="12" t="str">
        <f>if(inf_pure!N152=R$3,"правильно",inf_pure!N152)</f>
        <v>не знаю</v>
      </c>
      <c r="S65" s="12" t="str">
        <f>if(inf_pure!O152=S$3,"правильно",inf_pure!O152)</f>
        <v>41</v>
      </c>
      <c r="T65" s="12" t="str">
        <f>if(inf_pure!P152=T$3,"правильно",inf_pure!P152)</f>
        <v>22</v>
      </c>
      <c r="U65" s="12" t="str">
        <f>if(inf_pure!Q152=U$3,"правильно",inf_pure!Q152)</f>
        <v>222</v>
      </c>
      <c r="V65" s="12" t="str">
        <f>if(inf_pure!R152=V$3,"правильно",inf_pure!R152)</f>
        <v>правильно</v>
      </c>
      <c r="W65" s="12" t="str">
        <f>if(inf_pure!S152=W$3,"правильно",inf_pure!S152)</f>
        <v>5</v>
      </c>
      <c r="X65" s="12" t="str">
        <f>if(inf_pure!T152=X$3,"правильно",inf_pure!T152)</f>
        <v>хз</v>
      </c>
      <c r="Y65" s="12" t="str">
        <f>if(inf_pure!U152=Y$3,"правильно",inf_pure!U152)</f>
        <v>хз</v>
      </c>
      <c r="Z65" s="12" t="str">
        <f>if(inf_pure!V152=Z$3,"правильно",inf_pure!V152)</f>
        <v>21358)</v>
      </c>
      <c r="AA65" s="12" t="str">
        <f>if(inf_pure!W152=AA$3,"правильно",inf_pure!W152)</f>
        <v>1 631 1 042</v>
      </c>
      <c r="AB65" s="12" t="str">
        <f>if(inf_pure!X152=AB$3,"правильно",inf_pure!X152)</f>
        <v>26</v>
      </c>
      <c r="AC65" s="12" t="str">
        <f>if(inf_pure!Y152=AC$3,"правильно",inf_pure!Y152)</f>
        <v>7</v>
      </c>
      <c r="AD65" s="12" t="str">
        <f>if(inf_pure!Z152=AD$3,"правильно",inf_pure!Z152)</f>
        <v>1</v>
      </c>
      <c r="AE65" s="12" t="str">
        <f>if(inf_pure!AA152=AE$3,"правильно",inf_pure!AA152)</f>
        <v>5</v>
      </c>
      <c r="AF65" s="12" t="str">
        <f>if(inf_pure!AB152=AF$3,"правильно",inf_pure!AB152)</f>
        <v>хз</v>
      </c>
      <c r="AG65" s="12" t="str">
        <f>if(inf_pure!AC152=AG$3,"правильно",inf_pure!AC152)</f>
        <v>хз</v>
      </c>
      <c r="AH65" s="12" t="str">
        <f>if(inf_pure!AD152=AH$3,"правильно",inf_pure!AD152)</f>
        <v>хз</v>
      </c>
      <c r="AI65" s="12" t="str">
        <f>if(inf_pure!AE152=AI$3,"правильно",inf_pure!AE152)</f>
        <v>хз</v>
      </c>
      <c r="AJ65" s="12" t="str">
        <f>if(inf_pure!AF152=AJ$3,"правильно",inf_pure!AF152)</f>
        <v>хз</v>
      </c>
      <c r="AK65" s="12" t="str">
        <f>if(inf_pure!AG152=AK$3,"правильно",inf_pure!AG152)</f>
        <v>хз</v>
      </c>
      <c r="AL65" s="12" t="str">
        <f>if(inf_pure!AH152=AL$3,"правильно",inf_pure!AH152)</f>
        <v>хз</v>
      </c>
      <c r="AM65" s="14">
        <f>inf_pure!AI152</f>
        <v>0.1553819444</v>
      </c>
      <c r="AN65" s="11">
        <f t="shared" si="2"/>
        <v>2</v>
      </c>
      <c r="AO65" s="11">
        <f t="shared" si="3"/>
        <v>1</v>
      </c>
      <c r="AP65" s="12">
        <f>vlookup(countif(J65:AL65, "правильно"), scale!$A$3:$B$32, 2)</f>
        <v>14</v>
      </c>
    </row>
    <row r="66">
      <c r="A66" s="12">
        <f>inf_pure!A103</f>
        <v>101</v>
      </c>
      <c r="B66" s="12" t="str">
        <f t="array" ref="B66">index(students!A:A, match(1, (students!B:B=$A$1)*(students!J:J=H66), 0))</f>
        <v>год_инф_ур3_гр15_2022.09.06</v>
      </c>
      <c r="C66" s="12" t="str">
        <f t="array" ref="C66">index(groups!H:H, match(1, (groups!$A:$A=$B66)*1, 0), 1)</f>
        <v>Толочек Мария</v>
      </c>
      <c r="D66" s="12" t="str">
        <f t="array" ref="D66">index(groups!I:I, match(1, (groups!$A:$A=$B66)*1, 0), 1)</f>
        <v>Юля</v>
      </c>
      <c r="E66" s="12">
        <f t="array" ref="E66">index(groups!D:D, match(1, (groups!$A:$A=$B66)*1, 0), 1)</f>
        <v>8</v>
      </c>
      <c r="F66" s="12" t="str">
        <f>inf_pure!B103</f>
        <v>Янковская</v>
      </c>
      <c r="G66" s="12" t="str">
        <f>inf_pure!C103</f>
        <v>Катя</v>
      </c>
      <c r="H66" s="12" t="str">
        <f>inf_pure!D103</f>
        <v>katerina15102005@gmail.com</v>
      </c>
      <c r="I66" s="13">
        <f>inf_pure!E103</f>
        <v>44865</v>
      </c>
      <c r="J66" s="12" t="str">
        <f>if(inf_pure!F103=J$3,"правильно",inf_pure!F103)</f>
        <v>правильно</v>
      </c>
      <c r="K66" s="12" t="str">
        <f>if(inf_pure!G103=K$3,"правильно",inf_pure!G103)</f>
        <v>правильно</v>
      </c>
      <c r="L66" s="12" t="str">
        <f>if(inf_pure!H103=L$3,"правильно",inf_pure!H103)</f>
        <v>правильно</v>
      </c>
      <c r="M66" s="12" t="str">
        <f>if(inf_pure!I103=M$3,"правильно",inf_pure!I103)</f>
        <v>правильно</v>
      </c>
      <c r="N66" s="12" t="str">
        <f>if(inf_pure!J103=N$3,"правильно",inf_pure!J103)</f>
        <v>правильно</v>
      </c>
      <c r="O66" s="12" t="str">
        <f>if(inf_pure!K103=O$3,"правильно",inf_pure!K103)</f>
        <v>правильно</v>
      </c>
      <c r="P66" s="12" t="str">
        <f>if(inf_pure!L103=P$3,"правильно",inf_pure!L103)</f>
        <v>правильно</v>
      </c>
      <c r="Q66" s="12" t="str">
        <f>if(inf_pure!M103=Q$3,"правильно",inf_pure!M103)</f>
        <v>8104</v>
      </c>
      <c r="R66" s="12" t="str">
        <f>if(inf_pure!N103=R$3,"правильно",inf_pure!N103)</f>
        <v>.</v>
      </c>
      <c r="S66" s="12" t="str">
        <f>if(inf_pure!O103=S$3,"правильно",inf_pure!O103)</f>
        <v>правильно</v>
      </c>
      <c r="T66" s="12" t="str">
        <f>if(inf_pure!P103=T$3,"правильно",inf_pure!P103)</f>
        <v>правильно</v>
      </c>
      <c r="U66" s="12" t="str">
        <f>if(inf_pure!Q103=U$3,"правильно",inf_pure!Q103)</f>
        <v>.</v>
      </c>
      <c r="V66" s="12" t="str">
        <f>if(inf_pure!R103=V$3,"правильно",inf_pure!R103)</f>
        <v>правильно</v>
      </c>
      <c r="W66" s="12" t="str">
        <f>if(inf_pure!S103=W$3,"правильно",inf_pure!S103)</f>
        <v>48</v>
      </c>
      <c r="X66" s="12" t="str">
        <f>if(inf_pure!T103=X$3,"правильно",inf_pure!T103)</f>
        <v>правильно</v>
      </c>
      <c r="Y66" s="12" t="str">
        <f>if(inf_pure!U103=Y$3,"правильно",inf_pure!U103)</f>
        <v>/</v>
      </c>
      <c r="Z66" s="12" t="str">
        <f>if(inf_pure!V103=Z$3,"правильно",inf_pure!V103)</f>
        <v>.</v>
      </c>
      <c r="AA66" s="12" t="str">
        <f>if(inf_pure!W103=AA$3,"правильно",inf_pure!W103)</f>
        <v>.</v>
      </c>
      <c r="AB66" s="12" t="str">
        <f>if(inf_pure!X103=AB$3,"правильно",inf_pure!X103)</f>
        <v>25</v>
      </c>
      <c r="AC66" s="12" t="str">
        <f>if(inf_pure!Y103=AC$3,"правильно",inf_pure!Y103)</f>
        <v>12</v>
      </c>
      <c r="AD66" s="12" t="str">
        <f>if(inf_pure!Z103=AD$3,"правильно",inf_pure!Z103)</f>
        <v>16</v>
      </c>
      <c r="AE66" s="12" t="str">
        <f>if(inf_pure!AA103=AE$3,"правильно",inf_pure!AA103)</f>
        <v>.</v>
      </c>
      <c r="AF66" s="12" t="str">
        <f>if(inf_pure!AB103=AF$3,"правильно",inf_pure!AB103)</f>
        <v>.</v>
      </c>
      <c r="AG66" s="12" t="str">
        <f>if(inf_pure!AC103=AG$3,"правильно",inf_pure!AC103)</f>
        <v>.</v>
      </c>
      <c r="AH66" s="12" t="str">
        <f>if(inf_pure!AD103=AH$3,"правильно",inf_pure!AD103)</f>
        <v>c = 0h = 0for i in range (700000,750001): ////p = 0////k = 2////while k &lt; i://///////if i%k == 0://////////////p = p+1//////////////k = k+1 ///////////// o = k////////if p == 7:////////////c = c+k////////////h = h+1print (h,c)</v>
      </c>
      <c r="AI66" s="12" t="str">
        <f>if(inf_pure!AE103=AI$3,"правильно",inf_pure!AE103)</f>
        <v>.</v>
      </c>
      <c r="AJ66" s="12" t="str">
        <f>if(inf_pure!AF103=AJ$3,"правильно",inf_pure!AF103)</f>
        <v>.</v>
      </c>
      <c r="AK66" s="12" t="str">
        <f>if(inf_pure!AG103=AK$3,"правильно",inf_pure!AG103)</f>
        <v>.</v>
      </c>
      <c r="AL66" s="12" t="str">
        <f>if(inf_pure!AH103=AL$3,"правильно",inf_pure!AH103)</f>
        <v>.</v>
      </c>
      <c r="AM66" s="14">
        <f>inf_pure!AI103</f>
        <v>0.09524305556</v>
      </c>
      <c r="AN66" s="11">
        <f t="shared" si="2"/>
        <v>11</v>
      </c>
      <c r="AO66" s="11">
        <f t="shared" si="3"/>
        <v>4</v>
      </c>
      <c r="AP66" s="12">
        <f>vlookup(countif(J66:AL66, "правильно"), scale!$A$3:$B$32, 2)</f>
        <v>54</v>
      </c>
    </row>
    <row r="67">
      <c r="A67" s="12">
        <f>inf_pure!A214</f>
        <v>212</v>
      </c>
      <c r="B67" s="12" t="str">
        <f t="array" ref="B67">index(students!A:A, match(1, (students!B:B=$A$1)*(students!J:J=H67), 0))</f>
        <v>год_инф_ур3_гр16_2022.09.06</v>
      </c>
      <c r="C67" s="12" t="str">
        <f t="array" ref="C67">index(groups!H:H, match(1, (groups!$A:$A=$B67)*1, 0), 1)</f>
        <v>Волкова Анна</v>
      </c>
      <c r="D67" s="12" t="str">
        <f t="array" ref="D67">index(groups!I:I, match(1, (groups!$A:$A=$B67)*1, 0), 1)</f>
        <v>Алёна</v>
      </c>
      <c r="E67" s="12">
        <f t="array" ref="E67">index(groups!D:D, match(1, (groups!$A:$A=$B67)*1, 0), 1)</f>
        <v>10</v>
      </c>
      <c r="F67" s="12" t="str">
        <f>inf_pure!B214</f>
        <v>Антон</v>
      </c>
      <c r="G67" s="12" t="str">
        <f>inf_pure!C214</f>
        <v>Васильев</v>
      </c>
      <c r="H67" s="12" t="str">
        <f>inf_pure!D214</f>
        <v>vasiliev_antony@mail.ru</v>
      </c>
      <c r="I67" s="13">
        <f>inf_pure!E214</f>
        <v>44859</v>
      </c>
      <c r="J67" s="12" t="str">
        <f>if(inf_pure!F214=J$3,"правильно",inf_pure!F214)</f>
        <v>правильно</v>
      </c>
      <c r="K67" s="12" t="str">
        <f>if(inf_pure!G214=K$3,"правильно",inf_pure!G214)</f>
        <v>dbac</v>
      </c>
      <c r="L67" s="12" t="str">
        <f>if(inf_pure!H214=L$3,"правильно",inf_pure!H214)</f>
        <v>правильно</v>
      </c>
      <c r="M67" s="12" t="str">
        <f>if(inf_pure!I214=M$3,"правильно",inf_pure!I214)</f>
        <v>11</v>
      </c>
      <c r="N67" s="12" t="str">
        <f>if(inf_pure!J214=N$3,"правильно",inf_pure!J214)</f>
        <v>правильно</v>
      </c>
      <c r="O67" s="12" t="str">
        <f>if(inf_pure!K214=O$3,"правильно",inf_pure!K214)</f>
        <v>правильно</v>
      </c>
      <c r="P67" s="12" t="str">
        <f>if(inf_pure!L214=P$3,"правильно",inf_pure!L214)</f>
        <v>7055</v>
      </c>
      <c r="Q67" s="12" t="str">
        <f>if(inf_pure!M214=Q$3,"правильно",inf_pure!M214)</f>
        <v>7445</v>
      </c>
      <c r="R67" s="12" t="str">
        <f>if(inf_pure!N214=R$3,"правильно",inf_pure!N214)</f>
        <v>290</v>
      </c>
      <c r="S67" s="12" t="str">
        <f>if(inf_pure!O214=S$3,"правильно",inf_pure!O214)</f>
        <v>23</v>
      </c>
      <c r="T67" s="12" t="str">
        <f>if(inf_pure!P214=T$3,"правильно",inf_pure!P214)</f>
        <v>правильно</v>
      </c>
      <c r="U67" s="12" t="str">
        <f>if(inf_pure!Q214=U$3,"правильно",inf_pure!Q214)</f>
        <v>22</v>
      </c>
      <c r="V67" s="12" t="str">
        <f>if(inf_pure!R214=V$3,"правильно",inf_pure!R214)</f>
        <v>правильно</v>
      </c>
      <c r="W67" s="12" t="str">
        <f>if(inf_pure!S214=W$3,"правильно",inf_pure!S214)</f>
        <v>37</v>
      </c>
      <c r="X67" s="12" t="str">
        <f>if(inf_pure!T214=X$3,"правильно",inf_pure!T214)</f>
        <v>72</v>
      </c>
      <c r="Y67" s="12" t="str">
        <f>if(inf_pure!U214=Y$3,"правильно",inf_pure!U214)</f>
        <v>2855292020</v>
      </c>
      <c r="Z67" s="12" t="str">
        <f>if(inf_pure!V214=Z$3,"правильно",inf_pure!V214)</f>
        <v>2120 -980096</v>
      </c>
      <c r="AA67" s="12" t="str">
        <f>if(inf_pure!W214=AA$3,"правильно",inf_pure!W214)</f>
        <v>105 25</v>
      </c>
      <c r="AB67" s="12" t="str">
        <f>if(inf_pure!X214=AB$3,"правильно",inf_pure!X214)</f>
        <v>5</v>
      </c>
      <c r="AC67" s="12" t="str">
        <f>if(inf_pure!Y214=AC$3,"правильно",inf_pure!Y214)</f>
        <v>14</v>
      </c>
      <c r="AD67" s="12" t="str">
        <f>if(inf_pure!Z214=AD$3,"правильно",inf_pure!Z214)</f>
        <v>35</v>
      </c>
      <c r="AE67" s="12" t="str">
        <f>if(inf_pure!AA214=AE$3,"правильно",inf_pure!AA214)</f>
        <v>54</v>
      </c>
      <c r="AF67" s="12" t="str">
        <f>if(inf_pure!AB214=AF$3,"правильно",inf_pure!AB214)</f>
        <v>34</v>
      </c>
      <c r="AG67" s="12" t="str">
        <f>if(inf_pure!AC214=AG$3,"правильно",inf_pure!AC214)</f>
        <v>9</v>
      </c>
      <c r="AH67" s="12" t="str">
        <f>if(inf_pure!AD214=AH$3,"правильно",inf_pure!AD214)</f>
        <v>5 574</v>
      </c>
      <c r="AI67" s="12" t="str">
        <f>if(inf_pure!AE214=AI$3,"правильно",inf_pure!AE214)</f>
        <v>53</v>
      </c>
      <c r="AJ67" s="12" t="str">
        <f>if(inf_pure!AF214=AJ$3,"правильно",inf_pure!AF214)</f>
        <v>63</v>
      </c>
      <c r="AK67" s="12" t="str">
        <f>if(inf_pure!AG214=AK$3,"правильно",inf_pure!AG214)</f>
        <v>53</v>
      </c>
      <c r="AL67" s="12" t="str">
        <f>if(inf_pure!AH214=AL$3,"правильно",inf_pure!AH214)</f>
        <v>64</v>
      </c>
      <c r="AM67" s="14">
        <f>inf_pure!AI214</f>
        <v>0.1626041667</v>
      </c>
      <c r="AN67" s="11">
        <f t="shared" si="2"/>
        <v>6</v>
      </c>
      <c r="AO67" s="11">
        <f t="shared" si="3"/>
        <v>2</v>
      </c>
      <c r="AP67" s="12">
        <f>vlookup(countif(J67:AL67, "правильно"), scale!$A$3:$B$32, 2)</f>
        <v>40</v>
      </c>
    </row>
    <row r="68">
      <c r="A68" s="12">
        <f>inf_pure!A206</f>
        <v>204</v>
      </c>
      <c r="B68" s="12" t="str">
        <f t="array" ref="B68">index(students!A:A, match(1, (students!B:B=$A$1)*(students!J:J=H68), 0))</f>
        <v>год_инф_ур3_гр16_2022.09.06</v>
      </c>
      <c r="C68" s="12" t="str">
        <f t="array" ref="C68">index(groups!H:H, match(1, (groups!$A:$A=$B68)*1, 0), 1)</f>
        <v>Волкова Анна</v>
      </c>
      <c r="D68" s="12" t="str">
        <f t="array" ref="D68">index(groups!I:I, match(1, (groups!$A:$A=$B68)*1, 0), 1)</f>
        <v>Алёна</v>
      </c>
      <c r="E68" s="12">
        <f t="array" ref="E68">index(groups!D:D, match(1, (groups!$A:$A=$B68)*1, 0), 1)</f>
        <v>10</v>
      </c>
      <c r="F68" s="12" t="str">
        <f>inf_pure!B206</f>
        <v>Тимур</v>
      </c>
      <c r="G68" s="12" t="str">
        <f>inf_pure!C206</f>
        <v>Степченко</v>
      </c>
      <c r="H68" s="12" t="str">
        <f>inf_pure!D206</f>
        <v>timur@stepchenko.ru</v>
      </c>
      <c r="I68" s="13">
        <f>inf_pure!E206</f>
        <v>44859</v>
      </c>
      <c r="J68" s="12" t="str">
        <f>if(inf_pure!F206=J$3,"правильно",inf_pure!F206)</f>
        <v>правильно</v>
      </c>
      <c r="K68" s="12" t="str">
        <f>if(inf_pure!G206=K$3,"правильно",inf_pure!G206)</f>
        <v>правильно</v>
      </c>
      <c r="L68" s="12" t="str">
        <f>if(inf_pure!H206=L$3,"правильно",inf_pure!H206)</f>
        <v>правильно</v>
      </c>
      <c r="M68" s="12" t="str">
        <f>if(inf_pure!I206=M$3,"правильно",inf_pure!I206)</f>
        <v>правильно</v>
      </c>
      <c r="N68" s="12" t="str">
        <f>if(inf_pure!J206=N$3,"правильно",inf_pure!J206)</f>
        <v>862</v>
      </c>
      <c r="O68" s="12" t="str">
        <f>if(inf_pure!K206=O$3,"правильно",inf_pure!K206)</f>
        <v>правильно</v>
      </c>
      <c r="P68" s="12" t="str">
        <f>if(inf_pure!L206=P$3,"правильно",inf_pure!L206)</f>
        <v>115</v>
      </c>
      <c r="Q68" s="12" t="str">
        <f>if(inf_pure!M206=Q$3,"правильно",inf_pure!M206)</f>
        <v>8134</v>
      </c>
      <c r="R68" s="12" t="str">
        <f>if(inf_pure!N206=R$3,"правильно",inf_pure!N206)</f>
        <v>-</v>
      </c>
      <c r="S68" s="12" t="str">
        <f>if(inf_pure!O206=S$3,"правильно",inf_pure!O206)</f>
        <v>правильно</v>
      </c>
      <c r="T68" s="12" t="str">
        <f>if(inf_pure!P206=T$3,"правильно",inf_pure!P206)</f>
        <v>правильно</v>
      </c>
      <c r="U68" s="12" t="str">
        <f>if(inf_pure!Q206=U$3,"правильно",inf_pure!Q206)</f>
        <v>-</v>
      </c>
      <c r="V68" s="12" t="str">
        <f>if(inf_pure!R206=V$3,"правильно",inf_pure!R206)</f>
        <v>правильно</v>
      </c>
      <c r="W68" s="12" t="str">
        <f>if(inf_pure!S206=W$3,"правильно",inf_pure!S206)</f>
        <v>46</v>
      </c>
      <c r="X68" s="12" t="str">
        <f>if(inf_pure!T206=X$3,"правильно",inf_pure!T206)</f>
        <v>-</v>
      </c>
      <c r="Y68" s="12" t="str">
        <f>if(inf_pure!U206=Y$3,"правильно",inf_pure!U206)</f>
        <v>-</v>
      </c>
      <c r="Z68" s="12" t="str">
        <f>if(inf_pure!V206=Z$3,"правильно",inf_pure!V206)</f>
        <v>570 0</v>
      </c>
      <c r="AA68" s="12" t="str">
        <f>if(inf_pure!W206=AA$3,"правильно",inf_pure!W206)</f>
        <v>-</v>
      </c>
      <c r="AB68" s="12" t="str">
        <f>if(inf_pure!X206=AB$3,"правильно",inf_pure!X206)</f>
        <v>-</v>
      </c>
      <c r="AC68" s="12" t="str">
        <f>if(inf_pure!Y206=AC$3,"правильно",inf_pure!Y206)</f>
        <v>-</v>
      </c>
      <c r="AD68" s="12" t="str">
        <f>if(inf_pure!Z206=AD$3,"правильно",inf_pure!Z206)</f>
        <v>-</v>
      </c>
      <c r="AE68" s="12" t="str">
        <f>if(inf_pure!AA206=AE$3,"правильно",inf_pure!AA206)</f>
        <v>29</v>
      </c>
      <c r="AF68" s="12" t="str">
        <f>if(inf_pure!AB206=AF$3,"правильно",inf_pure!AB206)</f>
        <v>-</v>
      </c>
      <c r="AG68" s="12" t="str">
        <f>if(inf_pure!AC206=AG$3,"правильно",inf_pure!AC206)</f>
        <v>-</v>
      </c>
      <c r="AH68" s="12" t="str">
        <f>if(inf_pure!AD206=AH$3,"правильно",inf_pure!AD206)</f>
        <v>-</v>
      </c>
      <c r="AI68" s="12" t="str">
        <f>if(inf_pure!AE206=AI$3,"правильно",inf_pure!AE206)</f>
        <v>-</v>
      </c>
      <c r="AJ68" s="12" t="str">
        <f>if(inf_pure!AF206=AJ$3,"правильно",inf_pure!AF206)</f>
        <v>-</v>
      </c>
      <c r="AK68" s="12" t="str">
        <f>if(inf_pure!AG206=AK$3,"правильно",inf_pure!AG206)</f>
        <v>-</v>
      </c>
      <c r="AL68" s="12" t="str">
        <f>if(inf_pure!AH206=AL$3,"правильно",inf_pure!AH206)</f>
        <v>-</v>
      </c>
      <c r="AM68" s="14">
        <f>inf_pure!AI206</f>
        <v>0.07344907407</v>
      </c>
      <c r="AN68" s="11">
        <f t="shared" si="2"/>
        <v>8</v>
      </c>
      <c r="AO68" s="11">
        <f t="shared" si="3"/>
        <v>2</v>
      </c>
      <c r="AP68" s="12">
        <f>vlookup(countif(J68:AL68, "правильно"), scale!$A$3:$B$32, 2)</f>
        <v>46</v>
      </c>
    </row>
    <row r="69">
      <c r="A69" s="12">
        <f>inf_pure!A42</f>
        <v>40</v>
      </c>
      <c r="B69" s="12" t="str">
        <f t="array" ref="B69">index(students!A:A, match(1, (students!B:B=$A$1)*(students!J:J=H69), 0))</f>
        <v>год_инф_ур3_гр16_2022.09.06</v>
      </c>
      <c r="C69" s="12" t="str">
        <f t="array" ref="C69">index(groups!H:H, match(1, (groups!$A:$A=$B69)*1, 0), 1)</f>
        <v>Волкова Анна</v>
      </c>
      <c r="D69" s="12" t="str">
        <f t="array" ref="D69">index(groups!I:I, match(1, (groups!$A:$A=$B69)*1, 0), 1)</f>
        <v>Алёна</v>
      </c>
      <c r="E69" s="12">
        <f t="array" ref="E69">index(groups!D:D, match(1, (groups!$A:$A=$B69)*1, 0), 1)</f>
        <v>10</v>
      </c>
      <c r="F69" s="12" t="str">
        <f>inf_pure!B42</f>
        <v>Тигран</v>
      </c>
      <c r="G69" s="12" t="str">
        <f>inf_pure!C42</f>
        <v>Бабаян</v>
      </c>
      <c r="H69" s="12" t="str">
        <f>inf_pure!D42</f>
        <v>b.tigr18@gmail.com</v>
      </c>
      <c r="I69" s="13">
        <f>inf_pure!E42</f>
        <v>44859</v>
      </c>
      <c r="J69" s="12" t="str">
        <f>if(inf_pure!F42=J$3,"правильно",inf_pure!F42)</f>
        <v>правильно</v>
      </c>
      <c r="K69" s="12" t="str">
        <f>if(inf_pure!G42=K$3,"правильно",inf_pure!G42)</f>
        <v>правильно</v>
      </c>
      <c r="L69" s="12" t="str">
        <f>if(inf_pure!H42=L$3,"правильно",inf_pure!H42)</f>
        <v>18</v>
      </c>
      <c r="M69" s="12" t="str">
        <f>if(inf_pure!I42=M$3,"правильно",inf_pure!I42)</f>
        <v>11</v>
      </c>
      <c r="N69" s="12" t="str">
        <f>if(inf_pure!J42=N$3,"правильно",inf_pure!J42)</f>
        <v>правильно</v>
      </c>
      <c r="O69" s="12" t="str">
        <f>if(inf_pure!K42=O$3,"правильно",inf_pure!K42)</f>
        <v>54</v>
      </c>
      <c r="P69" s="12" t="str">
        <f>if(inf_pure!L42=P$3,"правильно",inf_pure!L42)</f>
        <v>правильно</v>
      </c>
      <c r="Q69" s="12" t="str">
        <f>if(inf_pure!M42=Q$3,"правильно",inf_pure!M42)</f>
        <v>правильно</v>
      </c>
      <c r="R69" s="12" t="str">
        <f>if(inf_pure!N42=R$3,"правильно",inf_pure!N42)</f>
        <v>-</v>
      </c>
      <c r="S69" s="12" t="str">
        <f>if(inf_pure!O42=S$3,"правильно",inf_pure!O42)</f>
        <v>23</v>
      </c>
      <c r="T69" s="12" t="str">
        <f>if(inf_pure!P42=T$3,"правильно",inf_pure!P42)</f>
        <v>правильно</v>
      </c>
      <c r="U69" s="12" t="str">
        <f>if(inf_pure!Q42=U$3,"правильно",inf_pure!Q42)</f>
        <v>-</v>
      </c>
      <c r="V69" s="12" t="str">
        <f>if(inf_pure!R42=V$3,"правильно",inf_pure!R42)</f>
        <v>правильно</v>
      </c>
      <c r="W69" s="12" t="str">
        <f>if(inf_pure!S42=W$3,"правильно",inf_pure!S42)</f>
        <v>правильно</v>
      </c>
      <c r="X69" s="12" t="str">
        <f>if(inf_pure!T42=X$3,"правильно",inf_pure!T42)</f>
        <v>15</v>
      </c>
      <c r="Y69" s="12" t="str">
        <f>if(inf_pure!U42=Y$3,"правильно",inf_pure!U42)</f>
        <v>https://replit.com/@TighranBabaian/Sim25#main.pyНе знаю, в чём ошибка.</v>
      </c>
      <c r="Z69" s="12" t="str">
        <f>if(inf_pure!V42=Z$3,"правильно",inf_pure!V42)</f>
        <v>-</v>
      </c>
      <c r="AA69" s="12" t="str">
        <f>if(inf_pure!W42=AA$3,"правильно",inf_pure!W42)</f>
        <v>7084</v>
      </c>
      <c r="AB69" s="12" t="str">
        <f>if(inf_pure!X42=AB$3,"правильно",inf_pure!X42)</f>
        <v>25</v>
      </c>
      <c r="AC69" s="12" t="str">
        <f>if(inf_pure!Y42=AC$3,"правильно",inf_pure!Y42)</f>
        <v>2</v>
      </c>
      <c r="AD69" s="12" t="str">
        <f>if(inf_pure!Z42=AD$3,"правильно",inf_pure!Z42)</f>
        <v>20 25</v>
      </c>
      <c r="AE69" s="12" t="str">
        <f>if(inf_pure!AA42=AE$3,"правильно",inf_pure!AA42)</f>
        <v>15</v>
      </c>
      <c r="AF69" s="12" t="str">
        <f>if(inf_pure!AB42=AF$3,"правильно",inf_pure!AB42)</f>
        <v>правильно</v>
      </c>
      <c r="AG69" s="12" t="str">
        <f>if(inf_pure!AC42=AG$3,"правильно",inf_pure!AC42)</f>
        <v>-</v>
      </c>
      <c r="AH69" s="12" t="str">
        <f>if(inf_pure!AD42=AH$3,"правильно",inf_pure!AD42)</f>
        <v>-</v>
      </c>
      <c r="AI69" s="12" t="str">
        <f>if(inf_pure!AE42=AI$3,"правильно",inf_pure!AE42)</f>
        <v>-</v>
      </c>
      <c r="AJ69" s="12" t="str">
        <f>if(inf_pure!AF42=AJ$3,"правильно",inf_pure!AF42)</f>
        <v>-</v>
      </c>
      <c r="AK69" s="12" t="str">
        <f>if(inf_pure!AG42=AK$3,"правильно",inf_pure!AG42)</f>
        <v>-</v>
      </c>
      <c r="AL69" s="12" t="str">
        <f>if(inf_pure!AH42=AL$3,"правильно",inf_pure!AH42)</f>
        <v>-</v>
      </c>
      <c r="AM69" s="14">
        <f>inf_pure!AI42</f>
        <v>0.1422916667</v>
      </c>
      <c r="AN69" s="11">
        <f t="shared" si="2"/>
        <v>9</v>
      </c>
      <c r="AO69" s="11">
        <f t="shared" si="3"/>
        <v>5</v>
      </c>
      <c r="AP69" s="12">
        <f>vlookup(countif(J69:AL69, "правильно"), scale!$A$3:$B$32, 2)</f>
        <v>48</v>
      </c>
    </row>
    <row r="70">
      <c r="A70" s="12">
        <f>inf_pure!A158</f>
        <v>156</v>
      </c>
      <c r="B70" s="12" t="str">
        <f t="array" ref="B70">index(students!A:A, match(1, (students!B:B=$A$1)*(students!J:J=H70), 0))</f>
        <v>год_инф_ур3_гр16_2022.09.06</v>
      </c>
      <c r="C70" s="12" t="str">
        <f t="array" ref="C70">index(groups!H:H, match(1, (groups!$A:$A=$B70)*1, 0), 1)</f>
        <v>Волкова Анна</v>
      </c>
      <c r="D70" s="12" t="str">
        <f t="array" ref="D70">index(groups!I:I, match(1, (groups!$A:$A=$B70)*1, 0), 1)</f>
        <v>Алёна</v>
      </c>
      <c r="E70" s="12">
        <f t="array" ref="E70">index(groups!D:D, match(1, (groups!$A:$A=$B70)*1, 0), 1)</f>
        <v>10</v>
      </c>
      <c r="F70" s="12" t="str">
        <f>inf_pure!B158</f>
        <v>Олег</v>
      </c>
      <c r="G70" s="12" t="str">
        <f>inf_pure!C158</f>
        <v>Попадюк</v>
      </c>
      <c r="H70" s="12" t="str">
        <f>inf_pure!D158</f>
        <v>olegpopaduk4@gmail.com</v>
      </c>
      <c r="I70" s="13">
        <f>inf_pure!E158</f>
        <v>44864</v>
      </c>
      <c r="J70" s="12" t="str">
        <f>if(inf_pure!F158=J$3,"правильно",inf_pure!F158)</f>
        <v>правильно</v>
      </c>
      <c r="K70" s="12" t="str">
        <f>if(inf_pure!G158=K$3,"правильно",inf_pure!G158)</f>
        <v>правильно</v>
      </c>
      <c r="L70" s="12" t="str">
        <f>if(inf_pure!H158=L$3,"правильно",inf_pure!H158)</f>
        <v>16</v>
      </c>
      <c r="M70" s="12" t="str">
        <f>if(inf_pure!I158=M$3,"правильно",inf_pure!I158)</f>
        <v>0000100100011</v>
      </c>
      <c r="N70" s="12" t="str">
        <f>if(inf_pure!J158=N$3,"правильно",inf_pure!J158)</f>
        <v>правильно</v>
      </c>
      <c r="O70" s="12" t="str">
        <f>if(inf_pure!K158=O$3,"правильно",inf_pure!K158)</f>
        <v>18</v>
      </c>
      <c r="P70" s="12" t="str">
        <f>if(inf_pure!L158=P$3,"правильно",inf_pure!L158)</f>
        <v>90</v>
      </c>
      <c r="Q70" s="12" t="str">
        <f>if(inf_pure!M158=Q$3,"правильно",inf_pure!M158)</f>
        <v>правильно</v>
      </c>
      <c r="R70" s="12" t="str">
        <f>if(inf_pure!N158=R$3,"правильно",inf_pure!N158)</f>
        <v>7</v>
      </c>
      <c r="S70" s="12" t="str">
        <f>if(inf_pure!O158=S$3,"правильно",inf_pure!O158)</f>
        <v>правильно</v>
      </c>
      <c r="T70" s="12" t="str">
        <f>if(inf_pure!P158=T$3,"правильно",inf_pure!P158)</f>
        <v>правильно</v>
      </c>
      <c r="U70" s="12" t="str">
        <f>if(inf_pure!Q158=U$3,"правильно",inf_pure!Q158)</f>
        <v>-</v>
      </c>
      <c r="V70" s="12" t="str">
        <f>if(inf_pure!R158=V$3,"правильно",inf_pure!R158)</f>
        <v>правильно</v>
      </c>
      <c r="W70" s="12" t="str">
        <f>if(inf_pure!S158=W$3,"правильно",inf_pure!S158)</f>
        <v>правильно</v>
      </c>
      <c r="X70" s="12" t="str">
        <f>if(inf_pure!T158=X$3,"правильно",inf_pure!T158)</f>
        <v>22</v>
      </c>
      <c r="Y70" s="12" t="str">
        <f>if(inf_pure!U158=Y$3,"правильно",inf_pure!U158)</f>
        <v>-</v>
      </c>
      <c r="Z70" s="12" t="str">
        <f>if(inf_pure!V158=Z$3,"правильно",inf_pure!V158)</f>
        <v>-</v>
      </c>
      <c r="AA70" s="12" t="str">
        <f>if(inf_pure!W158=AA$3,"правильно",inf_pure!W158)</f>
        <v>1643 823</v>
      </c>
      <c r="AB70" s="12" t="str">
        <f>if(inf_pure!X158=AB$3,"правильно",inf_pure!X158)</f>
        <v>-</v>
      </c>
      <c r="AC70" s="12" t="str">
        <f>if(inf_pure!Y158=AC$3,"правильно",inf_pure!Y158)</f>
        <v>-</v>
      </c>
      <c r="AD70" s="12" t="str">
        <f>if(inf_pure!Z158=AD$3,"правильно",inf_pure!Z158)</f>
        <v>-</v>
      </c>
      <c r="AE70" s="12" t="str">
        <f>if(inf_pure!AA158=AE$3,"правильно",inf_pure!AA158)</f>
        <v>-</v>
      </c>
      <c r="AF70" s="12" t="str">
        <f>if(inf_pure!AB158=AF$3,"правильно",inf_pure!AB158)</f>
        <v>-</v>
      </c>
      <c r="AG70" s="12" t="str">
        <f>if(inf_pure!AC158=AG$3,"правильно",inf_pure!AC158)</f>
        <v>-</v>
      </c>
      <c r="AH70" s="12" t="str">
        <f>if(inf_pure!AD158=AH$3,"правильно",inf_pure!AD158)</f>
        <v>-</v>
      </c>
      <c r="AI70" s="12" t="str">
        <f>if(inf_pure!AE158=AI$3,"правильно",inf_pure!AE158)</f>
        <v>-</v>
      </c>
      <c r="AJ70" s="12" t="str">
        <f>if(inf_pure!AF158=AJ$3,"правильно",inf_pure!AF158)</f>
        <v>-</v>
      </c>
      <c r="AK70" s="12" t="str">
        <f>if(inf_pure!AG158=AK$3,"правильно",inf_pure!AG158)</f>
        <v>-</v>
      </c>
      <c r="AL70" s="12" t="str">
        <f>if(inf_pure!AH158=AL$3,"правильно",inf_pure!AH158)</f>
        <v>-</v>
      </c>
      <c r="AM70" s="14">
        <f>inf_pure!AI158</f>
        <v>0.08019675926</v>
      </c>
      <c r="AN70" s="11">
        <f t="shared" si="2"/>
        <v>8</v>
      </c>
      <c r="AO70" s="11">
        <f t="shared" si="3"/>
        <v>4</v>
      </c>
      <c r="AP70" s="12">
        <f>vlookup(countif(J70:AL70, "правильно"), scale!$A$3:$B$32, 2)</f>
        <v>46</v>
      </c>
    </row>
    <row r="71">
      <c r="A71" s="12">
        <f>inf_pure!A30</f>
        <v>28</v>
      </c>
      <c r="B71" s="12" t="str">
        <f t="array" ref="B71">index(students!A:A, match(1, (students!B:B=$A$1)*(students!J:J=H71), 0))</f>
        <v>год_инф_ур3_гр16_2022.09.06</v>
      </c>
      <c r="C71" s="12" t="str">
        <f t="array" ref="C71">index(groups!H:H, match(1, (groups!$A:$A=$B71)*1, 0), 1)</f>
        <v>Волкова Анна</v>
      </c>
      <c r="D71" s="12" t="str">
        <f t="array" ref="D71">index(groups!I:I, match(1, (groups!$A:$A=$B71)*1, 0), 1)</f>
        <v>Алёна</v>
      </c>
      <c r="E71" s="12">
        <f t="array" ref="E71">index(groups!D:D, match(1, (groups!$A:$A=$B71)*1, 0), 1)</f>
        <v>10</v>
      </c>
      <c r="F71" s="12" t="str">
        <f>inf_pure!B30</f>
        <v>Андрей</v>
      </c>
      <c r="G71" s="12" t="str">
        <f>inf_pure!C30</f>
        <v>Горбанюк</v>
      </c>
      <c r="H71" s="12" t="str">
        <f>inf_pure!D30</f>
        <v>andrey.kutan@mail.ru</v>
      </c>
      <c r="I71" s="13">
        <f>inf_pure!E30</f>
        <v>44864</v>
      </c>
      <c r="J71" s="12" t="str">
        <f>if(inf_pure!F30=J$3,"правильно",inf_pure!F30)</f>
        <v>правильно</v>
      </c>
      <c r="K71" s="12" t="str">
        <f>if(inf_pure!G30=K$3,"правильно",inf_pure!G30)</f>
        <v>правильно</v>
      </c>
      <c r="L71" s="12" t="str">
        <f>if(inf_pure!H30=L$3,"правильно",inf_pure!H30)</f>
        <v>15</v>
      </c>
      <c r="M71" s="12" t="str">
        <f>if(inf_pure!I30=M$3,"правильно",inf_pure!I30)</f>
        <v>правильно</v>
      </c>
      <c r="N71" s="12" t="str">
        <f>if(inf_pure!J30=N$3,"правильно",inf_pure!J30)</f>
        <v>правильно</v>
      </c>
      <c r="O71" s="12" t="str">
        <f>if(inf_pure!K30=O$3,"правильно",inf_pure!K30)</f>
        <v>правильно</v>
      </c>
      <c r="P71" s="12" t="str">
        <f>if(inf_pure!L30=P$3,"правильно",inf_pure!L30)</f>
        <v>115</v>
      </c>
      <c r="Q71" s="12" t="str">
        <f>if(inf_pure!M30=Q$3,"правильно",inf_pure!M30)</f>
        <v>правильно</v>
      </c>
      <c r="R71" s="12" t="str">
        <f>if(inf_pure!N30=R$3,"правильно",inf_pure!N30)</f>
        <v>правильно</v>
      </c>
      <c r="S71" s="12" t="str">
        <f>if(inf_pure!O30=S$3,"правильно",inf_pure!O30)</f>
        <v>правильно</v>
      </c>
      <c r="T71" s="12" t="str">
        <f>if(inf_pure!P30=T$3,"правильно",inf_pure!P30)</f>
        <v>правильно</v>
      </c>
      <c r="U71" s="12" t="str">
        <f>if(inf_pure!Q30=U$3,"правильно",inf_pure!Q30)</f>
        <v>5525</v>
      </c>
      <c r="V71" s="12" t="str">
        <f>if(inf_pure!R30=V$3,"правильно",inf_pure!R30)</f>
        <v>правильно</v>
      </c>
      <c r="W71" s="12" t="str">
        <f>if(inf_pure!S30=W$3,"правильно",inf_pure!S30)</f>
        <v>правильно</v>
      </c>
      <c r="X71" s="12" t="str">
        <f>if(inf_pure!T30=X$3,"правильно",inf_pure!T30)</f>
        <v>-</v>
      </c>
      <c r="Y71" s="12" t="str">
        <f>if(inf_pure!U30=Y$3,"правильно",inf_pure!U30)</f>
        <v>правильно</v>
      </c>
      <c r="Z71" s="12" t="str">
        <f>if(inf_pure!V30=Z$3,"правильно",inf_pure!V30)</f>
        <v>685</v>
      </c>
      <c r="AA71" s="12" t="str">
        <f>if(inf_pure!W30=AA$3,"правильно",inf_pure!W30)</f>
        <v>1643</v>
      </c>
      <c r="AB71" s="12" t="str">
        <f>if(inf_pure!X30=AB$3,"правильно",inf_pure!X30)</f>
        <v>22</v>
      </c>
      <c r="AC71" s="12" t="str">
        <f>if(inf_pure!Y30=AC$3,"правильно",inf_pure!Y30)</f>
        <v>-</v>
      </c>
      <c r="AD71" s="12" t="str">
        <f>if(inf_pure!Z30=AD$3,"правильно",inf_pure!Z30)</f>
        <v>-</v>
      </c>
      <c r="AE71" s="12" t="str">
        <f>if(inf_pure!AA30=AE$3,"правильно",inf_pure!AA30)</f>
        <v>26</v>
      </c>
      <c r="AF71" s="12" t="str">
        <f>if(inf_pure!AB30=AF$3,"правильно",inf_pure!AB30)</f>
        <v>правильно</v>
      </c>
      <c r="AG71" s="12" t="str">
        <f>if(inf_pure!AC30=AG$3,"правильно",inf_pure!AC30)</f>
        <v>правильно</v>
      </c>
      <c r="AH71" s="12" t="str">
        <f>if(inf_pure!AD30=AH$3,"правильно",inf_pure!AD30)</f>
        <v>6577 2786683</v>
      </c>
      <c r="AI71" s="12" t="str">
        <f>if(inf_pure!AE30=AI$3,"правильно",inf_pure!AE30)</f>
        <v>1612 90</v>
      </c>
      <c r="AJ71" s="12" t="str">
        <f>if(inf_pure!AF30=AJ$3,"правильно",inf_pure!AF30)</f>
        <v>правильно</v>
      </c>
      <c r="AK71" s="12" t="str">
        <f>if(inf_pure!AG30=AK$3,"правильно",inf_pure!AG30)</f>
        <v>-</v>
      </c>
      <c r="AL71" s="12" t="str">
        <f>if(inf_pure!AH30=AL$3,"правильно",inf_pure!AH30)</f>
        <v>-</v>
      </c>
      <c r="AM71" s="14">
        <f>inf_pure!AI30</f>
        <v>0.1415625</v>
      </c>
      <c r="AN71" s="11">
        <f t="shared" si="2"/>
        <v>15</v>
      </c>
      <c r="AO71" s="11">
        <f t="shared" si="3"/>
        <v>4</v>
      </c>
      <c r="AP71" s="12">
        <f>vlookup(countif(J71:AL71, "правильно"), scale!$A$3:$B$32, 2)</f>
        <v>64</v>
      </c>
    </row>
    <row r="72">
      <c r="A72" s="12">
        <f>inf_pure!A22</f>
        <v>20</v>
      </c>
      <c r="B72" s="12" t="str">
        <f t="array" ref="B72">index(students!A:A, match(1, (students!B:B=$A$1)*(students!J:J=H72), 0))</f>
        <v>год_инф_ур3_гр16_2022.09.06</v>
      </c>
      <c r="C72" s="12" t="str">
        <f t="array" ref="C72">index(groups!H:H, match(1, (groups!$A:$A=$B72)*1, 0), 1)</f>
        <v>Волкова Анна</v>
      </c>
      <c r="D72" s="12" t="str">
        <f t="array" ref="D72">index(groups!I:I, match(1, (groups!$A:$A=$B72)*1, 0), 1)</f>
        <v>Алёна</v>
      </c>
      <c r="E72" s="12">
        <f t="array" ref="E72">index(groups!D:D, match(1, (groups!$A:$A=$B72)*1, 0), 1)</f>
        <v>10</v>
      </c>
      <c r="F72" s="12" t="str">
        <f>inf_pure!B22</f>
        <v>Александр</v>
      </c>
      <c r="G72" s="12" t="str">
        <f>inf_pure!C22</f>
        <v>Псарев</v>
      </c>
      <c r="H72" s="12" t="str">
        <f>inf_pure!D22</f>
        <v>alexandrpsarev5555@gmail.com</v>
      </c>
      <c r="I72" s="13">
        <f>inf_pure!E22</f>
        <v>44864</v>
      </c>
      <c r="J72" s="12" t="str">
        <f>if(inf_pure!F22=J$3,"правильно",inf_pure!F22)</f>
        <v>правильно</v>
      </c>
      <c r="K72" s="12" t="str">
        <f>if(inf_pure!G22=K$3,"правильно",inf_pure!G22)</f>
        <v>правильно</v>
      </c>
      <c r="L72" s="12" t="str">
        <f>if(inf_pure!H22=L$3,"правильно",inf_pure!H22)</f>
        <v>правильно</v>
      </c>
      <c r="M72" s="12" t="str">
        <f>if(inf_pure!I22=M$3,"правильно",inf_pure!I22)</f>
        <v>правильно</v>
      </c>
      <c r="N72" s="12" t="str">
        <f>if(inf_pure!J22=N$3,"правильно",inf_pure!J22)</f>
        <v>правильно</v>
      </c>
      <c r="O72" s="12" t="str">
        <f>if(inf_pure!K22=O$3,"правильно",inf_pure!K22)</f>
        <v>правильно</v>
      </c>
      <c r="P72" s="12" t="str">
        <f>if(inf_pure!L22=P$3,"правильно",inf_pure!L22)</f>
        <v>правильно</v>
      </c>
      <c r="Q72" s="12" t="str">
        <f>if(inf_pure!M22=Q$3,"правильно",inf_pure!M22)</f>
        <v>правильно</v>
      </c>
      <c r="R72" s="12" t="str">
        <f>if(inf_pure!N22=R$3,"правильно",inf_pure!N22)</f>
        <v>770</v>
      </c>
      <c r="S72" s="12" t="str">
        <f>if(inf_pure!O22=S$3,"правильно",inf_pure!O22)</f>
        <v>правильно</v>
      </c>
      <c r="T72" s="12" t="str">
        <f>if(inf_pure!P22=T$3,"правильно",inf_pure!P22)</f>
        <v>правильно</v>
      </c>
      <c r="U72" s="12" t="str">
        <f>if(inf_pure!Q22=U$3,"правильно",inf_pure!Q22)</f>
        <v>правильно</v>
      </c>
      <c r="V72" s="12" t="str">
        <f>if(inf_pure!R22=V$3,"правильно",inf_pure!R22)</f>
        <v>правильно</v>
      </c>
      <c r="W72" s="12" t="str">
        <f>if(inf_pure!S22=W$3,"правильно",inf_pure!S22)</f>
        <v>правильно</v>
      </c>
      <c r="X72" s="12" t="str">
        <f>if(inf_pure!T22=X$3,"правильно",inf_pure!T22)</f>
        <v>22</v>
      </c>
      <c r="Y72" s="12" t="str">
        <f>if(inf_pure!U22=Y$3,"правильно",inf_pure!U22)</f>
        <v>правильно</v>
      </c>
      <c r="Z72" s="12" t="str">
        <f>if(inf_pure!V22=Z$3,"правильно",inf_pure!V22)</f>
        <v>правильно</v>
      </c>
      <c r="AA72" s="12" t="str">
        <f>if(inf_pure!W22=AA$3,"правильно",inf_pure!W22)</f>
        <v>правильно</v>
      </c>
      <c r="AB72" s="12" t="str">
        <f>if(inf_pure!X22=AB$3,"правильно",inf_pure!X22)</f>
        <v>программа ничего не выводит</v>
      </c>
      <c r="AC72" s="12" t="str">
        <f>if(inf_pure!Y22=AC$3,"правильно",inf_pure!Y22)</f>
        <v>опять не выводит</v>
      </c>
      <c r="AD72" s="12" t="str">
        <f>if(inf_pure!Z22=AD$3,"правильно",inf_pure!Z22)</f>
        <v>опять ничего..</v>
      </c>
      <c r="AE72" s="12" t="str">
        <f>if(inf_pure!AA22=AE$3,"правильно",inf_pure!AA22)</f>
        <v>-</v>
      </c>
      <c r="AF72" s="12" t="str">
        <f>if(inf_pure!AB22=AF$3,"правильно",inf_pure!AB22)</f>
        <v>правильно</v>
      </c>
      <c r="AG72" s="12" t="str">
        <f>if(inf_pure!AC22=AG$3,"правильно",inf_pure!AC22)</f>
        <v>-</v>
      </c>
      <c r="AH72" s="12" t="str">
        <f>if(inf_pure!AD22=AH$3,"правильно",inf_pure!AD22)</f>
        <v>-</v>
      </c>
      <c r="AI72" s="12" t="str">
        <f>if(inf_pure!AE22=AI$3,"правильно",inf_pure!AE22)</f>
        <v>-</v>
      </c>
      <c r="AJ72" s="12" t="str">
        <f>if(inf_pure!AF22=AJ$3,"правильно",inf_pure!AF22)</f>
        <v>-</v>
      </c>
      <c r="AK72" s="12" t="str">
        <f>if(inf_pure!AG22=AK$3,"правильно",inf_pure!AG22)</f>
        <v>-</v>
      </c>
      <c r="AL72" s="12" t="str">
        <f>if(inf_pure!AH22=AL$3,"правильно",inf_pure!AH22)</f>
        <v>-</v>
      </c>
      <c r="AM72" s="14">
        <f>inf_pure!AI22</f>
        <v>0.1753587963</v>
      </c>
      <c r="AN72" s="11">
        <f t="shared" si="2"/>
        <v>17</v>
      </c>
      <c r="AO72" s="11">
        <f t="shared" si="3"/>
        <v>5</v>
      </c>
      <c r="AP72" s="12">
        <f>vlookup(countif(J72:AL72, "правильно"), scale!$A$3:$B$32, 2)</f>
        <v>70</v>
      </c>
    </row>
    <row r="73">
      <c r="A73" s="12">
        <f>inf_pure!A161</f>
        <v>159</v>
      </c>
      <c r="B73" s="12" t="str">
        <f t="array" ref="B73">index(students!A:A, match(1, (students!B:B=$A$1)*(students!J:J=H73), 0))</f>
        <v>год_инф_ур3_гр16_2022.09.06</v>
      </c>
      <c r="C73" s="12" t="str">
        <f t="array" ref="C73">index(groups!H:H, match(1, (groups!$A:$A=$B73)*1, 0), 1)</f>
        <v>Волкова Анна</v>
      </c>
      <c r="D73" s="12" t="str">
        <f t="array" ref="D73">index(groups!I:I, match(1, (groups!$A:$A=$B73)*1, 0), 1)</f>
        <v>Алёна</v>
      </c>
      <c r="E73" s="12">
        <f t="array" ref="E73">index(groups!D:D, match(1, (groups!$A:$A=$B73)*1, 0), 1)</f>
        <v>10</v>
      </c>
      <c r="F73" s="12" t="str">
        <f>inf_pure!B161</f>
        <v>Александр</v>
      </c>
      <c r="G73" s="12" t="str">
        <f>inf_pure!C161</f>
        <v>Петров</v>
      </c>
      <c r="H73" s="12" t="str">
        <f>inf_pure!D161</f>
        <v>pa58391@gmail.com</v>
      </c>
      <c r="I73" s="13">
        <f>inf_pure!E161</f>
        <v>44866</v>
      </c>
      <c r="J73" s="12" t="str">
        <f>if(inf_pure!F161=J$3,"правильно",inf_pure!F161)</f>
        <v>7</v>
      </c>
      <c r="K73" s="12" t="str">
        <f>if(inf_pure!G161=K$3,"правильно",inf_pure!G161)</f>
        <v>правильно</v>
      </c>
      <c r="L73" s="12" t="str">
        <f>if(inf_pure!H161=L$3,"правильно",inf_pure!H161)</f>
        <v>0</v>
      </c>
      <c r="M73" s="12" t="str">
        <f>if(inf_pure!I161=M$3,"правильно",inf_pure!I161)</f>
        <v>10</v>
      </c>
      <c r="N73" s="12" t="str">
        <f>if(inf_pure!J161=N$3,"правильно",inf_pure!J161)</f>
        <v>864</v>
      </c>
      <c r="O73" s="12" t="str">
        <f>if(inf_pure!K161=O$3,"правильно",inf_pure!K161)</f>
        <v>18</v>
      </c>
      <c r="P73" s="12" t="str">
        <f>if(inf_pure!L161=P$3,"правильно",inf_pure!L161)</f>
        <v>7935</v>
      </c>
      <c r="Q73" s="12" t="str">
        <f>if(inf_pure!M161=Q$3,"правильно",inf_pure!M161)</f>
        <v>305</v>
      </c>
      <c r="R73" s="12" t="str">
        <f>if(inf_pure!N161=R$3,"правильно",inf_pure!N161)</f>
        <v>0</v>
      </c>
      <c r="S73" s="12" t="str">
        <f>if(inf_pure!O161=S$3,"правильно",inf_pure!O161)</f>
        <v>0</v>
      </c>
      <c r="T73" s="12" t="str">
        <f>if(inf_pure!P161=T$3,"правильно",inf_pure!P161)</f>
        <v>правильно</v>
      </c>
      <c r="U73" s="12" t="str">
        <f>if(inf_pure!Q161=U$3,"правильно",inf_pure!Q161)</f>
        <v>31</v>
      </c>
      <c r="V73" s="12" t="str">
        <f>if(inf_pure!R161=V$3,"правильно",inf_pure!R161)</f>
        <v>правильно</v>
      </c>
      <c r="W73" s="12" t="str">
        <f>if(inf_pure!S161=W$3,"правильно",inf_pure!S161)</f>
        <v>92</v>
      </c>
      <c r="X73" s="12" t="str">
        <f>if(inf_pure!T161=X$3,"правильно",inf_pure!T161)</f>
        <v>0</v>
      </c>
      <c r="Y73" s="12" t="str">
        <f>if(inf_pure!U161=Y$3,"правильно",inf_pure!U161)</f>
        <v>0</v>
      </c>
      <c r="Z73" s="12" t="str">
        <f>if(inf_pure!V161=Z$3,"правильно",inf_pure!V161)</f>
        <v>0</v>
      </c>
      <c r="AA73" s="12" t="str">
        <f>if(inf_pure!W161=AA$3,"правильно",inf_pure!W161)</f>
        <v>0</v>
      </c>
      <c r="AB73" s="12" t="str">
        <f>if(inf_pure!X161=AB$3,"правильно",inf_pure!X161)</f>
        <v>0</v>
      </c>
      <c r="AC73" s="12" t="str">
        <f>if(inf_pure!Y161=AC$3,"правильно",inf_pure!Y161)</f>
        <v>0</v>
      </c>
      <c r="AD73" s="12" t="str">
        <f>if(inf_pure!Z161=AD$3,"правильно",inf_pure!Z161)</f>
        <v>0</v>
      </c>
      <c r="AE73" s="12" t="str">
        <f>if(inf_pure!AA161=AE$3,"правильно",inf_pure!AA161)</f>
        <v>0</v>
      </c>
      <c r="AF73" s="12" t="str">
        <f>if(inf_pure!AB161=AF$3,"правильно",inf_pure!AB161)</f>
        <v>0</v>
      </c>
      <c r="AG73" s="12" t="str">
        <f>if(inf_pure!AC161=AG$3,"правильно",inf_pure!AC161)</f>
        <v>Не прошел</v>
      </c>
      <c r="AH73" s="12" t="str">
        <f>if(inf_pure!AD161=AH$3,"правильно",inf_pure!AD161)</f>
        <v>Не прошел</v>
      </c>
      <c r="AI73" s="12" t="str">
        <f>if(inf_pure!AE161=AI$3,"правильно",inf_pure!AE161)</f>
        <v>Не прошел</v>
      </c>
      <c r="AJ73" s="12" t="str">
        <f>if(inf_pure!AF161=AJ$3,"правильно",inf_pure!AF161)</f>
        <v>Не прошел</v>
      </c>
      <c r="AK73" s="12" t="str">
        <f>if(inf_pure!AG161=AK$3,"правильно",inf_pure!AG161)</f>
        <v>Не прошел</v>
      </c>
      <c r="AL73" s="12" t="str">
        <f>if(inf_pure!AH161=AL$3,"правильно",inf_pure!AH161)</f>
        <v>Не прошел</v>
      </c>
      <c r="AM73" s="14">
        <f>inf_pure!AI161</f>
        <v>0.1784375</v>
      </c>
      <c r="AN73" s="11">
        <f t="shared" si="2"/>
        <v>3</v>
      </c>
      <c r="AO73" s="11">
        <f t="shared" si="3"/>
        <v>2</v>
      </c>
      <c r="AP73" s="12">
        <f>vlookup(countif(J73:AL73, "правильно"), scale!$A$3:$B$32, 2)</f>
        <v>20</v>
      </c>
    </row>
    <row r="74">
      <c r="A74" s="12">
        <f>inf_pure!A196</f>
        <v>194</v>
      </c>
      <c r="B74" s="12" t="str">
        <f t="array" ref="B74">index(students!A:A, match(1, (students!B:B=$A$1)*(students!J:J=H74), 0))</f>
        <v>год_инф_ур3_гр16_2022.09.06</v>
      </c>
      <c r="C74" s="12" t="str">
        <f t="array" ref="C74">index(groups!H:H, match(1, (groups!$A:$A=$B74)*1, 0), 1)</f>
        <v>Волкова Анна</v>
      </c>
      <c r="D74" s="12" t="str">
        <f t="array" ref="D74">index(groups!I:I, match(1, (groups!$A:$A=$B74)*1, 0), 1)</f>
        <v>Алёна</v>
      </c>
      <c r="E74" s="12">
        <f t="array" ref="E74">index(groups!D:D, match(1, (groups!$A:$A=$B74)*1, 0), 1)</f>
        <v>10</v>
      </c>
      <c r="F74" s="12" t="str">
        <f>inf_pure!B196</f>
        <v>Александр</v>
      </c>
      <c r="G74" s="12" t="str">
        <f>inf_pure!C196</f>
        <v>Солдатенков</v>
      </c>
      <c r="H74" s="12" t="str">
        <f>inf_pure!D196</f>
        <v>soldat0418@yandex.ru</v>
      </c>
      <c r="I74" s="13">
        <f>inf_pure!E196</f>
        <v>44866</v>
      </c>
      <c r="J74" s="12" t="str">
        <f>if(inf_pure!F196=J$3,"правильно",inf_pure!F196)</f>
        <v>правильно</v>
      </c>
      <c r="K74" s="12" t="str">
        <f>if(inf_pure!G196=K$3,"правильно",inf_pure!G196)</f>
        <v>правильно</v>
      </c>
      <c r="L74" s="12" t="str">
        <f>if(inf_pure!H196=L$3,"правильно",inf_pure!H196)</f>
        <v>правильно</v>
      </c>
      <c r="M74" s="12" t="str">
        <f>if(inf_pure!I196=M$3,"правильно",inf_pure!I196)</f>
        <v>правильно</v>
      </c>
      <c r="N74" s="12" t="str">
        <f>if(inf_pure!J196=N$3,"правильно",inf_pure!J196)</f>
        <v>правильно</v>
      </c>
      <c r="O74" s="12" t="str">
        <f>if(inf_pure!K196=O$3,"правильно",inf_pure!K196)</f>
        <v>-</v>
      </c>
      <c r="P74" s="12" t="str">
        <f>if(inf_pure!L196=P$3,"правильно",inf_pure!L196)</f>
        <v>правильно</v>
      </c>
      <c r="Q74" s="12" t="str">
        <f>if(inf_pure!M196=Q$3,"правильно",inf_pure!M196)</f>
        <v>правильно</v>
      </c>
      <c r="R74" s="12" t="str">
        <f>if(inf_pure!N196=R$3,"правильно",inf_pure!N196)</f>
        <v>-</v>
      </c>
      <c r="S74" s="12" t="str">
        <f>if(inf_pure!O196=S$3,"правильно",inf_pure!O196)</f>
        <v>правильно</v>
      </c>
      <c r="T74" s="12" t="str">
        <f>if(inf_pure!P196=T$3,"правильно",inf_pure!P196)</f>
        <v>правильно</v>
      </c>
      <c r="U74" s="12" t="str">
        <f>if(inf_pure!Q196=U$3,"правильно",inf_pure!Q196)</f>
        <v>правильно</v>
      </c>
      <c r="V74" s="12" t="str">
        <f>if(inf_pure!R196=V$3,"правильно",inf_pure!R196)</f>
        <v>правильно</v>
      </c>
      <c r="W74" s="12" t="str">
        <f>if(inf_pure!S196=W$3,"правильно",inf_pure!S196)</f>
        <v>правильно</v>
      </c>
      <c r="X74" s="12" t="str">
        <f>if(inf_pure!T196=X$3,"правильно",inf_pure!T196)</f>
        <v>-</v>
      </c>
      <c r="Y74" s="12" t="str">
        <f>if(inf_pure!U196=Y$3,"правильно",inf_pure!U196)</f>
        <v>правильно</v>
      </c>
      <c r="Z74" s="12" t="str">
        <f>if(inf_pure!V196=Z$3,"правильно",inf_pure!V196)</f>
        <v>-</v>
      </c>
      <c r="AA74" s="12" t="str">
        <f>if(inf_pure!W196=AA$3,"правильно",inf_pure!W196)</f>
        <v>правильно</v>
      </c>
      <c r="AB74" s="12" t="str">
        <f>if(inf_pure!X196=AB$3,"правильно",inf_pure!X196)</f>
        <v>-</v>
      </c>
      <c r="AC74" s="12" t="str">
        <f>if(inf_pure!Y196=AC$3,"правильно",inf_pure!Y196)</f>
        <v>-</v>
      </c>
      <c r="AD74" s="12" t="str">
        <f>if(inf_pure!Z196=AD$3,"правильно",inf_pure!Z196)</f>
        <v>-</v>
      </c>
      <c r="AE74" s="12" t="str">
        <f>if(inf_pure!AA196=AE$3,"правильно",inf_pure!AA196)</f>
        <v>-</v>
      </c>
      <c r="AF74" s="12" t="str">
        <f>if(inf_pure!AB196=AF$3,"правильно",inf_pure!AB196)</f>
        <v>85</v>
      </c>
      <c r="AG74" s="12" t="str">
        <f>if(inf_pure!AC196=AG$3,"правильно",inf_pure!AC196)</f>
        <v>9</v>
      </c>
      <c r="AH74" s="12" t="str">
        <f>if(inf_pure!AD196=AH$3,"правильно",inf_pure!AD196)</f>
        <v>8 6816</v>
      </c>
      <c r="AI74" s="12" t="str">
        <f>if(inf_pure!AE196=AI$3,"правильно",inf_pure!AE196)</f>
        <v>-</v>
      </c>
      <c r="AJ74" s="12" t="str">
        <f>if(inf_pure!AF196=AJ$3,"правильно",inf_pure!AF196)</f>
        <v>-</v>
      </c>
      <c r="AK74" s="12" t="str">
        <f>if(inf_pure!AG196=AK$3,"правильно",inf_pure!AG196)</f>
        <v>-</v>
      </c>
      <c r="AL74" s="12" t="str">
        <f>if(inf_pure!AH196=AL$3,"правильно",inf_pure!AH196)</f>
        <v>-</v>
      </c>
      <c r="AM74" s="14">
        <f>inf_pure!AI196</f>
        <v>0.003530092593</v>
      </c>
      <c r="AN74" s="11">
        <f t="shared" si="2"/>
        <v>14</v>
      </c>
      <c r="AO74" s="11">
        <f t="shared" si="3"/>
        <v>5</v>
      </c>
      <c r="AP74" s="12">
        <f>vlookup(countif(J74:AL74, "правильно"), scale!$A$3:$B$32, 2)</f>
        <v>62</v>
      </c>
    </row>
    <row r="75">
      <c r="A75" s="12">
        <f>inf_pure!A40</f>
        <v>38</v>
      </c>
      <c r="B75" s="12" t="str">
        <f t="array" ref="B75">index(students!A:A, match(1, (students!B:B=$A$1)*(students!J:J=H75), 0))</f>
        <v>год_инф_ур3_гр17_2022.09.06</v>
      </c>
      <c r="C75" s="12" t="str">
        <f t="array" ref="C75">index(groups!H:H, match(1, (groups!$A:$A=$B75)*1, 0), 1)</f>
        <v>Байков Егор</v>
      </c>
      <c r="D75" s="12" t="str">
        <f t="array" ref="D75">index(groups!I:I, match(1, (groups!$A:$A=$B75)*1, 0), 1)</f>
        <v>Даша К</v>
      </c>
      <c r="E75" s="12">
        <f t="array" ref="E75">index(groups!D:D, match(1, (groups!$A:$A=$B75)*1, 0), 1)</f>
        <v>10</v>
      </c>
      <c r="F75" s="12" t="str">
        <f>inf_pure!B40</f>
        <v>Савва</v>
      </c>
      <c r="G75" s="12" t="str">
        <f>inf_pure!C40</f>
        <v>Завьялов</v>
      </c>
      <c r="H75" s="12" t="str">
        <f>inf_pure!D40</f>
        <v>asdeka91@gmail.com</v>
      </c>
      <c r="I75" s="13">
        <f>inf_pure!E40</f>
        <v>44858</v>
      </c>
      <c r="J75" s="12" t="str">
        <f>if(inf_pure!F40=J$3,"правильно",inf_pure!F40)</f>
        <v>правильно</v>
      </c>
      <c r="K75" s="12" t="str">
        <f>if(inf_pure!G40=K$3,"правильно",inf_pure!G40)</f>
        <v>правильно</v>
      </c>
      <c r="L75" s="12" t="str">
        <f>if(inf_pure!H40=L$3,"правильно",inf_pure!H40)</f>
        <v>правильно</v>
      </c>
      <c r="M75" s="12" t="str">
        <f>if(inf_pure!I40=M$3,"правильно",inf_pure!I40)</f>
        <v>правильно</v>
      </c>
      <c r="N75" s="12" t="str">
        <f>if(inf_pure!J40=N$3,"правильно",inf_pure!J40)</f>
        <v>правильно</v>
      </c>
      <c r="O75" s="12" t="str">
        <f>if(inf_pure!K40=O$3,"правильно",inf_pure!K40)</f>
        <v>-</v>
      </c>
      <c r="P75" s="12" t="str">
        <f>if(inf_pure!L40=P$3,"правильно",inf_pure!L40)</f>
        <v>правильно</v>
      </c>
      <c r="Q75" s="12" t="str">
        <f>if(inf_pure!M40=Q$3,"правильно",inf_pure!M40)</f>
        <v>правильно</v>
      </c>
      <c r="R75" s="12" t="str">
        <f>if(inf_pure!N40=R$3,"правильно",inf_pure!N40)</f>
        <v>-</v>
      </c>
      <c r="S75" s="12" t="str">
        <f>if(inf_pure!O40=S$3,"правильно",inf_pure!O40)</f>
        <v>63</v>
      </c>
      <c r="T75" s="12" t="str">
        <f>if(inf_pure!P40=T$3,"правильно",inf_pure!P40)</f>
        <v>правильно</v>
      </c>
      <c r="U75" s="12" t="str">
        <f>if(inf_pure!Q40=U$3,"правильно",inf_pure!Q40)</f>
        <v>-</v>
      </c>
      <c r="V75" s="12" t="str">
        <f>if(inf_pure!R40=V$3,"правильно",inf_pure!R40)</f>
        <v>правильно</v>
      </c>
      <c r="W75" s="12" t="str">
        <f>if(inf_pure!S40=W$3,"правильно",inf_pure!S40)</f>
        <v>правильно</v>
      </c>
      <c r="X75" s="12" t="str">
        <f>if(inf_pure!T40=X$3,"правильно",inf_pure!T40)</f>
        <v>-</v>
      </c>
      <c r="Y75" s="12" t="str">
        <f>if(inf_pure!U40=Y$3,"правильно",inf_pure!U40)</f>
        <v>194</v>
      </c>
      <c r="Z75" s="12" t="str">
        <f>if(inf_pure!V40=Z$3,"правильно",inf_pure!V40)</f>
        <v>-</v>
      </c>
      <c r="AA75" s="12" t="str">
        <f>if(inf_pure!W40=AA$3,"правильно",inf_pure!W40)</f>
        <v>-</v>
      </c>
      <c r="AB75" s="12" t="str">
        <f>if(inf_pure!X40=AB$3,"правильно",inf_pure!X40)</f>
        <v>-</v>
      </c>
      <c r="AC75" s="12" t="str">
        <f>if(inf_pure!Y40=AC$3,"правильно",inf_pure!Y40)</f>
        <v>-</v>
      </c>
      <c r="AD75" s="12" t="str">
        <f>if(inf_pure!Z40=AD$3,"правильно",inf_pure!Z40)</f>
        <v>-</v>
      </c>
      <c r="AE75" s="12" t="str">
        <f>if(inf_pure!AA40=AE$3,"правильно",inf_pure!AA40)</f>
        <v>-</v>
      </c>
      <c r="AF75" s="12" t="str">
        <f>if(inf_pure!AB40=AF$3,"правильно",inf_pure!AB40)</f>
        <v>-</v>
      </c>
      <c r="AG75" s="12" t="str">
        <f>if(inf_pure!AC40=AG$3,"правильно",inf_pure!AC40)</f>
        <v>-</v>
      </c>
      <c r="AH75" s="12" t="str">
        <f>if(inf_pure!AD40=AH$3,"правильно",inf_pure!AD40)</f>
        <v>-</v>
      </c>
      <c r="AI75" s="12" t="str">
        <f>if(inf_pure!AE40=AI$3,"правильно",inf_pure!AE40)</f>
        <v>-</v>
      </c>
      <c r="AJ75" s="12" t="str">
        <f>if(inf_pure!AF40=AJ$3,"правильно",inf_pure!AF40)</f>
        <v>-</v>
      </c>
      <c r="AK75" s="12" t="str">
        <f>if(inf_pure!AG40=AK$3,"правильно",inf_pure!AG40)</f>
        <v>-</v>
      </c>
      <c r="AL75" s="12" t="str">
        <f>if(inf_pure!AH40=AL$3,"правильно",inf_pure!AH40)</f>
        <v>-</v>
      </c>
      <c r="AM75" s="14">
        <f>inf_pure!AI40</f>
        <v>0.08451388889</v>
      </c>
      <c r="AN75" s="11">
        <f t="shared" si="2"/>
        <v>10</v>
      </c>
      <c r="AO75" s="11">
        <f t="shared" si="3"/>
        <v>5</v>
      </c>
      <c r="AP75" s="12">
        <f>vlookup(countif(J75:AL75, "правильно"), scale!$A$3:$B$32, 2)</f>
        <v>51</v>
      </c>
    </row>
    <row r="76">
      <c r="A76" s="12">
        <f>inf_pure!A232</f>
        <v>230</v>
      </c>
      <c r="B76" s="12" t="str">
        <f t="array" ref="B76">index(students!A:A, match(1, (students!B:B=$A$1)*(students!J:J=H76), 0))</f>
        <v>год_инф_ур3_гр17_2022.09.06</v>
      </c>
      <c r="C76" s="12" t="str">
        <f t="array" ref="C76">index(groups!H:H, match(1, (groups!$A:$A=$B76)*1, 0), 1)</f>
        <v>Байков Егор</v>
      </c>
      <c r="D76" s="12" t="str">
        <f t="array" ref="D76">index(groups!I:I, match(1, (groups!$A:$A=$B76)*1, 0), 1)</f>
        <v>Даша К</v>
      </c>
      <c r="E76" s="12">
        <f t="array" ref="E76">index(groups!D:D, match(1, (groups!$A:$A=$B76)*1, 0), 1)</f>
        <v>10</v>
      </c>
      <c r="F76" s="12" t="str">
        <f>inf_pure!B232</f>
        <v>Александр</v>
      </c>
      <c r="G76" s="12" t="str">
        <f>inf_pure!C232</f>
        <v>Жилов</v>
      </c>
      <c r="H76" s="12" t="str">
        <f>inf_pure!D232</f>
        <v>zhilov_aa@mail.ru</v>
      </c>
      <c r="I76" s="13">
        <f>inf_pure!E232</f>
        <v>44858</v>
      </c>
      <c r="J76" s="12" t="str">
        <f>if(inf_pure!F232=J$3,"правильно",inf_pure!F232)</f>
        <v>правильно</v>
      </c>
      <c r="K76" s="12" t="str">
        <f>if(inf_pure!G232=K$3,"правильно",inf_pure!G232)</f>
        <v>правильно</v>
      </c>
      <c r="L76" s="12" t="str">
        <f>if(inf_pure!H232=L$3,"правильно",inf_pure!H232)</f>
        <v>18</v>
      </c>
      <c r="M76" s="12" t="str">
        <f>if(inf_pure!I232=M$3,"правильно",inf_pure!I232)</f>
        <v>11</v>
      </c>
      <c r="N76" s="12" t="str">
        <f>if(inf_pure!J232=N$3,"правильно",inf_pure!J232)</f>
        <v>864</v>
      </c>
      <c r="O76" s="12" t="str">
        <f>if(inf_pure!K232=O$3,"правильно",inf_pure!K232)</f>
        <v>-</v>
      </c>
      <c r="P76" s="12" t="str">
        <f>if(inf_pure!L232=P$3,"правильно",inf_pure!L232)</f>
        <v>правильно</v>
      </c>
      <c r="Q76" s="12" t="str">
        <f>if(inf_pure!M232=Q$3,"правильно",inf_pure!M232)</f>
        <v>8110</v>
      </c>
      <c r="R76" s="12" t="str">
        <f>if(inf_pure!N232=R$3,"правильно",inf_pure!N232)</f>
        <v>-</v>
      </c>
      <c r="S76" s="12" t="str">
        <f>if(inf_pure!O232=S$3,"правильно",inf_pure!O232)</f>
        <v>правильно</v>
      </c>
      <c r="T76" s="12" t="str">
        <f>if(inf_pure!P232=T$3,"правильно",inf_pure!P232)</f>
        <v>правильно</v>
      </c>
      <c r="U76" s="12" t="str">
        <f>if(inf_pure!Q232=U$3,"правильно",inf_pure!Q232)</f>
        <v>правильно</v>
      </c>
      <c r="V76" s="12" t="str">
        <f>if(inf_pure!R232=V$3,"правильно",inf_pure!R232)</f>
        <v>9</v>
      </c>
      <c r="W76" s="12" t="str">
        <f>if(inf_pure!S232=W$3,"правильно",inf_pure!S232)</f>
        <v>правильно</v>
      </c>
      <c r="X76" s="12" t="str">
        <f>if(inf_pure!T232=X$3,"правильно",inf_pure!T232)</f>
        <v>правильно</v>
      </c>
      <c r="Y76" s="12" t="str">
        <f>if(inf_pure!U232=Y$3,"правильно",inf_pure!U232)</f>
        <v>43260</v>
      </c>
      <c r="Z76" s="12" t="str">
        <f>if(inf_pure!V232=Z$3,"правильно",inf_pure!V232)</f>
        <v>-</v>
      </c>
      <c r="AA76" s="12" t="str">
        <f>if(inf_pure!W232=AA$3,"правильно",inf_pure!W232)</f>
        <v>1450 798</v>
      </c>
      <c r="AB76" s="12" t="str">
        <f>if(inf_pure!X232=AB$3,"правильно",inf_pure!X232)</f>
        <v>правильно</v>
      </c>
      <c r="AC76" s="12" t="str">
        <f>if(inf_pure!Y232=AC$3,"правильно",inf_pure!Y232)</f>
        <v>правильно</v>
      </c>
      <c r="AD76" s="12" t="str">
        <f>if(inf_pure!Z232=AD$3,"правильно",inf_pure!Z232)</f>
        <v>14151617</v>
      </c>
      <c r="AE76" s="12" t="str">
        <f>if(inf_pure!AA232=AE$3,"правильно",inf_pure!AA232)</f>
        <v>-</v>
      </c>
      <c r="AF76" s="12" t="str">
        <f>if(inf_pure!AB232=AF$3,"правильно",inf_pure!AB232)</f>
        <v>правильно</v>
      </c>
      <c r="AG76" s="12" t="str">
        <f>if(inf_pure!AC232=AG$3,"правильно",inf_pure!AC232)</f>
        <v>-</v>
      </c>
      <c r="AH76" s="12" t="str">
        <f>if(inf_pure!AD232=AH$3,"правильно",inf_pure!AD232)</f>
        <v>-</v>
      </c>
      <c r="AI76" s="12" t="str">
        <f>if(inf_pure!AE232=AI$3,"правильно",inf_pure!AE232)</f>
        <v>-</v>
      </c>
      <c r="AJ76" s="12" t="str">
        <f>if(inf_pure!AF232=AJ$3,"правильно",inf_pure!AF232)</f>
        <v>-</v>
      </c>
      <c r="AK76" s="12" t="str">
        <f>if(inf_pure!AG232=AK$3,"правильно",inf_pure!AG232)</f>
        <v>-</v>
      </c>
      <c r="AL76" s="12" t="str">
        <f>if(inf_pure!AH232=AL$3,"правильно",inf_pure!AH232)</f>
        <v>-</v>
      </c>
      <c r="AM76" s="14">
        <f>inf_pure!AI232</f>
        <v>0.1266319444</v>
      </c>
      <c r="AN76" s="11">
        <f t="shared" si="2"/>
        <v>11</v>
      </c>
      <c r="AO76" s="11">
        <f t="shared" si="3"/>
        <v>3</v>
      </c>
      <c r="AP76" s="12">
        <f>vlookup(countif(J76:AL76, "правильно"), scale!$A$3:$B$32, 2)</f>
        <v>54</v>
      </c>
    </row>
    <row r="77">
      <c r="A77" s="12">
        <f>inf_pure!A171</f>
        <v>169</v>
      </c>
      <c r="B77" s="12" t="str">
        <f t="array" ref="B77">index(students!A:A, match(1, (students!B:B=$A$1)*(students!J:J=H77), 0))</f>
        <v>год_инф_ур3_гр17_2022.09.06</v>
      </c>
      <c r="C77" s="12" t="str">
        <f t="array" ref="C77">index(groups!H:H, match(1, (groups!$A:$A=$B77)*1, 0), 1)</f>
        <v>Байков Егор</v>
      </c>
      <c r="D77" s="12" t="str">
        <f t="array" ref="D77">index(groups!I:I, match(1, (groups!$A:$A=$B77)*1, 0), 1)</f>
        <v>Даша К</v>
      </c>
      <c r="E77" s="12">
        <f t="array" ref="E77">index(groups!D:D, match(1, (groups!$A:$A=$B77)*1, 0), 1)</f>
        <v>10</v>
      </c>
      <c r="F77" s="12" t="str">
        <f>inf_pure!B171</f>
        <v>Александра</v>
      </c>
      <c r="G77" s="12" t="str">
        <f>inf_pure!C171</f>
        <v>Полянская</v>
      </c>
      <c r="H77" s="12" t="str">
        <f>inf_pure!D171</f>
        <v>polyanskaya_06@list.ru</v>
      </c>
      <c r="I77" s="13">
        <f>inf_pure!E171</f>
        <v>44859</v>
      </c>
      <c r="J77" s="12" t="str">
        <f>if(inf_pure!F171=J$3,"правильно",inf_pure!F171)</f>
        <v>правильно</v>
      </c>
      <c r="K77" s="12" t="str">
        <f>if(inf_pure!G171=K$3,"правильно",inf_pure!G171)</f>
        <v>dbca</v>
      </c>
      <c r="L77" s="12" t="str">
        <f>if(inf_pure!H171=L$3,"правильно",inf_pure!H171)</f>
        <v>30</v>
      </c>
      <c r="M77" s="12" t="str">
        <f>if(inf_pure!I171=M$3,"правильно",inf_pure!I171)</f>
        <v>1010010001000</v>
      </c>
      <c r="N77" s="12" t="str">
        <f>if(inf_pure!J171=N$3,"правильно",inf_pure!J171)</f>
        <v>1723</v>
      </c>
      <c r="O77" s="12" t="str">
        <f>if(inf_pure!K171=O$3,"правильно",inf_pure!K171)</f>
        <v>не решали</v>
      </c>
      <c r="P77" s="12" t="str">
        <f>if(inf_pure!L171=P$3,"правильно",inf_pure!L171)</f>
        <v>14105</v>
      </c>
      <c r="Q77" s="12" t="str">
        <f>if(inf_pure!M171=Q$3,"правильно",inf_pure!M171)</f>
        <v>1352</v>
      </c>
      <c r="R77" s="12" t="str">
        <f>if(inf_pure!N171=R$3,"правильно",inf_pure!N171)</f>
        <v>16</v>
      </c>
      <c r="S77" s="12" t="str">
        <f>if(inf_pure!O171=S$3,"правильно",inf_pure!O171)</f>
        <v>219</v>
      </c>
      <c r="T77" s="12" t="str">
        <f>if(inf_pure!P171=T$3,"правильно",inf_pure!P171)</f>
        <v>правильно</v>
      </c>
      <c r="U77" s="12" t="str">
        <f>if(inf_pure!Q171=U$3,"правильно",inf_pure!Q171)</f>
        <v>.</v>
      </c>
      <c r="V77" s="12" t="str">
        <f>if(inf_pure!R171=V$3,"правильно",inf_pure!R171)</f>
        <v>правильно</v>
      </c>
      <c r="W77" s="12" t="str">
        <f>if(inf_pure!S171=W$3,"правильно",inf_pure!S171)</f>
        <v>.</v>
      </c>
      <c r="X77" s="12" t="str">
        <f>if(inf_pure!T171=X$3,"правильно",inf_pure!T171)</f>
        <v>.</v>
      </c>
      <c r="Y77" s="12" t="str">
        <f>if(inf_pure!U171=Y$3,"правильно",inf_pure!U171)</f>
        <v>.</v>
      </c>
      <c r="Z77" s="12" t="str">
        <f>if(inf_pure!V171=Z$3,"правильно",inf_pure!V171)</f>
        <v>.</v>
      </c>
      <c r="AA77" s="12" t="str">
        <f>if(inf_pure!W171=AA$3,"правильно",inf_pure!W171)</f>
        <v>.</v>
      </c>
      <c r="AB77" s="12" t="str">
        <f>if(inf_pure!X171=AB$3,"правильно",inf_pure!X171)</f>
        <v>.</v>
      </c>
      <c r="AC77" s="12" t="str">
        <f>if(inf_pure!Y171=AC$3,"правильно",inf_pure!Y171)</f>
        <v>.</v>
      </c>
      <c r="AD77" s="12" t="str">
        <f>if(inf_pure!Z171=AD$3,"правильно",inf_pure!Z171)</f>
        <v>.</v>
      </c>
      <c r="AE77" s="12" t="str">
        <f>if(inf_pure!AA171=AE$3,"правильно",inf_pure!AA171)</f>
        <v>.</v>
      </c>
      <c r="AF77" s="12" t="str">
        <f>if(inf_pure!AB171=AF$3,"правильно",inf_pure!AB171)</f>
        <v>.</v>
      </c>
      <c r="AG77" s="12" t="str">
        <f>if(inf_pure!AC171=AG$3,"правильно",inf_pure!AC171)</f>
        <v>.</v>
      </c>
      <c r="AH77" s="12" t="str">
        <f>if(inf_pure!AD171=AH$3,"правильно",inf_pure!AD171)</f>
        <v>.</v>
      </c>
      <c r="AI77" s="12" t="str">
        <f>if(inf_pure!AE171=AI$3,"правильно",inf_pure!AE171)</f>
        <v>.</v>
      </c>
      <c r="AJ77" s="12" t="str">
        <f>if(inf_pure!AF171=AJ$3,"правильно",inf_pure!AF171)</f>
        <v>.</v>
      </c>
      <c r="AK77" s="12" t="str">
        <f>if(inf_pure!AG171=AK$3,"правильно",inf_pure!AG171)</f>
        <v>.</v>
      </c>
      <c r="AL77" s="12" t="str">
        <f>if(inf_pure!AH171=AL$3,"правильно",inf_pure!AH171)</f>
        <v>.</v>
      </c>
      <c r="AM77" s="14">
        <f>inf_pure!AI171</f>
        <v>0.07461805556</v>
      </c>
      <c r="AN77" s="11">
        <f t="shared" si="2"/>
        <v>3</v>
      </c>
      <c r="AO77" s="11">
        <f t="shared" si="3"/>
        <v>1</v>
      </c>
      <c r="AP77" s="12">
        <f>vlookup(countif(J77:AL77, "правильно"), scale!$A$3:$B$32, 2)</f>
        <v>20</v>
      </c>
    </row>
    <row r="78">
      <c r="A78" s="12">
        <f>inf_pure!A131</f>
        <v>129</v>
      </c>
      <c r="B78" s="12" t="str">
        <f t="array" ref="B78">index(students!A:A, match(1, (students!B:B=$A$1)*(students!J:J=H78), 0))</f>
        <v>год_инф_ур3_гр17_2022.09.06</v>
      </c>
      <c r="C78" s="12" t="str">
        <f t="array" ref="C78">index(groups!H:H, match(1, (groups!$A:$A=$B78)*1, 0), 1)</f>
        <v>Байков Егор</v>
      </c>
      <c r="D78" s="12" t="str">
        <f t="array" ref="D78">index(groups!I:I, match(1, (groups!$A:$A=$B78)*1, 0), 1)</f>
        <v>Даша К</v>
      </c>
      <c r="E78" s="12">
        <f t="array" ref="E78">index(groups!D:D, match(1, (groups!$A:$A=$B78)*1, 0), 1)</f>
        <v>10</v>
      </c>
      <c r="F78" s="12" t="str">
        <f>inf_pure!B131</f>
        <v>Мария</v>
      </c>
      <c r="G78" s="12" t="str">
        <f>inf_pure!C131</f>
        <v>Болтенко</v>
      </c>
      <c r="H78" s="12" t="str">
        <f>inf_pure!D131</f>
        <v>mariyab29102005@gmail.com</v>
      </c>
      <c r="I78" s="13">
        <f>inf_pure!E131</f>
        <v>44859</v>
      </c>
      <c r="J78" s="12" t="str">
        <f>if(inf_pure!F131=J$3,"правильно",inf_pure!F131)</f>
        <v>правильно</v>
      </c>
      <c r="K78" s="12" t="str">
        <f>if(inf_pure!G131=K$3,"правильно",inf_pure!G131)</f>
        <v>правильно</v>
      </c>
      <c r="L78" s="12" t="str">
        <f>if(inf_pure!H131=L$3,"правильно",inf_pure!H131)</f>
        <v>правильно</v>
      </c>
      <c r="M78" s="12" t="str">
        <f>if(inf_pure!I131=M$3,"правильно",inf_pure!I131)</f>
        <v>00011110011</v>
      </c>
      <c r="N78" s="12" t="str">
        <f>if(inf_pure!J131=N$3,"правильно",inf_pure!J131)</f>
        <v>правильно</v>
      </c>
      <c r="O78" s="12" t="str">
        <f>if(inf_pure!K131=O$3,"правильно",inf_pure!K131)</f>
        <v>0</v>
      </c>
      <c r="P78" s="12" t="str">
        <f>if(inf_pure!L131=P$3,"правильно",inf_pure!L131)</f>
        <v>860</v>
      </c>
      <c r="Q78" s="12" t="str">
        <f>if(inf_pure!M131=Q$3,"правильно",inf_pure!M131)</f>
        <v>8108</v>
      </c>
      <c r="R78" s="12" t="str">
        <f>if(inf_pure!N131=R$3,"правильно",inf_pure!N131)</f>
        <v>0</v>
      </c>
      <c r="S78" s="12" t="str">
        <f>if(inf_pure!O131=S$3,"правильно",inf_pure!O131)</f>
        <v>правильно</v>
      </c>
      <c r="T78" s="12" t="str">
        <f>if(inf_pure!P131=T$3,"правильно",inf_pure!P131)</f>
        <v>36700</v>
      </c>
      <c r="U78" s="12" t="str">
        <f>if(inf_pure!Q131=U$3,"правильно",inf_pure!Q131)</f>
        <v>0</v>
      </c>
      <c r="V78" s="12" t="str">
        <f>if(inf_pure!R131=V$3,"правильно",inf_pure!R131)</f>
        <v>правильно</v>
      </c>
      <c r="W78" s="12" t="str">
        <f>if(inf_pure!S131=W$3,"правильно",inf_pure!S131)</f>
        <v>6</v>
      </c>
      <c r="X78" s="12" t="str">
        <f>if(inf_pure!T131=X$3,"правильно",inf_pure!T131)</f>
        <v>0</v>
      </c>
      <c r="Y78" s="12" t="str">
        <f>if(inf_pure!U131=Y$3,"правильно",inf_pure!U131)</f>
        <v>4251</v>
      </c>
      <c r="Z78" s="12" t="str">
        <f>if(inf_pure!V131=Z$3,"правильно",inf_pure!V131)</f>
        <v>0</v>
      </c>
      <c r="AA78" s="12" t="str">
        <f>if(inf_pure!W131=AA$3,"правильно",inf_pure!W131)</f>
        <v>0</v>
      </c>
      <c r="AB78" s="12" t="str">
        <f>if(inf_pure!X131=AB$3,"правильно",inf_pure!X131)</f>
        <v>0</v>
      </c>
      <c r="AC78" s="12" t="str">
        <f>if(inf_pure!Y131=AC$3,"правильно",inf_pure!Y131)</f>
        <v>0</v>
      </c>
      <c r="AD78" s="12" t="str">
        <f>if(inf_pure!Z131=AD$3,"правильно",inf_pure!Z131)</f>
        <v>0</v>
      </c>
      <c r="AE78" s="12" t="str">
        <f>if(inf_pure!AA131=AE$3,"правильно",inf_pure!AA131)</f>
        <v>0</v>
      </c>
      <c r="AF78" s="12" t="str">
        <f>if(inf_pure!AB131=AF$3,"правильно",inf_pure!AB131)</f>
        <v>9</v>
      </c>
      <c r="AG78" s="12" t="str">
        <f>if(inf_pure!AC131=AG$3,"правильно",inf_pure!AC131)</f>
        <v>0</v>
      </c>
      <c r="AH78" s="12" t="str">
        <f>if(inf_pure!AD131=AH$3,"правильно",inf_pure!AD131)</f>
        <v>0</v>
      </c>
      <c r="AI78" s="12" t="str">
        <f>if(inf_pure!AE131=AI$3,"правильно",inf_pure!AE131)</f>
        <v>0</v>
      </c>
      <c r="AJ78" s="12" t="str">
        <f>if(inf_pure!AF131=AJ$3,"правильно",inf_pure!AF131)</f>
        <v>0</v>
      </c>
      <c r="AK78" s="12" t="str">
        <f>if(inf_pure!AG131=AK$3,"правильно",inf_pure!AG131)</f>
        <v>0</v>
      </c>
      <c r="AL78" s="12" t="str">
        <f>if(inf_pure!AH131=AL$3,"правильно",inf_pure!AH131)</f>
        <v>0</v>
      </c>
      <c r="AM78" s="14">
        <f>inf_pure!AI131</f>
        <v>0.0853587963</v>
      </c>
      <c r="AN78" s="11">
        <f t="shared" si="2"/>
        <v>6</v>
      </c>
      <c r="AO78" s="11">
        <f t="shared" si="3"/>
        <v>2</v>
      </c>
      <c r="AP78" s="12">
        <f>vlookup(countif(J78:AL78, "правильно"), scale!$A$3:$B$32, 2)</f>
        <v>40</v>
      </c>
    </row>
    <row r="79">
      <c r="A79" s="12">
        <f>inf_pure!A230</f>
        <v>228</v>
      </c>
      <c r="B79" s="12" t="str">
        <f t="array" ref="B79">index(students!A:A, match(1, (students!B:B=$A$1)*(students!J:J=H79), 0))</f>
        <v>год_инф_ур3_гр17_2022.09.06</v>
      </c>
      <c r="C79" s="12" t="str">
        <f t="array" ref="C79">index(groups!H:H, match(1, (groups!$A:$A=$B79)*1, 0), 1)</f>
        <v>Байков Егор</v>
      </c>
      <c r="D79" s="12" t="str">
        <f t="array" ref="D79">index(groups!I:I, match(1, (groups!$A:$A=$B79)*1, 0), 1)</f>
        <v>Даша К</v>
      </c>
      <c r="E79" s="12">
        <f t="array" ref="E79">index(groups!D:D, match(1, (groups!$A:$A=$B79)*1, 0), 1)</f>
        <v>10</v>
      </c>
      <c r="F79" s="12" t="str">
        <f>inf_pure!B230</f>
        <v>Никита</v>
      </c>
      <c r="G79" s="12" t="str">
        <f>inf_pure!C230</f>
        <v>Емельянов</v>
      </c>
      <c r="H79" s="12" t="str">
        <f>inf_pure!D230</f>
        <v>ygfunikita@yandex.ru</v>
      </c>
      <c r="I79" s="13">
        <f>inf_pure!E230</f>
        <v>44859</v>
      </c>
      <c r="J79" s="12" t="str">
        <f>if(inf_pure!F230=J$3,"правильно",inf_pure!F230)</f>
        <v>правильно</v>
      </c>
      <c r="K79" s="12" t="str">
        <f>if(inf_pure!G230=K$3,"правильно",inf_pure!G230)</f>
        <v>правильно</v>
      </c>
      <c r="L79" s="12" t="str">
        <f>if(inf_pure!H230=L$3,"правильно",inf_pure!H230)</f>
        <v>правильно</v>
      </c>
      <c r="M79" s="12" t="str">
        <f>if(inf_pure!I230=M$3,"правильно",inf_pure!I230)</f>
        <v>правильно</v>
      </c>
      <c r="N79" s="12" t="str">
        <f>if(inf_pure!J230=N$3,"правильно",inf_pure!J230)</f>
        <v>241</v>
      </c>
      <c r="O79" s="12" t="str">
        <f>if(inf_pure!K230=O$3,"правильно",inf_pure!K230)</f>
        <v>правильно</v>
      </c>
      <c r="P79" s="12" t="str">
        <f>if(inf_pure!L230=P$3,"правильно",inf_pure!L230)</f>
        <v>135</v>
      </c>
      <c r="Q79" s="12" t="str">
        <f>if(inf_pure!M230=Q$3,"правильно",inf_pure!M230)</f>
        <v>7443</v>
      </c>
      <c r="R79" s="12" t="str">
        <f>if(inf_pure!N230=R$3,"правильно",inf_pure!N230)</f>
        <v>правильно</v>
      </c>
      <c r="S79" s="12" t="str">
        <f>if(inf_pure!O230=S$3,"правильно",inf_pure!O230)</f>
        <v>правильно</v>
      </c>
      <c r="T79" s="12" t="str">
        <f>if(inf_pure!P230=T$3,"правильно",inf_pure!P230)</f>
        <v>правильно</v>
      </c>
      <c r="U79" s="12" t="str">
        <f>if(inf_pure!Q230=U$3,"правильно",inf_pure!Q230)</f>
        <v>22255</v>
      </c>
      <c r="V79" s="12" t="str">
        <f>if(inf_pure!R230=V$3,"правильно",inf_pure!R230)</f>
        <v>правильно</v>
      </c>
      <c r="W79" s="12" t="str">
        <f>if(inf_pure!S230=W$3,"правильно",inf_pure!S230)</f>
        <v>правильно</v>
      </c>
      <c r="X79" s="12" t="str">
        <f>if(inf_pure!T230=X$3,"правильно",inf_pure!T230)</f>
        <v>15</v>
      </c>
      <c r="Y79" s="12" t="str">
        <f>if(inf_pure!U230=Y$3,"правильно",inf_pure!U230)</f>
        <v>2788361310</v>
      </c>
      <c r="Z79" s="12" t="str">
        <f>if(inf_pure!V230=Z$3,"правильно",inf_pure!V230)</f>
        <v>479 -963270</v>
      </c>
      <c r="AA79" s="12" t="str">
        <f>if(inf_pure!W230=AA$3,"правильно",inf_pure!W230)</f>
        <v>-</v>
      </c>
      <c r="AB79" s="12" t="str">
        <f>if(inf_pure!X230=AB$3,"правильно",inf_pure!X230)</f>
        <v>правильно</v>
      </c>
      <c r="AC79" s="12" t="str">
        <f>if(inf_pure!Y230=AC$3,"правильно",inf_pure!Y230)</f>
        <v>13</v>
      </c>
      <c r="AD79" s="12" t="str">
        <f>if(inf_pure!Z230=AD$3,"правильно",inf_pure!Z230)</f>
        <v>-</v>
      </c>
      <c r="AE79" s="12" t="str">
        <f>if(inf_pure!AA230=AE$3,"правильно",inf_pure!AA230)</f>
        <v>37</v>
      </c>
      <c r="AF79" s="12" t="str">
        <f>if(inf_pure!AB230=AF$3,"правильно",inf_pure!AB230)</f>
        <v>187</v>
      </c>
      <c r="AG79" s="12" t="str">
        <f>if(inf_pure!AC230=AG$3,"правильно",inf_pure!AC230)</f>
        <v>-</v>
      </c>
      <c r="AH79" s="12" t="str">
        <f>if(inf_pure!AD230=AH$3,"правильно",inf_pure!AD230)</f>
        <v>-</v>
      </c>
      <c r="AI79" s="12" t="str">
        <f>if(inf_pure!AE230=AI$3,"правильно",inf_pure!AE230)</f>
        <v>-</v>
      </c>
      <c r="AJ79" s="12" t="str">
        <f>if(inf_pure!AF230=AJ$3,"правильно",inf_pure!AF230)</f>
        <v>-</v>
      </c>
      <c r="AK79" s="12" t="str">
        <f>if(inf_pure!AG230=AK$3,"правильно",inf_pure!AG230)</f>
        <v>-</v>
      </c>
      <c r="AL79" s="12" t="str">
        <f>if(inf_pure!AH230=AL$3,"правильно",inf_pure!AH230)</f>
        <v>-</v>
      </c>
      <c r="AM79" s="14">
        <f>inf_pure!AI230</f>
        <v>0.175462963</v>
      </c>
      <c r="AN79" s="11">
        <f t="shared" si="2"/>
        <v>11</v>
      </c>
      <c r="AO79" s="11">
        <f t="shared" si="3"/>
        <v>2</v>
      </c>
      <c r="AP79" s="12">
        <f>vlookup(countif(J79:AL79, "правильно"), scale!$A$3:$B$32, 2)</f>
        <v>54</v>
      </c>
    </row>
    <row r="80">
      <c r="A80" s="12">
        <f>inf_pure!A136</f>
        <v>134</v>
      </c>
      <c r="B80" s="12" t="str">
        <f t="array" ref="B80">index(students!A:A, match(1, (students!B:B=$A$1)*(students!J:J=H80), 0))</f>
        <v>год_инф_ур3_гр17_2022.09.06</v>
      </c>
      <c r="C80" s="12" t="str">
        <f t="array" ref="C80">index(groups!H:H, match(1, (groups!$A:$A=$B80)*1, 0), 1)</f>
        <v>Байков Егор</v>
      </c>
      <c r="D80" s="12" t="str">
        <f t="array" ref="D80">index(groups!I:I, match(1, (groups!$A:$A=$B80)*1, 0), 1)</f>
        <v>Даша К</v>
      </c>
      <c r="E80" s="12">
        <f t="array" ref="E80">index(groups!D:D, match(1, (groups!$A:$A=$B80)*1, 0), 1)</f>
        <v>10</v>
      </c>
      <c r="F80" s="12" t="str">
        <f>inf_pure!B136</f>
        <v>Светлана</v>
      </c>
      <c r="G80" s="12" t="str">
        <f>inf_pure!C136</f>
        <v>Майборода</v>
      </c>
      <c r="H80" s="12" t="str">
        <f>inf_pure!D136</f>
        <v>may2575@mail.ru</v>
      </c>
      <c r="I80" s="13">
        <f>inf_pure!E136</f>
        <v>44860</v>
      </c>
      <c r="J80" s="12" t="str">
        <f>if(inf_pure!F136=J$3,"правильно",inf_pure!F136)</f>
        <v>34</v>
      </c>
      <c r="K80" s="12" t="str">
        <f>if(inf_pure!G136=K$3,"правильно",inf_pure!G136)</f>
        <v>abdc</v>
      </c>
      <c r="L80" s="12" t="str">
        <f>if(inf_pure!H136=L$3,"правильно",inf_pure!H136)</f>
        <v>12</v>
      </c>
      <c r="M80" s="12" t="str">
        <f>if(inf_pure!I136=M$3,"правильно",inf_pure!I136)</f>
        <v>110</v>
      </c>
      <c r="N80" s="12" t="str">
        <f>if(inf_pure!J136=N$3,"правильно",inf_pure!J136)</f>
        <v>1010101011</v>
      </c>
      <c r="O80" s="12" t="str">
        <f>if(inf_pure!K136=O$3,"правильно",inf_pure!K136)</f>
        <v>90</v>
      </c>
      <c r="P80" s="12" t="str">
        <f>if(inf_pure!L136=P$3,"правильно",inf_pure!L136)</f>
        <v>15</v>
      </c>
      <c r="Q80" s="12" t="str">
        <f>if(inf_pure!M136=Q$3,"правильно",inf_pure!M136)</f>
        <v>45</v>
      </c>
      <c r="R80" s="12" t="str">
        <f>if(inf_pure!N136=R$3,"правильно",inf_pure!N136)</f>
        <v>2</v>
      </c>
      <c r="S80" s="12" t="str">
        <f>if(inf_pure!O136=S$3,"правильно",inf_pure!O136)</f>
        <v>250</v>
      </c>
      <c r="T80" s="12" t="str">
        <f>if(inf_pure!P136=T$3,"правильно",inf_pure!P136)</f>
        <v>27502</v>
      </c>
      <c r="U80" s="12" t="str">
        <f>if(inf_pure!Q136=U$3,"правильно",inf_pure!Q136)</f>
        <v>,</v>
      </c>
      <c r="V80" s="12" t="str">
        <f>if(inf_pure!R136=V$3,"правильно",inf_pure!R136)</f>
        <v>8</v>
      </c>
      <c r="W80" s="12" t="str">
        <f>if(inf_pure!S136=W$3,"правильно",inf_pure!S136)</f>
        <v>3</v>
      </c>
      <c r="X80" s="12" t="str">
        <f>if(inf_pure!T136=X$3,"правильно",inf_pure!T136)</f>
        <v>70</v>
      </c>
      <c r="Y80" s="12" t="str">
        <f>if(inf_pure!U136=Y$3,"правильно",inf_pure!U136)</f>
        <v>150</v>
      </c>
      <c r="Z80" s="12" t="str">
        <f>if(inf_pure!V136=Z$3,"правильно",inf_pure!V136)</f>
        <v>,</v>
      </c>
      <c r="AA80" s="12" t="str">
        <f>if(inf_pure!W136=AA$3,"правильно",inf_pure!W136)</f>
        <v>459</v>
      </c>
      <c r="AB80" s="12" t="str">
        <f>if(inf_pure!X136=AB$3,"правильно",inf_pure!X136)</f>
        <v>82</v>
      </c>
      <c r="AC80" s="12" t="str">
        <f>if(inf_pure!Y136=AC$3,"правильно",inf_pure!Y136)</f>
        <v>15</v>
      </c>
      <c r="AD80" s="12" t="str">
        <f>if(inf_pure!Z136=AD$3,"правильно",inf_pure!Z136)</f>
        <v>2</v>
      </c>
      <c r="AE80" s="12" t="str">
        <f>if(inf_pure!AA136=AE$3,"правильно",inf_pure!AA136)</f>
        <v>5</v>
      </c>
      <c r="AF80" s="12" t="str">
        <f>if(inf_pure!AB136=AF$3,"правильно",inf_pure!AB136)</f>
        <v>355553</v>
      </c>
      <c r="AG80" s="12" t="str">
        <f>if(inf_pure!AC136=AG$3,"правильно",inf_pure!AC136)</f>
        <v>еgkkz</v>
      </c>
      <c r="AH80" s="12" t="str">
        <f>if(inf_pure!AD136=AH$3,"правильно",inf_pure!AD136)</f>
        <v>,</v>
      </c>
      <c r="AI80" s="12" t="str">
        <f>if(inf_pure!AE136=AI$3,"правильно",inf_pure!AE136)</f>
        <v>,</v>
      </c>
      <c r="AJ80" s="12" t="str">
        <f>if(inf_pure!AF136=AJ$3,"правильно",inf_pure!AF136)</f>
        <v>,</v>
      </c>
      <c r="AK80" s="12" t="str">
        <f>if(inf_pure!AG136=AK$3,"правильно",inf_pure!AG136)</f>
        <v>,</v>
      </c>
      <c r="AL80" s="12" t="str">
        <f>if(inf_pure!AH136=AL$3,"правильно",inf_pure!AH136)</f>
        <v>,</v>
      </c>
      <c r="AM80" s="14">
        <f>inf_pure!AI136</f>
        <v>0.1375694444</v>
      </c>
      <c r="AN80" s="11">
        <f t="shared" si="2"/>
        <v>0</v>
      </c>
      <c r="AO80" s="11">
        <f t="shared" si="3"/>
        <v>0</v>
      </c>
      <c r="AP80" s="12">
        <f>vlookup(countif(J80:AL80, "правильно"), scale!$A$3:$B$32, 2)</f>
        <v>0</v>
      </c>
    </row>
    <row r="81">
      <c r="A81" s="12">
        <f>inf_pure!A207</f>
        <v>205</v>
      </c>
      <c r="B81" s="12" t="str">
        <f t="array" ref="B81">index(students!A:A, match(1, (students!B:B=$A$1)*(students!J:J=H81), 0))</f>
        <v>год_инф_ур3_гр17_2022.09.06</v>
      </c>
      <c r="C81" s="12" t="str">
        <f t="array" ref="C81">index(groups!H:H, match(1, (groups!$A:$A=$B81)*1, 0), 1)</f>
        <v>Байков Егор</v>
      </c>
      <c r="D81" s="12" t="str">
        <f t="array" ref="D81">index(groups!I:I, match(1, (groups!$A:$A=$B81)*1, 0), 1)</f>
        <v>Даша К</v>
      </c>
      <c r="E81" s="12">
        <f t="array" ref="E81">index(groups!D:D, match(1, (groups!$A:$A=$B81)*1, 0), 1)</f>
        <v>10</v>
      </c>
      <c r="F81" s="12" t="str">
        <f>inf_pure!B207</f>
        <v>Тимур</v>
      </c>
      <c r="G81" s="12" t="str">
        <f>inf_pure!C207</f>
        <v>Шайдуллин</v>
      </c>
      <c r="H81" s="12" t="str">
        <f>inf_pure!D207</f>
        <v>timur234554@mail.ru</v>
      </c>
      <c r="I81" s="13">
        <f>inf_pure!E207</f>
        <v>44867</v>
      </c>
      <c r="J81" s="12" t="str">
        <f>if(inf_pure!F207=J$3,"правильно",inf_pure!F207)</f>
        <v>правильно</v>
      </c>
      <c r="K81" s="12" t="str">
        <f>if(inf_pure!G207=K$3,"правильно",inf_pure!G207)</f>
        <v>правильно</v>
      </c>
      <c r="L81" s="12" t="str">
        <f>if(inf_pure!H207=L$3,"правильно",inf_pure!H207)</f>
        <v>-</v>
      </c>
      <c r="M81" s="12" t="str">
        <f>if(inf_pure!I207=M$3,"правильно",inf_pure!I207)</f>
        <v>8</v>
      </c>
      <c r="N81" s="12" t="str">
        <f>if(inf_pure!J207=N$3,"правильно",inf_pure!J207)</f>
        <v>правильно</v>
      </c>
      <c r="O81" s="12" t="str">
        <f>if(inf_pure!K207=O$3,"правильно",inf_pure!K207)</f>
        <v>-</v>
      </c>
      <c r="P81" s="12" t="str">
        <f>if(inf_pure!L207=P$3,"правильно",inf_pure!L207)</f>
        <v>правильно</v>
      </c>
      <c r="Q81" s="12" t="str">
        <f>if(inf_pure!M207=Q$3,"правильно",inf_pure!M207)</f>
        <v>8108</v>
      </c>
      <c r="R81" s="12" t="str">
        <f>if(inf_pure!N207=R$3,"правильно",inf_pure!N207)</f>
        <v>-</v>
      </c>
      <c r="S81" s="12" t="str">
        <f>if(inf_pure!O207=S$3,"правильно",inf_pure!O207)</f>
        <v>41</v>
      </c>
      <c r="T81" s="12" t="str">
        <f>if(inf_pure!P207=T$3,"правильно",inf_pure!P207)</f>
        <v>6579</v>
      </c>
      <c r="U81" s="12" t="str">
        <f>if(inf_pure!Q207=U$3,"правильно",inf_pure!Q207)</f>
        <v>255</v>
      </c>
      <c r="V81" s="12" t="str">
        <f>if(inf_pure!R207=V$3,"правильно",inf_pure!R207)</f>
        <v>правильно</v>
      </c>
      <c r="W81" s="12" t="str">
        <f>if(inf_pure!S207=W$3,"правильно",inf_pure!S207)</f>
        <v>0</v>
      </c>
      <c r="X81" s="12" t="str">
        <f>if(inf_pure!T207=X$3,"правильно",inf_pure!T207)</f>
        <v>-</v>
      </c>
      <c r="Y81" s="12" t="str">
        <f>if(inf_pure!U207=Y$3,"правильно",inf_pure!U207)</f>
        <v>-</v>
      </c>
      <c r="Z81" s="12" t="str">
        <f>if(inf_pure!V207=Z$3,"правильно",inf_pure!V207)</f>
        <v>683 -963270</v>
      </c>
      <c r="AA81" s="12" t="str">
        <f>if(inf_pure!W207=AA$3,"правильно",inf_pure!W207)</f>
        <v>-</v>
      </c>
      <c r="AB81" s="12" t="str">
        <f>if(inf_pure!X207=AB$3,"правильно",inf_pure!X207)</f>
        <v>-</v>
      </c>
      <c r="AC81" s="12" t="str">
        <f>if(inf_pure!Y207=AC$3,"правильно",inf_pure!Y207)</f>
        <v>-</v>
      </c>
      <c r="AD81" s="12" t="str">
        <f>if(inf_pure!Z207=AD$3,"правильно",inf_pure!Z207)</f>
        <v>-</v>
      </c>
      <c r="AE81" s="12" t="str">
        <f>if(inf_pure!AA207=AE$3,"правильно",inf_pure!AA207)</f>
        <v>-</v>
      </c>
      <c r="AF81" s="12" t="str">
        <f>if(inf_pure!AB207=AF$3,"правильно",inf_pure!AB207)</f>
        <v>-</v>
      </c>
      <c r="AG81" s="12" t="str">
        <f>if(inf_pure!AC207=AG$3,"правильно",inf_pure!AC207)</f>
        <v>23</v>
      </c>
      <c r="AH81" s="12" t="str">
        <f>if(inf_pure!AD207=AH$3,"правильно",inf_pure!AD207)</f>
        <v>-</v>
      </c>
      <c r="AI81" s="12" t="str">
        <f>if(inf_pure!AE207=AI$3,"правильно",inf_pure!AE207)</f>
        <v>-</v>
      </c>
      <c r="AJ81" s="12" t="str">
        <f>if(inf_pure!AF207=AJ$3,"правильно",inf_pure!AF207)</f>
        <v>-</v>
      </c>
      <c r="AK81" s="12" t="str">
        <f>if(inf_pure!AG207=AK$3,"правильно",inf_pure!AG207)</f>
        <v>-</v>
      </c>
      <c r="AL81" s="12" t="str">
        <f>if(inf_pure!AH207=AL$3,"правильно",inf_pure!AH207)</f>
        <v>-</v>
      </c>
      <c r="AM81" s="14">
        <f>inf_pure!AI207</f>
        <v>0.1308796296</v>
      </c>
      <c r="AN81" s="11">
        <f t="shared" si="2"/>
        <v>5</v>
      </c>
      <c r="AO81" s="11">
        <f t="shared" si="3"/>
        <v>3</v>
      </c>
      <c r="AP81" s="12">
        <f>vlookup(countif(J81:AL81, "правильно"), scale!$A$3:$B$32, 2)</f>
        <v>34</v>
      </c>
    </row>
    <row r="82">
      <c r="A82" s="12">
        <f>inf_pure!A138</f>
        <v>136</v>
      </c>
      <c r="B82" s="12" t="str">
        <f t="array" ref="B82">index(students!A:A, match(1, (students!B:B=$A$1)*(students!J:J=H82), 0))</f>
        <v>год_инф_ур3_гр18_2022.09.06</v>
      </c>
      <c r="C82" s="12" t="str">
        <f t="array" ref="C82">index(groups!H:H, match(1, (groups!$A:$A=$B82)*1, 0), 1)</f>
        <v>Михеев Данил</v>
      </c>
      <c r="D82" s="12" t="str">
        <f t="array" ref="D82">index(groups!I:I, match(1, (groups!$A:$A=$B82)*1, 0), 1)</f>
        <v>Даша К</v>
      </c>
      <c r="E82" s="12">
        <f t="array" ref="E82">index(groups!D:D, match(1, (groups!$A:$A=$B82)*1, 0), 1)</f>
        <v>5</v>
      </c>
      <c r="F82" s="12" t="str">
        <f>inf_pure!B138</f>
        <v>Victor</v>
      </c>
      <c r="G82" s="12" t="str">
        <f>inf_pure!C138</f>
        <v>Syrov</v>
      </c>
      <c r="H82" s="12" t="str">
        <f>inf_pure!D138</f>
        <v>metroexodus3@yandex.ru</v>
      </c>
      <c r="I82" s="13">
        <f>inf_pure!E138</f>
        <v>44858</v>
      </c>
      <c r="J82" s="12" t="str">
        <f>if(inf_pure!F138=J$3,"правильно",inf_pure!F138)</f>
        <v>правильно</v>
      </c>
      <c r="K82" s="12" t="str">
        <f>if(inf_pure!G138=K$3,"правильно",inf_pure!G138)</f>
        <v>правильно</v>
      </c>
      <c r="L82" s="12" t="str">
        <f>if(inf_pure!H138=L$3,"правильно",inf_pure!H138)</f>
        <v>18</v>
      </c>
      <c r="M82" s="12" t="str">
        <f>if(inf_pure!I138=M$3,"правильно",inf_pure!I138)</f>
        <v>правильно</v>
      </c>
      <c r="N82" s="12" t="str">
        <f>if(inf_pure!J138=N$3,"правильно",inf_pure!J138)</f>
        <v>правильно</v>
      </c>
      <c r="O82" s="12" t="str">
        <f>if(inf_pure!K138=O$3,"правильно",inf_pure!K138)</f>
        <v>не разбирал</v>
      </c>
      <c r="P82" s="12" t="str">
        <f>if(inf_pure!L138=P$3,"правильно",inf_pure!L138)</f>
        <v>85</v>
      </c>
      <c r="Q82" s="12" t="str">
        <f>if(inf_pure!M138=Q$3,"правильно",inf_pure!M138)</f>
        <v>23661</v>
      </c>
      <c r="R82" s="12" t="str">
        <f>if(inf_pure!N138=R$3,"правильно",inf_pure!N138)</f>
        <v>70</v>
      </c>
      <c r="S82" s="12" t="str">
        <f>if(inf_pure!O138=S$3,"правильно",inf_pure!O138)</f>
        <v>правильно</v>
      </c>
      <c r="T82" s="12" t="str">
        <f>if(inf_pure!P138=T$3,"правильно",inf_pure!P138)</f>
        <v>правильно</v>
      </c>
      <c r="U82" s="12" t="str">
        <f>if(inf_pure!Q138=U$3,"правильно",inf_pure!Q138)</f>
        <v>55255</v>
      </c>
      <c r="V82" s="12" t="str">
        <f>if(inf_pure!R138=V$3,"правильно",inf_pure!R138)</f>
        <v>правильно</v>
      </c>
      <c r="W82" s="12" t="str">
        <f>if(inf_pure!S138=W$3,"правильно",inf_pure!S138)</f>
        <v>правильно</v>
      </c>
      <c r="X82" s="12" t="str">
        <f>if(inf_pure!T138=X$3,"правильно",inf_pure!T138)</f>
        <v>no</v>
      </c>
      <c r="Y82" s="12" t="str">
        <f>if(inf_pure!U138=Y$3,"правильно",inf_pure!U138)</f>
        <v>правильно</v>
      </c>
      <c r="Z82" s="12" t="str">
        <f>if(inf_pure!V138=Z$3,"правильно",inf_pure!V138)</f>
        <v>683 -963270</v>
      </c>
      <c r="AA82" s="12" t="str">
        <f>if(inf_pure!W138=AA$3,"правильно",inf_pure!W138)</f>
        <v>1643 691</v>
      </c>
      <c r="AB82" s="12" t="str">
        <f>if(inf_pure!X138=AB$3,"правильно",inf_pure!X138)</f>
        <v>24</v>
      </c>
      <c r="AC82" s="12" t="str">
        <f>if(inf_pure!Y138=AC$3,"правильно",inf_pure!Y138)</f>
        <v>правильно</v>
      </c>
      <c r="AD82" s="12" t="str">
        <f>if(inf_pure!Z138=AD$3,"правильно",inf_pure!Z138)</f>
        <v>161819</v>
      </c>
      <c r="AE82" s="12" t="str">
        <f>if(inf_pure!AA138=AE$3,"правильно",inf_pure!AA138)</f>
        <v>не получилось</v>
      </c>
      <c r="AF82" s="12" t="str">
        <f>if(inf_pure!AB138=AF$3,"правильно",inf_pure!AB138)</f>
        <v>правильно</v>
      </c>
      <c r="AG82" s="12" t="str">
        <f>if(inf_pure!AC138=AG$3,"правильно",inf_pure!AC138)</f>
        <v>1000001</v>
      </c>
      <c r="AH82" s="12" t="str">
        <f>if(inf_pure!AD138=AH$3,"правильно",inf_pure!AD138)</f>
        <v>не знаю</v>
      </c>
      <c r="AI82" s="12" t="str">
        <f>if(inf_pure!AE138=AI$3,"правильно",inf_pure!AE138)</f>
        <v>файл</v>
      </c>
      <c r="AJ82" s="12" t="str">
        <f>if(inf_pure!AF138=AJ$3,"правильно",inf_pure!AF138)</f>
        <v>там я чет понаписал. И мне сервак дает срок выполнения 2 дня. Ну немного )</v>
      </c>
      <c r="AK82" s="12" t="str">
        <f>if(inf_pure!AG138=AK$3,"правильно",inf_pure!AG138)</f>
        <v>17944</v>
      </c>
      <c r="AL82" s="12" t="str">
        <f>if(inf_pure!AH138=AL$3,"правильно",inf_pure!AH138)</f>
        <v>752439</v>
      </c>
      <c r="AM82" s="14">
        <f>inf_pure!AI138</f>
        <v>0.1583101852</v>
      </c>
      <c r="AN82" s="11">
        <f t="shared" si="2"/>
        <v>11</v>
      </c>
      <c r="AO82" s="11">
        <f t="shared" si="3"/>
        <v>3</v>
      </c>
      <c r="AP82" s="12">
        <f>vlookup(countif(J82:AL82, "правильно"), scale!$A$3:$B$32, 2)</f>
        <v>54</v>
      </c>
    </row>
    <row r="83">
      <c r="A83" s="12">
        <f>inf_pure!A128</f>
        <v>126</v>
      </c>
      <c r="B83" s="12" t="str">
        <f t="array" ref="B83">index(students!A:A, match(1, (students!B:B=$A$1)*(students!J:J=H83), 0))</f>
        <v>год_инф_ур3_гр18_2022.09.06</v>
      </c>
      <c r="C83" s="12" t="str">
        <f t="array" ref="C83">index(groups!H:H, match(1, (groups!$A:$A=$B83)*1, 0), 1)</f>
        <v>Михеев Данил</v>
      </c>
      <c r="D83" s="12" t="str">
        <f t="array" ref="D83">index(groups!I:I, match(1, (groups!$A:$A=$B83)*1, 0), 1)</f>
        <v>Даша К</v>
      </c>
      <c r="E83" s="12">
        <f t="array" ref="E83">index(groups!D:D, match(1, (groups!$A:$A=$B83)*1, 0), 1)</f>
        <v>5</v>
      </c>
      <c r="F83" s="12" t="str">
        <f>inf_pure!B128</f>
        <v>Артем</v>
      </c>
      <c r="G83" s="12" t="str">
        <f>inf_pure!C128</f>
        <v>Брандт</v>
      </c>
      <c r="H83" s="12" t="str">
        <f>inf_pure!D128</f>
        <v>lord10943@gmail.com</v>
      </c>
      <c r="I83" s="13">
        <f>inf_pure!E128</f>
        <v>44859</v>
      </c>
      <c r="J83" s="12" t="str">
        <f>if(inf_pure!F128=J$3,"правильно",inf_pure!F128)</f>
        <v>правильно</v>
      </c>
      <c r="K83" s="12" t="str">
        <f>if(inf_pure!G128=K$3,"правильно",inf_pure!G128)</f>
        <v>правильно</v>
      </c>
      <c r="L83" s="12" t="str">
        <f>if(inf_pure!H128=L$3,"правильно",inf_pure!H128)</f>
        <v>18</v>
      </c>
      <c r="M83" s="12" t="str">
        <f>if(inf_pure!I128=M$3,"правильно",inf_pure!I128)</f>
        <v>11</v>
      </c>
      <c r="N83" s="12" t="str">
        <f>if(inf_pure!J128=N$3,"правильно",inf_pure!J128)</f>
        <v>правильно</v>
      </c>
      <c r="O83" s="12" t="str">
        <f>if(inf_pure!K128=O$3,"правильно",inf_pure!K128)</f>
        <v>правильно</v>
      </c>
      <c r="P83" s="12" t="str">
        <f>if(inf_pure!L128=P$3,"правильно",inf_pure!L128)</f>
        <v>117560</v>
      </c>
      <c r="Q83" s="12" t="str">
        <f>if(inf_pure!M128=Q$3,"правильно",inf_pure!M128)</f>
        <v>8110</v>
      </c>
      <c r="R83" s="12" t="str">
        <f>if(inf_pure!N128=R$3,"правильно",inf_pure!N128)</f>
        <v>56</v>
      </c>
      <c r="S83" s="12" t="str">
        <f>if(inf_pure!O128=S$3,"правильно",inf_pure!O128)</f>
        <v>39</v>
      </c>
      <c r="T83" s="12" t="str">
        <f>if(inf_pure!P128=T$3,"правильно",inf_pure!P128)</f>
        <v>правильно</v>
      </c>
      <c r="U83" s="12" t="str">
        <f>if(inf_pure!Q128=U$3,"правильно",inf_pure!Q128)</f>
        <v>55255</v>
      </c>
      <c r="V83" s="12" t="str">
        <f>if(inf_pure!R128=V$3,"правильно",inf_pure!R128)</f>
        <v>правильно</v>
      </c>
      <c r="W83" s="12" t="str">
        <f>if(inf_pure!S128=W$3,"правильно",inf_pure!S128)</f>
        <v>5</v>
      </c>
      <c r="X83" s="12" t="str">
        <f>if(inf_pure!T128=X$3,"правильно",inf_pure!T128)</f>
        <v>75</v>
      </c>
      <c r="Y83" s="12" t="str">
        <f>if(inf_pure!U128=Y$3,"правильно",inf_pure!U128)</f>
        <v>48</v>
      </c>
      <c r="Z83" s="12" t="str">
        <f>if(inf_pure!V128=Z$3,"правильно",inf_pure!V128)</f>
        <v>543</v>
      </c>
      <c r="AA83" s="12" t="str">
        <f>if(inf_pure!W128=AA$3,"правильно",inf_pure!W128)</f>
        <v>1531965</v>
      </c>
      <c r="AB83" s="12" t="str">
        <f>if(inf_pure!X128=AB$3,"правильно",inf_pure!X128)</f>
        <v>54</v>
      </c>
      <c r="AC83" s="12" t="str">
        <f>if(inf_pure!Y128=AC$3,"правильно",inf_pure!Y128)</f>
        <v>15</v>
      </c>
      <c r="AD83" s="12" t="str">
        <f>if(inf_pure!Z128=AD$3,"правильно",inf_pure!Z128)</f>
        <v>25</v>
      </c>
      <c r="AE83" s="12" t="str">
        <f>if(inf_pure!AA128=AE$3,"правильно",inf_pure!AA128)</f>
        <v>88</v>
      </c>
      <c r="AF83" s="12" t="str">
        <f>if(inf_pure!AB128=AF$3,"правильно",inf_pure!AB128)</f>
        <v>45</v>
      </c>
      <c r="AG83" s="12" t="str">
        <f>if(inf_pure!AC128=AG$3,"правильно",inf_pure!AC128)</f>
        <v>12</v>
      </c>
      <c r="AH83" s="12" t="str">
        <f>if(inf_pure!AD128=AH$3,"правильно",inf_pure!AD128)</f>
        <v>456</v>
      </c>
      <c r="AI83" s="12" t="str">
        <f>if(inf_pure!AE128=AI$3,"правильно",inf_pure!AE128)</f>
        <v>596</v>
      </c>
      <c r="AJ83" s="12" t="str">
        <f>if(inf_pure!AF128=AJ$3,"правильно",inf_pure!AF128)</f>
        <v>456</v>
      </c>
      <c r="AK83" s="12" t="str">
        <f>if(inf_pure!AG128=AK$3,"правильно",inf_pure!AG128)</f>
        <v>45</v>
      </c>
      <c r="AL83" s="12" t="str">
        <f>if(inf_pure!AH128=AL$3,"правильно",inf_pure!AH128)</f>
        <v>788</v>
      </c>
      <c r="AM83" s="14">
        <f>inf_pure!AI128</f>
        <v>0.09733796296</v>
      </c>
      <c r="AN83" s="11">
        <f t="shared" si="2"/>
        <v>6</v>
      </c>
      <c r="AO83" s="11">
        <f t="shared" si="3"/>
        <v>3</v>
      </c>
      <c r="AP83" s="12">
        <f>vlookup(countif(J83:AL83, "правильно"), scale!$A$3:$B$32, 2)</f>
        <v>40</v>
      </c>
    </row>
    <row r="84">
      <c r="A84" s="12">
        <f>inf_pure!A219</f>
        <v>217</v>
      </c>
      <c r="B84" s="12" t="str">
        <f t="array" ref="B84">index(students!A:A, match(1, (students!B:B=$A$1)*(students!J:J=H84), 0))</f>
        <v>год_инф_ур3_гр18_2022.09.06</v>
      </c>
      <c r="C84" s="12" t="str">
        <f t="array" ref="C84">index(groups!H:H, match(1, (groups!$A:$A=$B84)*1, 0), 1)</f>
        <v>Михеев Данил</v>
      </c>
      <c r="D84" s="12" t="str">
        <f t="array" ref="D84">index(groups!I:I, match(1, (groups!$A:$A=$B84)*1, 0), 1)</f>
        <v>Даша К</v>
      </c>
      <c r="E84" s="12">
        <f t="array" ref="E84">index(groups!D:D, match(1, (groups!$A:$A=$B84)*1, 0), 1)</f>
        <v>5</v>
      </c>
      <c r="F84" s="12" t="str">
        <f>inf_pure!B219</f>
        <v>Виктория</v>
      </c>
      <c r="G84" s="12" t="str">
        <f>inf_pure!C219</f>
        <v>Монько</v>
      </c>
      <c r="H84" s="12" t="str">
        <f>inf_pure!D219</f>
        <v>viktoriamonko36@gmail.com</v>
      </c>
      <c r="I84" s="13">
        <f>inf_pure!E219</f>
        <v>44859</v>
      </c>
      <c r="J84" s="12" t="str">
        <f>if(inf_pure!F219=J$3,"правильно",inf_pure!F219)</f>
        <v>правильно</v>
      </c>
      <c r="K84" s="12" t="str">
        <f>if(inf_pure!G219=K$3,"правильно",inf_pure!G219)</f>
        <v>правильно</v>
      </c>
      <c r="L84" s="12" t="str">
        <f>if(inf_pure!H219=L$3,"правильно",inf_pure!H219)</f>
        <v>13</v>
      </c>
      <c r="M84" s="12" t="str">
        <f>if(inf_pure!I219=M$3,"правильно",inf_pure!I219)</f>
        <v>11</v>
      </c>
      <c r="N84" s="12" t="str">
        <f>if(inf_pure!J219=N$3,"правильно",inf_pure!J219)</f>
        <v>правильно</v>
      </c>
      <c r="O84" s="12" t="str">
        <f>if(inf_pure!K219=O$3,"правильно",inf_pure!K219)</f>
        <v>правильно</v>
      </c>
      <c r="P84" s="12" t="str">
        <f>if(inf_pure!L219=P$3,"правильно",inf_pure!L219)</f>
        <v>правильно</v>
      </c>
      <c r="Q84" s="12" t="str">
        <f>if(inf_pure!M219=Q$3,"правильно",inf_pure!M219)</f>
        <v>правильно</v>
      </c>
      <c r="R84" s="12" t="str">
        <f>if(inf_pure!N219=R$3,"правильно",inf_pure!N219)</f>
        <v>правильно</v>
      </c>
      <c r="S84" s="12" t="str">
        <f>if(inf_pure!O219=S$3,"правильно",inf_pure!O219)</f>
        <v>41</v>
      </c>
      <c r="T84" s="12" t="str">
        <f>if(inf_pure!P219=T$3,"правильно",inf_pure!P219)</f>
        <v>правильно</v>
      </c>
      <c r="U84" s="12" t="str">
        <f>if(inf_pure!Q219=U$3,"правильно",inf_pure!Q219)</f>
        <v>0</v>
      </c>
      <c r="V84" s="12" t="str">
        <f>if(inf_pure!R219=V$3,"правильно",inf_pure!R219)</f>
        <v>правильно</v>
      </c>
      <c r="W84" s="12" t="str">
        <f>if(inf_pure!S219=W$3,"правильно",inf_pure!S219)</f>
        <v>0</v>
      </c>
      <c r="X84" s="12" t="str">
        <f>if(inf_pure!T219=X$3,"правильно",inf_pure!T219)</f>
        <v>0</v>
      </c>
      <c r="Y84" s="12" t="str">
        <f>if(inf_pure!U219=Y$3,"правильно",inf_pure!U219)</f>
        <v>43260</v>
      </c>
      <c r="Z84" s="12" t="str">
        <f>if(inf_pure!V219=Z$3,"правильно",inf_pure!V219)</f>
        <v>0</v>
      </c>
      <c r="AA84" s="12" t="str">
        <f>if(inf_pure!W219=AA$3,"правильно",inf_pure!W219)</f>
        <v>0</v>
      </c>
      <c r="AB84" s="12" t="str">
        <f>if(inf_pure!X219=AB$3,"правильно",inf_pure!X219)</f>
        <v>правильно</v>
      </c>
      <c r="AC84" s="12" t="str">
        <f>if(inf_pure!Y219=AC$3,"правильно",inf_pure!Y219)</f>
        <v>0</v>
      </c>
      <c r="AD84" s="12" t="str">
        <f>if(inf_pure!Z219=AD$3,"правильно",inf_pure!Z219)</f>
        <v>0</v>
      </c>
      <c r="AE84" s="12" t="str">
        <f>if(inf_pure!AA219=AE$3,"правильно",inf_pure!AA219)</f>
        <v>0</v>
      </c>
      <c r="AF84" s="12" t="str">
        <f>if(inf_pure!AB219=AF$3,"правильно",inf_pure!AB219)</f>
        <v>0</v>
      </c>
      <c r="AG84" s="12" t="str">
        <f>if(inf_pure!AC219=AG$3,"правильно",inf_pure!AC219)</f>
        <v>0</v>
      </c>
      <c r="AH84" s="12" t="str">
        <f>if(inf_pure!AD219=AH$3,"правильно",inf_pure!AD219)</f>
        <v>0</v>
      </c>
      <c r="AI84" s="12" t="str">
        <f>if(inf_pure!AE219=AI$3,"правильно",inf_pure!AE219)</f>
        <v>0</v>
      </c>
      <c r="AJ84" s="12" t="str">
        <f>if(inf_pure!AF219=AJ$3,"правильно",inf_pure!AF219)</f>
        <v>0</v>
      </c>
      <c r="AK84" s="12" t="str">
        <f>if(inf_pure!AG219=AK$3,"правильно",inf_pure!AG219)</f>
        <v>0</v>
      </c>
      <c r="AL84" s="12" t="str">
        <f>if(inf_pure!AH219=AL$3,"правильно",inf_pure!AH219)</f>
        <v>0</v>
      </c>
      <c r="AM84" s="14">
        <f>inf_pure!AI219</f>
        <v>0.0772337963</v>
      </c>
      <c r="AN84" s="11">
        <f t="shared" si="2"/>
        <v>10</v>
      </c>
      <c r="AO84" s="11">
        <f t="shared" si="3"/>
        <v>5</v>
      </c>
      <c r="AP84" s="12">
        <f>vlookup(countif(J84:AL84, "правильно"), scale!$A$3:$B$32, 2)</f>
        <v>51</v>
      </c>
    </row>
    <row r="85">
      <c r="A85" s="12">
        <f>inf_pure!A234</f>
        <v>232</v>
      </c>
      <c r="B85" s="12" t="str">
        <f t="array" ref="B85">index(students!A:A, match(1, (students!B:B=$A$1)*(students!J:J=H85), 0))</f>
        <v>год_инф_ур3_гр18_2022.09.06</v>
      </c>
      <c r="C85" s="12" t="str">
        <f t="array" ref="C85">index(groups!H:H, match(1, (groups!$A:$A=$B85)*1, 0), 1)</f>
        <v>Михеев Данил</v>
      </c>
      <c r="D85" s="12" t="str">
        <f t="array" ref="D85">index(groups!I:I, match(1, (groups!$A:$A=$B85)*1, 0), 1)</f>
        <v>Даша К</v>
      </c>
      <c r="E85" s="12">
        <f t="array" ref="E85">index(groups!D:D, match(1, (groups!$A:$A=$B85)*1, 0), 1)</f>
        <v>5</v>
      </c>
      <c r="F85" s="12" t="str">
        <f>inf_pure!B234</f>
        <v>Злата</v>
      </c>
      <c r="G85" s="12" t="str">
        <f>inf_pure!C234</f>
        <v>Печинская</v>
      </c>
      <c r="H85" s="12" t="str">
        <f>inf_pure!D234</f>
        <v>zlata16@yandex.ru</v>
      </c>
      <c r="I85" s="13">
        <f>inf_pure!E234</f>
        <v>44864</v>
      </c>
      <c r="J85" s="12" t="str">
        <f>if(inf_pure!F234=J$3,"правильно",inf_pure!F234)</f>
        <v>правильно</v>
      </c>
      <c r="K85" s="12" t="str">
        <f>if(inf_pure!G234=K$3,"правильно",inf_pure!G234)</f>
        <v>правильно</v>
      </c>
      <c r="L85" s="12" t="str">
        <f>if(inf_pure!H234=L$3,"правильно",inf_pure!H234)</f>
        <v>0</v>
      </c>
      <c r="M85" s="12" t="str">
        <f>if(inf_pure!I234=M$3,"правильно",inf_pure!I234)</f>
        <v>0000100100011</v>
      </c>
      <c r="N85" s="12" t="str">
        <f>if(inf_pure!J234=N$3,"правильно",inf_pure!J234)</f>
        <v>правильно</v>
      </c>
      <c r="O85" s="12" t="str">
        <f>if(inf_pure!K234=O$3,"правильно",inf_pure!K234)</f>
        <v>0</v>
      </c>
      <c r="P85" s="12" t="str">
        <f>if(inf_pure!L234=P$3,"правильно",inf_pure!L234)</f>
        <v>5</v>
      </c>
      <c r="Q85" s="12" t="str">
        <f>if(inf_pure!M234=Q$3,"правильно",inf_pure!M234)</f>
        <v>7443</v>
      </c>
      <c r="R85" s="12" t="str">
        <f>if(inf_pure!N234=R$3,"правильно",inf_pure!N234)</f>
        <v>0</v>
      </c>
      <c r="S85" s="12" t="str">
        <f>if(inf_pure!O234=S$3,"правильно",inf_pure!O234)</f>
        <v>0</v>
      </c>
      <c r="T85" s="12" t="str">
        <f>if(inf_pure!P234=T$3,"правильно",inf_pure!P234)</f>
        <v>7</v>
      </c>
      <c r="U85" s="12" t="str">
        <f>if(inf_pure!Q234=U$3,"правильно",inf_pure!Q234)</f>
        <v>правильно</v>
      </c>
      <c r="V85" s="12" t="str">
        <f>if(inf_pure!R234=V$3,"правильно",inf_pure!R234)</f>
        <v>9</v>
      </c>
      <c r="W85" s="12" t="str">
        <f>if(inf_pure!S234=W$3,"правильно",inf_pure!S234)</f>
        <v>правильно</v>
      </c>
      <c r="X85" s="12" t="str">
        <f>if(inf_pure!T234=X$3,"правильно",inf_pure!T234)</f>
        <v>199</v>
      </c>
      <c r="Y85" s="12" t="str">
        <f>if(inf_pure!U234=Y$3,"правильно",inf_pure!U234)</f>
        <v>0</v>
      </c>
      <c r="Z85" s="12" t="str">
        <f>if(inf_pure!V234=Z$3,"правильно",inf_pure!V234)</f>
        <v>0</v>
      </c>
      <c r="AA85" s="12" t="str">
        <f>if(inf_pure!W234=AA$3,"правильно",inf_pure!W234)</f>
        <v>0</v>
      </c>
      <c r="AB85" s="12" t="str">
        <f>if(inf_pure!X234=AB$3,"правильно",inf_pure!X234)</f>
        <v>0</v>
      </c>
      <c r="AC85" s="12" t="str">
        <f>if(inf_pure!Y234=AC$3,"правильно",inf_pure!Y234)</f>
        <v>0</v>
      </c>
      <c r="AD85" s="12" t="str">
        <f>if(inf_pure!Z234=AD$3,"правильно",inf_pure!Z234)</f>
        <v>0</v>
      </c>
      <c r="AE85" s="12" t="str">
        <f>if(inf_pure!AA234=AE$3,"правильно",inf_pure!AA234)</f>
        <v>0</v>
      </c>
      <c r="AF85" s="12" t="str">
        <f>if(inf_pure!AB234=AF$3,"правильно",inf_pure!AB234)</f>
        <v>правильно</v>
      </c>
      <c r="AG85" s="12" t="str">
        <f>if(inf_pure!AC234=AG$3,"правильно",inf_pure!AC234)</f>
        <v>0</v>
      </c>
      <c r="AH85" s="12" t="str">
        <f>if(inf_pure!AD234=AH$3,"правильно",inf_pure!AD234)</f>
        <v>0</v>
      </c>
      <c r="AI85" s="12" t="str">
        <f>if(inf_pure!AE234=AI$3,"правильно",inf_pure!AE234)</f>
        <v>0</v>
      </c>
      <c r="AJ85" s="12" t="str">
        <f>if(inf_pure!AF234=AJ$3,"правильно",inf_pure!AF234)</f>
        <v>0</v>
      </c>
      <c r="AK85" s="12" t="str">
        <f>if(inf_pure!AG234=AK$3,"правильно",inf_pure!AG234)</f>
        <v>0</v>
      </c>
      <c r="AL85" s="12" t="str">
        <f>if(inf_pure!AH234=AL$3,"правильно",inf_pure!AH234)</f>
        <v>0</v>
      </c>
      <c r="AM85" s="14">
        <f>inf_pure!AI234</f>
        <v>0.1422337963</v>
      </c>
      <c r="AN85" s="11">
        <f t="shared" si="2"/>
        <v>6</v>
      </c>
      <c r="AO85" s="11">
        <f t="shared" si="3"/>
        <v>2</v>
      </c>
      <c r="AP85" s="12">
        <f>vlookup(countif(J85:AL85, "правильно"), scale!$A$3:$B$32, 2)</f>
        <v>40</v>
      </c>
    </row>
    <row r="86">
      <c r="A86" s="12">
        <f>inf_pure!A3</f>
        <v>1</v>
      </c>
      <c r="B86" s="12" t="str">
        <f t="array" ref="B86">index(students!A:A, match(1, (students!B:B=$A$1)*(students!J:J=H86), 0))</f>
        <v>год_инф_ур3_гр19_2022.09.06</v>
      </c>
      <c r="C86" s="12" t="str">
        <f t="array" ref="C86">index(groups!H:H, match(1, (groups!$A:$A=$B86)*1, 0), 1)</f>
        <v>Махрова Алина</v>
      </c>
      <c r="D86" s="12" t="str">
        <f t="array" ref="D86">index(groups!I:I, match(1, (groups!$A:$A=$B86)*1, 0), 1)</f>
        <v>Даша К</v>
      </c>
      <c r="E86" s="12">
        <f t="array" ref="E86">index(groups!D:D, match(1, (groups!$A:$A=$B86)*1, 0), 1)</f>
        <v>9</v>
      </c>
      <c r="F86" s="12" t="str">
        <f>inf_pure!B3</f>
        <v>Александр</v>
      </c>
      <c r="G86" s="12" t="str">
        <f>inf_pure!C3</f>
        <v>Лобов</v>
      </c>
      <c r="H86" s="12" t="str">
        <f>inf_pure!D3</f>
        <v>000lobovsasha000@mail.ru</v>
      </c>
      <c r="I86" s="13">
        <f>inf_pure!E3</f>
        <v>44858</v>
      </c>
      <c r="J86" s="12" t="str">
        <f>if(inf_pure!F3=J$3,"правильно",inf_pure!F3)</f>
        <v>правильно</v>
      </c>
      <c r="K86" s="12" t="str">
        <f>if(inf_pure!G3=K$3,"правильно",inf_pure!G3)</f>
        <v>правильно</v>
      </c>
      <c r="L86" s="12" t="str">
        <f>if(inf_pure!H3=L$3,"правильно",inf_pure!H3)</f>
        <v>правильно</v>
      </c>
      <c r="M86" s="12" t="str">
        <f>if(inf_pure!I3=M$3,"правильно",inf_pure!I3)</f>
        <v>правильно</v>
      </c>
      <c r="N86" s="12" t="str">
        <f>if(inf_pure!J3=N$3,"правильно",inf_pure!J3)</f>
        <v>правильно</v>
      </c>
      <c r="O86" s="12" t="str">
        <f>if(inf_pure!K3=O$3,"правильно",inf_pure!K3)</f>
        <v>правильно</v>
      </c>
      <c r="P86" s="12" t="str">
        <f>if(inf_pure!L3=P$3,"правильно",inf_pure!L3)</f>
        <v>правильно</v>
      </c>
      <c r="Q86" s="12" t="str">
        <f>if(inf_pure!M3=Q$3,"правильно",inf_pure!M3)</f>
        <v>правильно</v>
      </c>
      <c r="R86" s="12" t="str">
        <f>if(inf_pure!N3=R$3,"правильно",inf_pure!N3)</f>
        <v>правильно</v>
      </c>
      <c r="S86" s="12" t="str">
        <f>if(inf_pure!O3=S$3,"правильно",inf_pure!O3)</f>
        <v>41</v>
      </c>
      <c r="T86" s="12" t="str">
        <f>if(inf_pure!P3=T$3,"правильно",inf_pure!P3)</f>
        <v>правильно</v>
      </c>
      <c r="U86" s="12" t="str">
        <f>if(inf_pure!Q3=U$3,"правильно",inf_pure!Q3)</f>
        <v>552222</v>
      </c>
      <c r="V86" s="12" t="str">
        <f>if(inf_pure!R3=V$3,"правильно",inf_pure!R3)</f>
        <v>правильно</v>
      </c>
      <c r="W86" s="12" t="str">
        <f>if(inf_pure!S3=W$3,"правильно",inf_pure!S3)</f>
        <v>правильно</v>
      </c>
      <c r="X86" s="12" t="str">
        <f>if(inf_pure!T3=X$3,"правильно",inf_pure!T3)</f>
        <v>правильно</v>
      </c>
      <c r="Y86" s="12" t="str">
        <f>if(inf_pure!U3=Y$3,"правильно",inf_pure!U3)</f>
        <v>-</v>
      </c>
      <c r="Z86" s="12" t="str">
        <f>if(inf_pure!V3=Z$3,"правильно",inf_pure!V3)</f>
        <v>правильно</v>
      </c>
      <c r="AA86" s="12" t="str">
        <f>if(inf_pure!W3=AA$3,"правильно",inf_pure!W3)</f>
        <v>правильно</v>
      </c>
      <c r="AB86" s="12" t="str">
        <f>if(inf_pure!X3=AB$3,"правильно",inf_pure!X3)</f>
        <v>правильно</v>
      </c>
      <c r="AC86" s="12" t="str">
        <f>if(inf_pure!Y3=AC$3,"правильно",inf_pure!Y3)</f>
        <v>23 24</v>
      </c>
      <c r="AD86" s="12" t="str">
        <f>if(inf_pure!Z3=AD$3,"правильно",inf_pure!Z3)</f>
        <v>-</v>
      </c>
      <c r="AE86" s="12" t="str">
        <f>if(inf_pure!AA3=AE$3,"правильно",inf_pure!AA3)</f>
        <v>-</v>
      </c>
      <c r="AF86" s="12" t="str">
        <f>if(inf_pure!AB3=AF$3,"правильно",inf_pure!AB3)</f>
        <v>-</v>
      </c>
      <c r="AG86" s="12" t="str">
        <f>if(inf_pure!AC3=AG$3,"правильно",inf_pure!AC3)</f>
        <v>правильно</v>
      </c>
      <c r="AH86" s="12" t="str">
        <f>if(inf_pure!AD3=AH$3,"правильно",inf_pure!AD3)</f>
        <v>8 -</v>
      </c>
      <c r="AI86" s="12" t="str">
        <f>if(inf_pure!AE3=AI$3,"правильно",inf_pure!AE3)</f>
        <v>-</v>
      </c>
      <c r="AJ86" s="12" t="str">
        <f>if(inf_pure!AF3=AJ$3,"правильно",inf_pure!AF3)</f>
        <v>-</v>
      </c>
      <c r="AK86" s="12" t="str">
        <f>if(inf_pure!AG3=AK$3,"правильно",inf_pure!AG3)</f>
        <v>-</v>
      </c>
      <c r="AL86" s="12" t="str">
        <f>if(inf_pure!AH3=AL$3,"правильно",inf_pure!AH3)</f>
        <v>-</v>
      </c>
      <c r="AM86" s="14">
        <f>inf_pure!AI3</f>
        <v>0.1737152778</v>
      </c>
      <c r="AN86" s="11">
        <f t="shared" si="2"/>
        <v>17</v>
      </c>
      <c r="AO86" s="11">
        <f t="shared" si="3"/>
        <v>5</v>
      </c>
      <c r="AP86" s="12">
        <f>vlookup(countif(J86:AL86, "правильно"), scale!$A$3:$B$32, 2)</f>
        <v>70</v>
      </c>
    </row>
    <row r="87">
      <c r="A87" s="12">
        <f>inf_pure!A45</f>
        <v>43</v>
      </c>
      <c r="B87" s="12" t="str">
        <f t="array" ref="B87">index(students!A:A, match(1, (students!B:B=$A$1)*(students!J:J=H87), 0))</f>
        <v>год_инф_ур3_гр19_2022.09.06</v>
      </c>
      <c r="C87" s="12" t="str">
        <f t="array" ref="C87">index(groups!H:H, match(1, (groups!$A:$A=$B87)*1, 0), 1)</f>
        <v>Махрова Алина</v>
      </c>
      <c r="D87" s="12" t="str">
        <f t="array" ref="D87">index(groups!I:I, match(1, (groups!$A:$A=$B87)*1, 0), 1)</f>
        <v>Даша К</v>
      </c>
      <c r="E87" s="12">
        <f t="array" ref="E87">index(groups!D:D, match(1, (groups!$A:$A=$B87)*1, 0), 1)</f>
        <v>9</v>
      </c>
      <c r="F87" s="12" t="str">
        <f>inf_pure!B45</f>
        <v>Артём</v>
      </c>
      <c r="G87" s="12" t="str">
        <f>inf_pure!C45</f>
        <v>Беккер</v>
      </c>
      <c r="H87" s="12" t="str">
        <f>inf_pure!D45</f>
        <v>bekkerartem05@gmail.com</v>
      </c>
      <c r="I87" s="13">
        <f>inf_pure!E45</f>
        <v>44859</v>
      </c>
      <c r="J87" s="12" t="str">
        <f>if(inf_pure!F45=J$3,"правильно",inf_pure!F45)</f>
        <v>12</v>
      </c>
      <c r="K87" s="12" t="str">
        <f>if(inf_pure!G45=K$3,"правильно",inf_pure!G45)</f>
        <v>правильно</v>
      </c>
      <c r="L87" s="12" t="str">
        <f>if(inf_pure!H45=L$3,"правильно",inf_pure!H45)</f>
        <v>4</v>
      </c>
      <c r="M87" s="12" t="str">
        <f>if(inf_pure!I45=M$3,"правильно",inf_pure!I45)</f>
        <v>0000100100011</v>
      </c>
      <c r="N87" s="12" t="str">
        <f>if(inf_pure!J45=N$3,"правильно",inf_pure!J45)</f>
        <v>правильно</v>
      </c>
      <c r="O87" s="12" t="str">
        <f>if(inf_pure!K45=O$3,"правильно",inf_pure!K45)</f>
        <v>2</v>
      </c>
      <c r="P87" s="12" t="str">
        <f>if(inf_pure!L45=P$3,"правильно",inf_pure!L45)</f>
        <v>64</v>
      </c>
      <c r="Q87" s="12" t="str">
        <f>if(inf_pure!M45=Q$3,"правильно",inf_pure!M45)</f>
        <v>23</v>
      </c>
      <c r="R87" s="12" t="str">
        <f>if(inf_pure!N45=R$3,"правильно",inf_pure!N45)</f>
        <v>457</v>
      </c>
      <c r="S87" s="12" t="str">
        <f>if(inf_pure!O45=S$3,"правильно",inf_pure!O45)</f>
        <v>138</v>
      </c>
      <c r="T87" s="12" t="str">
        <f>if(inf_pure!P45=T$3,"правильно",inf_pure!P45)</f>
        <v>правильно</v>
      </c>
      <c r="U87" s="12" t="str">
        <f>if(inf_pure!Q45=U$3,"правильно",inf_pure!Q45)</f>
        <v>124</v>
      </c>
      <c r="V87" s="12" t="str">
        <f>if(inf_pure!R45=V$3,"правильно",inf_pure!R45)</f>
        <v>правильно</v>
      </c>
      <c r="W87" s="12" t="str">
        <f>if(inf_pure!S45=W$3,"правильно",inf_pure!S45)</f>
        <v>23</v>
      </c>
      <c r="X87" s="12" t="str">
        <f>if(inf_pure!T45=X$3,"правильно",inf_pure!T45)</f>
        <v>1</v>
      </c>
      <c r="Y87" s="12" t="str">
        <f>if(inf_pure!U45=Y$3,"правильно",inf_pure!U45)</f>
        <v>3</v>
      </c>
      <c r="Z87" s="12" t="str">
        <f>if(inf_pure!V45=Z$3,"правильно",inf_pure!V45)</f>
        <v>3252</v>
      </c>
      <c r="AA87" s="12" t="str">
        <f>if(inf_pure!W45=AA$3,"правильно",inf_pure!W45)</f>
        <v>12 43</v>
      </c>
      <c r="AB87" s="12" t="str">
        <f>if(inf_pure!X45=AB$3,"правильно",inf_pure!X45)</f>
        <v>46</v>
      </c>
      <c r="AC87" s="12" t="str">
        <f>if(inf_pure!Y45=AC$3,"правильно",inf_pure!Y45)</f>
        <v>23</v>
      </c>
      <c r="AD87" s="12" t="str">
        <f>if(inf_pure!Z45=AD$3,"правильно",inf_pure!Z45)</f>
        <v>77</v>
      </c>
      <c r="AE87" s="12" t="str">
        <f>if(inf_pure!AA45=AE$3,"правильно",inf_pure!AA45)</f>
        <v>56</v>
      </c>
      <c r="AF87" s="12" t="str">
        <f>if(inf_pure!AB45=AF$3,"правильно",inf_pure!AB45)</f>
        <v>645</v>
      </c>
      <c r="AG87" s="12" t="str">
        <f>if(inf_pure!AC45=AG$3,"правильно",inf_pure!AC45)</f>
        <v>2345</v>
      </c>
      <c r="AH87" s="12" t="str">
        <f>if(inf_pure!AD45=AH$3,"правильно",inf_pure!AD45)</f>
        <v>23</v>
      </c>
      <c r="AI87" s="12" t="str">
        <f>if(inf_pure!AE45=AI$3,"правильно",inf_pure!AE45)</f>
        <v>3467к567</v>
      </c>
      <c r="AJ87" s="12" t="str">
        <f>if(inf_pure!AF45=AJ$3,"правильно",inf_pure!AF45)</f>
        <v>5646</v>
      </c>
      <c r="AK87" s="12" t="str">
        <f>if(inf_pure!AG45=AK$3,"правильно",inf_pure!AG45)</f>
        <v>346346</v>
      </c>
      <c r="AL87" s="12" t="str">
        <f>if(inf_pure!AH45=AL$3,"правильно",inf_pure!AH45)</f>
        <v>346346</v>
      </c>
      <c r="AM87" s="14">
        <f>inf_pure!AI45</f>
        <v>0.02876157407</v>
      </c>
      <c r="AN87" s="11">
        <f t="shared" si="2"/>
        <v>4</v>
      </c>
      <c r="AO87" s="11">
        <f t="shared" si="3"/>
        <v>3</v>
      </c>
      <c r="AP87" s="12">
        <f>vlookup(countif(J87:AL87, "правильно"), scale!$A$3:$B$32, 2)</f>
        <v>27</v>
      </c>
    </row>
    <row r="88">
      <c r="A88" s="12">
        <f>inf_pure!A25</f>
        <v>23</v>
      </c>
      <c r="B88" s="12" t="str">
        <f t="array" ref="B88">index(students!A:A, match(1, (students!B:B=$A$1)*(students!J:J=H88), 0))</f>
        <v>год_инф_ур3_гр19_2022.09.06</v>
      </c>
      <c r="C88" s="12" t="str">
        <f t="array" ref="C88">index(groups!H:H, match(1, (groups!$A:$A=$B88)*1, 0), 1)</f>
        <v>Махрова Алина</v>
      </c>
      <c r="D88" s="12" t="str">
        <f t="array" ref="D88">index(groups!I:I, match(1, (groups!$A:$A=$B88)*1, 0), 1)</f>
        <v>Даша К</v>
      </c>
      <c r="E88" s="12">
        <f t="array" ref="E88">index(groups!D:D, match(1, (groups!$A:$A=$B88)*1, 0), 1)</f>
        <v>9</v>
      </c>
      <c r="F88" s="12" t="str">
        <f>inf_pure!B25</f>
        <v>Алина</v>
      </c>
      <c r="G88" s="12" t="str">
        <f>inf_pure!C25</f>
        <v>Вальтер</v>
      </c>
      <c r="H88" s="12" t="str">
        <f>inf_pure!D25</f>
        <v>alinakhodka25@gmail.com</v>
      </c>
      <c r="I88" s="13">
        <f>inf_pure!E25</f>
        <v>44859</v>
      </c>
      <c r="J88" s="12" t="str">
        <f>if(inf_pure!F25=J$3,"правильно",inf_pure!F25)</f>
        <v>правильно</v>
      </c>
      <c r="K88" s="12" t="str">
        <f>if(inf_pure!G25=K$3,"правильно",inf_pure!G25)</f>
        <v>правильно</v>
      </c>
      <c r="L88" s="12" t="str">
        <f>if(inf_pure!H25=L$3,"правильно",inf_pure!H25)</f>
        <v>18</v>
      </c>
      <c r="M88" s="12" t="str">
        <f>if(inf_pure!I25=M$3,"правильно",inf_pure!I25)</f>
        <v>-</v>
      </c>
      <c r="N88" s="12" t="str">
        <f>if(inf_pure!J25=N$3,"правильно",inf_pure!J25)</f>
        <v>правильно</v>
      </c>
      <c r="O88" s="12" t="str">
        <f>if(inf_pure!K25=O$3,"правильно",inf_pure!K25)</f>
        <v>правильно</v>
      </c>
      <c r="P88" s="12" t="str">
        <f>if(inf_pure!L25=P$3,"правильно",inf_pure!L25)</f>
        <v>90</v>
      </c>
      <c r="Q88" s="12" t="str">
        <f>if(inf_pure!M25=Q$3,"правильно",inf_pure!M25)</f>
        <v>8110</v>
      </c>
      <c r="R88" s="12" t="str">
        <f>if(inf_pure!N25=R$3,"правильно",inf_pure!N25)</f>
        <v>-</v>
      </c>
      <c r="S88" s="12" t="str">
        <f>if(inf_pure!O25=S$3,"правильно",inf_pure!O25)</f>
        <v>23</v>
      </c>
      <c r="T88" s="12" t="str">
        <f>if(inf_pure!P25=T$3,"правильно",inf_pure!P25)</f>
        <v>правильно</v>
      </c>
      <c r="U88" s="12" t="str">
        <f>if(inf_pure!Q25=U$3,"правильно",inf_pure!Q25)</f>
        <v>-</v>
      </c>
      <c r="V88" s="12" t="str">
        <f>if(inf_pure!R25=V$3,"правильно",inf_pure!R25)</f>
        <v>8</v>
      </c>
      <c r="W88" s="12" t="str">
        <f>if(inf_pure!S25=W$3,"правильно",inf_pure!S25)</f>
        <v>правильно</v>
      </c>
      <c r="X88" s="12" t="str">
        <f>if(inf_pure!T25=X$3,"правильно",inf_pure!T25)</f>
        <v>[3;49]</v>
      </c>
      <c r="Y88" s="12" t="str">
        <f>if(inf_pure!U25=Y$3,"правильно",inf_pure!U25)</f>
        <v>-</v>
      </c>
      <c r="Z88" s="12" t="str">
        <f>if(inf_pure!V25=Z$3,"правильно",inf_pure!V25)</f>
        <v>-</v>
      </c>
      <c r="AA88" s="12" t="str">
        <f>if(inf_pure!W25=AA$3,"правильно",inf_pure!W25)</f>
        <v>1257 1138</v>
      </c>
      <c r="AB88" s="12" t="str">
        <f>if(inf_pure!X25=AB$3,"правильно",inf_pure!X25)</f>
        <v>13</v>
      </c>
      <c r="AC88" s="12" t="str">
        <f>if(inf_pure!Y25=AC$3,"правильно",inf_pure!Y25)</f>
        <v>-</v>
      </c>
      <c r="AD88" s="12" t="str">
        <f>if(inf_pure!Z25=AD$3,"правильно",inf_pure!Z25)</f>
        <v>-</v>
      </c>
      <c r="AE88" s="12" t="str">
        <f>if(inf_pure!AA25=AE$3,"правильно",inf_pure!AA25)</f>
        <v>33</v>
      </c>
      <c r="AF88" s="12" t="str">
        <f>if(inf_pure!AB25=AF$3,"правильно",inf_pure!AB25)</f>
        <v>4</v>
      </c>
      <c r="AG88" s="12" t="str">
        <f>if(inf_pure!AC25=AG$3,"правильно",inf_pure!AC25)</f>
        <v>-</v>
      </c>
      <c r="AH88" s="12" t="str">
        <f>if(inf_pure!AD25=AH$3,"правильно",inf_pure!AD25)</f>
        <v>-</v>
      </c>
      <c r="AI88" s="12" t="str">
        <f>if(inf_pure!AE25=AI$3,"правильно",inf_pure!AE25)</f>
        <v>-</v>
      </c>
      <c r="AJ88" s="12" t="str">
        <f>if(inf_pure!AF25=AJ$3,"правильно",inf_pure!AF25)</f>
        <v>-</v>
      </c>
      <c r="AK88" s="12" t="str">
        <f>if(inf_pure!AG25=AK$3,"правильно",inf_pure!AG25)</f>
        <v>-</v>
      </c>
      <c r="AL88" s="12" t="str">
        <f>if(inf_pure!AH25=AL$3,"правильно",inf_pure!AH25)</f>
        <v>-</v>
      </c>
      <c r="AM88" s="14">
        <f>inf_pure!AI25</f>
        <v>0.121412037</v>
      </c>
      <c r="AN88" s="11">
        <f t="shared" si="2"/>
        <v>6</v>
      </c>
      <c r="AO88" s="11">
        <f t="shared" si="3"/>
        <v>3</v>
      </c>
      <c r="AP88" s="12">
        <f>vlookup(countif(J88:AL88, "правильно"), scale!$A$3:$B$32, 2)</f>
        <v>40</v>
      </c>
    </row>
    <row r="89">
      <c r="A89" s="12">
        <f>inf_pure!A113</f>
        <v>111</v>
      </c>
      <c r="B89" s="12" t="str">
        <f t="array" ref="B89">index(students!A:A, match(1, (students!B:B=$A$1)*(students!J:J=H89), 0))</f>
        <v>год_инф_ур3_гр19_2022.09.06</v>
      </c>
      <c r="C89" s="12" t="str">
        <f t="array" ref="C89">index(groups!H:H, match(1, (groups!$A:$A=$B89)*1, 0), 1)</f>
        <v>Махрова Алина</v>
      </c>
      <c r="D89" s="12" t="str">
        <f t="array" ref="D89">index(groups!I:I, match(1, (groups!$A:$A=$B89)*1, 0), 1)</f>
        <v>Даша К</v>
      </c>
      <c r="E89" s="12">
        <f t="array" ref="E89">index(groups!D:D, match(1, (groups!$A:$A=$B89)*1, 0), 1)</f>
        <v>9</v>
      </c>
      <c r="F89" s="12" t="str">
        <f>inf_pure!B113</f>
        <v>Никита</v>
      </c>
      <c r="G89" s="12" t="str">
        <f>inf_pure!C113</f>
        <v>Калинин</v>
      </c>
      <c r="H89" s="12" t="str">
        <f>inf_pure!D113</f>
        <v>knn1509@gmail.com</v>
      </c>
      <c r="I89" s="13">
        <f>inf_pure!E113</f>
        <v>44859</v>
      </c>
      <c r="J89" s="12" t="str">
        <f>if(inf_pure!F113=J$3,"правильно",inf_pure!F113)</f>
        <v>26</v>
      </c>
      <c r="K89" s="12" t="str">
        <f>if(inf_pure!G113=K$3,"правильно",inf_pure!G113)</f>
        <v>правильно</v>
      </c>
      <c r="L89" s="12" t="str">
        <f>if(inf_pure!H113=L$3,"правильно",inf_pure!H113)</f>
        <v>правильно</v>
      </c>
      <c r="M89" s="12" t="str">
        <f>if(inf_pure!I113=M$3,"правильно",inf_pure!I113)</f>
        <v>11</v>
      </c>
      <c r="N89" s="12" t="str">
        <f>if(inf_pure!J113=N$3,"правильно",inf_pure!J113)</f>
        <v>правильно</v>
      </c>
      <c r="O89" s="12" t="str">
        <f>if(inf_pure!K113=O$3,"правильно",inf_pure!K113)</f>
        <v>правильно</v>
      </c>
      <c r="P89" s="12" t="str">
        <f>if(inf_pure!L113=P$3,"правильно",inf_pure!L113)</f>
        <v>правильно</v>
      </c>
      <c r="Q89" s="12" t="str">
        <f>if(inf_pure!M113=Q$3,"правильно",inf_pure!M113)</f>
        <v>правильно</v>
      </c>
      <c r="R89" s="12" t="str">
        <f>if(inf_pure!N113=R$3,"правильно",inf_pure!N113)</f>
        <v>-</v>
      </c>
      <c r="S89" s="12" t="str">
        <f>if(inf_pure!O113=S$3,"правильно",inf_pure!O113)</f>
        <v>правильно</v>
      </c>
      <c r="T89" s="12" t="str">
        <f>if(inf_pure!P113=T$3,"правильно",inf_pure!P113)</f>
        <v>правильно</v>
      </c>
      <c r="U89" s="12" t="str">
        <f>if(inf_pure!Q113=U$3,"правильно",inf_pure!Q113)</f>
        <v>22255</v>
      </c>
      <c r="V89" s="12" t="str">
        <f>if(inf_pure!R113=V$3,"правильно",inf_pure!R113)</f>
        <v>правильно</v>
      </c>
      <c r="W89" s="12" t="str">
        <f>if(inf_pure!S113=W$3,"правильно",inf_pure!S113)</f>
        <v>48</v>
      </c>
      <c r="X89" s="12" t="str">
        <f>if(inf_pure!T113=X$3,"правильно",inf_pure!T113)</f>
        <v>правильно</v>
      </c>
      <c r="Y89" s="12" t="str">
        <f>if(inf_pure!U113=Y$3,"правильно",inf_pure!U113)</f>
        <v>-</v>
      </c>
      <c r="Z89" s="12" t="str">
        <f>if(inf_pure!V113=Z$3,"правильно",inf_pure!V113)</f>
        <v>683 -963270</v>
      </c>
      <c r="AA89" s="12" t="str">
        <f>if(inf_pure!W113=AA$3,"правильно",inf_pure!W113)</f>
        <v>-</v>
      </c>
      <c r="AB89" s="12" t="str">
        <f>if(inf_pure!X113=AB$3,"правильно",inf_pure!X113)</f>
        <v>23</v>
      </c>
      <c r="AC89" s="12" t="str">
        <f>if(inf_pure!Y113=AC$3,"правильно",inf_pure!Y113)</f>
        <v>19</v>
      </c>
      <c r="AD89" s="12" t="str">
        <f>if(inf_pure!Z113=AD$3,"правильно",inf_pure!Z113)</f>
        <v>-</v>
      </c>
      <c r="AE89" s="12" t="str">
        <f>if(inf_pure!AA113=AE$3,"правильно",inf_pure!AA113)</f>
        <v>21</v>
      </c>
      <c r="AF89" s="12" t="str">
        <f>if(inf_pure!AB113=AF$3,"правильно",inf_pure!AB113)</f>
        <v>12</v>
      </c>
      <c r="AG89" s="12" t="str">
        <f>if(inf_pure!AC113=AG$3,"правильно",inf_pure!AC113)</f>
        <v>9</v>
      </c>
      <c r="AH89" s="12" t="str">
        <f>if(inf_pure!AD113=AH$3,"правильно",inf_pure!AD113)</f>
        <v>-</v>
      </c>
      <c r="AI89" s="12" t="str">
        <f>if(inf_pure!AE113=AI$3,"правильно",inf_pure!AE113)</f>
        <v>-</v>
      </c>
      <c r="AJ89" s="12" t="str">
        <f>if(inf_pure!AF113=AJ$3,"правильно",inf_pure!AF113)</f>
        <v>-</v>
      </c>
      <c r="AK89" s="12" t="str">
        <f>if(inf_pure!AG113=AK$3,"правильно",inf_pure!AG113)</f>
        <v>-</v>
      </c>
      <c r="AL89" s="12" t="str">
        <f>if(inf_pure!AH113=AL$3,"правильно",inf_pure!AH113)</f>
        <v>-</v>
      </c>
      <c r="AM89" s="14">
        <f>inf_pure!AI113</f>
        <v>0.1129976852</v>
      </c>
      <c r="AN89" s="11">
        <f t="shared" si="2"/>
        <v>10</v>
      </c>
      <c r="AO89" s="11">
        <f t="shared" si="3"/>
        <v>5</v>
      </c>
      <c r="AP89" s="12">
        <f>vlookup(countif(J89:AL89, "правильно"), scale!$A$3:$B$32, 2)</f>
        <v>51</v>
      </c>
    </row>
    <row r="90">
      <c r="A90" s="12">
        <f>inf_pure!A211</f>
        <v>209</v>
      </c>
      <c r="B90" s="12" t="str">
        <f t="array" ref="B90">index(students!A:A, match(1, (students!B:B=$A$1)*(students!J:J=H90), 0))</f>
        <v>год_инф_ур3_гр19_2022.09.06</v>
      </c>
      <c r="C90" s="12" t="str">
        <f t="array" ref="C90">index(groups!H:H, match(1, (groups!$A:$A=$B90)*1, 0), 1)</f>
        <v>Махрова Алина</v>
      </c>
      <c r="D90" s="12" t="str">
        <f t="array" ref="D90">index(groups!I:I, match(1, (groups!$A:$A=$B90)*1, 0), 1)</f>
        <v>Даша К</v>
      </c>
      <c r="E90" s="12">
        <f t="array" ref="E90">index(groups!D:D, match(1, (groups!$A:$A=$B90)*1, 0), 1)</f>
        <v>9</v>
      </c>
      <c r="F90" s="12" t="str">
        <f>inf_pure!B211</f>
        <v>Елизавета</v>
      </c>
      <c r="G90" s="12" t="str">
        <f>inf_pure!C211</f>
        <v>Кугенева</v>
      </c>
      <c r="H90" s="12" t="str">
        <f>inf_pure!D211</f>
        <v>val5ws7@gmail.com</v>
      </c>
      <c r="I90" s="13">
        <f>inf_pure!E211</f>
        <v>44860</v>
      </c>
      <c r="J90" s="12" t="str">
        <f>if(inf_pure!F211=J$3,"правильно",inf_pure!F211)</f>
        <v>правильно</v>
      </c>
      <c r="K90" s="12" t="str">
        <f>if(inf_pure!G211=K$3,"правильно",inf_pure!G211)</f>
        <v>правильно</v>
      </c>
      <c r="L90" s="12" t="str">
        <f>if(inf_pure!H211=L$3,"правильно",inf_pure!H211)</f>
        <v>правильно</v>
      </c>
      <c r="M90" s="12" t="str">
        <f>if(inf_pure!I211=M$3,"правильно",inf_pure!I211)</f>
        <v>правильно</v>
      </c>
      <c r="N90" s="12" t="str">
        <f>if(inf_pure!J211=N$3,"правильно",inf_pure!J211)</f>
        <v>296</v>
      </c>
      <c r="O90" s="12" t="str">
        <f>if(inf_pure!K211=O$3,"правильно",inf_pure!K211)</f>
        <v>правильно</v>
      </c>
      <c r="P90" s="12" t="str">
        <f>if(inf_pure!L211=P$3,"правильно",inf_pure!L211)</f>
        <v>1175</v>
      </c>
      <c r="Q90" s="12" t="str">
        <f>if(inf_pure!M211=Q$3,"правильно",inf_pure!M211)</f>
        <v>8110</v>
      </c>
      <c r="R90" s="12" t="str">
        <f>if(inf_pure!N211=R$3,"правильно",inf_pure!N211)</f>
        <v>-</v>
      </c>
      <c r="S90" s="12" t="str">
        <f>if(inf_pure!O211=S$3,"правильно",inf_pure!O211)</f>
        <v>23</v>
      </c>
      <c r="T90" s="12" t="str">
        <f>if(inf_pure!P211=T$3,"правильно",inf_pure!P211)</f>
        <v>6056</v>
      </c>
      <c r="U90" s="12" t="str">
        <f>if(inf_pure!Q211=U$3,"правильно",inf_pure!Q211)</f>
        <v>55255</v>
      </c>
      <c r="V90" s="12" t="str">
        <f>if(inf_pure!R211=V$3,"правильно",inf_pure!R211)</f>
        <v>правильно</v>
      </c>
      <c r="W90" s="12" t="str">
        <f>if(inf_pure!S211=W$3,"правильно",inf_pure!S211)</f>
        <v>не помню как делать :(</v>
      </c>
      <c r="X90" s="12" t="str">
        <f>if(inf_pure!T211=X$3,"правильно",inf_pure!T211)</f>
        <v>правильно</v>
      </c>
      <c r="Y90" s="12" t="str">
        <f>if(inf_pure!U211=Y$3,"правильно",inf_pure!U211)</f>
        <v>-</v>
      </c>
      <c r="Z90" s="15" t="str">
        <f>if(inf_pure!V211=Z$3,"правильно",inf_pure!V211)</f>
        <v>https://replit.com/@IeKughienieva/sim-2-nomier-17#main.py</v>
      </c>
      <c r="AA90" s="12" t="str">
        <f>if(inf_pure!W211=AA$3,"правильно",inf_pure!W211)</f>
        <v>1554 966</v>
      </c>
      <c r="AB90" s="12" t="str">
        <f>if(inf_pure!X211=AB$3,"правильно",inf_pure!X211)</f>
        <v>23</v>
      </c>
      <c r="AC90" s="12" t="str">
        <f>if(inf_pure!Y211=AC$3,"правильно",inf_pure!Y211)</f>
        <v>8</v>
      </c>
      <c r="AD90" s="12" t="str">
        <f>if(inf_pure!Z211=AD$3,"правильно",inf_pure!Z211)</f>
        <v>-</v>
      </c>
      <c r="AE90" s="12" t="str">
        <f>if(inf_pure!AA211=AE$3,"правильно",inf_pure!AA211)</f>
        <v>не понимаю как это делать, го разбор</v>
      </c>
      <c r="AF90" s="12" t="str">
        <f>if(inf_pure!AB211=AF$3,"правильно",inf_pure!AB211)</f>
        <v>27</v>
      </c>
      <c r="AG90" s="12" t="str">
        <f>if(inf_pure!AC211=AG$3,"правильно",inf_pure!AC211)</f>
        <v>оо, вот это интересно, давай луччше это разберем, у меня безумный интерес к нему</v>
      </c>
      <c r="AH90" s="12" t="str">
        <f>if(inf_pure!AD211=AH$3,"правильно",inf_pure!AD211)</f>
        <v>не помню(</v>
      </c>
      <c r="AI90" s="12" t="str">
        <f>if(inf_pure!AE211=AI$3,"правильно",inf_pure!AE211)</f>
        <v>много буков, мозг читает ля-ля-ля</v>
      </c>
      <c r="AJ90" s="12" t="str">
        <f>if(inf_pure!AF211=AJ$3,"правильно",inf_pure!AF211)</f>
        <v>2 одинаковых задания или я тапочек? ля-ля-ля</v>
      </c>
      <c r="AK90" s="12" t="str">
        <f>if(inf_pure!AG211=AK$3,"правильно",inf_pure!AG211)</f>
        <v>я не умею это делать рррррррр</v>
      </c>
      <c r="AL90" s="12" t="str">
        <f>if(inf_pure!AH211=AL$3,"правильно",inf_pure!AH211)</f>
        <v>рррррр</v>
      </c>
      <c r="AM90" s="14">
        <f>inf_pure!AI211</f>
        <v>0.1016666667</v>
      </c>
      <c r="AN90" s="11">
        <f t="shared" si="2"/>
        <v>7</v>
      </c>
      <c r="AO90" s="11">
        <f t="shared" si="3"/>
        <v>1</v>
      </c>
      <c r="AP90" s="12">
        <f>vlookup(countif(J90:AL90, "правильно"), scale!$A$3:$B$32, 2)</f>
        <v>43</v>
      </c>
    </row>
    <row r="91">
      <c r="A91" s="12">
        <f>inf_pure!A73</f>
        <v>71</v>
      </c>
      <c r="B91" s="12" t="str">
        <f t="array" ref="B91">index(students!A:A, match(1, (students!B:B=$A$1)*(students!J:J=H91), 0))</f>
        <v>год_инф_ур3_гр19_2022.09.06</v>
      </c>
      <c r="C91" s="12" t="str">
        <f t="array" ref="C91">index(groups!H:H, match(1, (groups!$A:$A=$B91)*1, 0), 1)</f>
        <v>Махрова Алина</v>
      </c>
      <c r="D91" s="12" t="str">
        <f t="array" ref="D91">index(groups!I:I, match(1, (groups!$A:$A=$B91)*1, 0), 1)</f>
        <v>Даша К</v>
      </c>
      <c r="E91" s="12">
        <f t="array" ref="E91">index(groups!D:D, match(1, (groups!$A:$A=$B91)*1, 0), 1)</f>
        <v>9</v>
      </c>
      <c r="F91" s="12" t="str">
        <f>inf_pure!B73</f>
        <v>Егор</v>
      </c>
      <c r="G91" s="12" t="str">
        <f>inf_pure!C73</f>
        <v>Стасюк</v>
      </c>
      <c r="H91" s="12" t="str">
        <f>inf_pure!D73</f>
        <v>egorstasyk@gmail.com</v>
      </c>
      <c r="I91" s="13">
        <f>inf_pure!E73</f>
        <v>44861</v>
      </c>
      <c r="J91" s="12" t="str">
        <f>if(inf_pure!F73=J$3,"правильно",inf_pure!F73)</f>
        <v>правильно</v>
      </c>
      <c r="K91" s="12" t="str">
        <f>if(inf_pure!G73=K$3,"правильно",inf_pure!G73)</f>
        <v>правильно</v>
      </c>
      <c r="L91" s="12" t="str">
        <f>if(inf_pure!H73=L$3,"правильно",inf_pure!H73)</f>
        <v>Как это вообще делать</v>
      </c>
      <c r="M91" s="12" t="str">
        <f>if(inf_pure!I73=M$3,"правильно",inf_pure!I73)</f>
        <v>-</v>
      </c>
      <c r="N91" s="12" t="str">
        <f>if(inf_pure!J73=N$3,"правильно",inf_pure!J73)</f>
        <v>870</v>
      </c>
      <c r="O91" s="12" t="str">
        <f>if(inf_pure!K73=O$3,"правильно",inf_pure!K73)</f>
        <v>-</v>
      </c>
      <c r="P91" s="12" t="str">
        <f>if(inf_pure!L73=P$3,"правильно",inf_pure!L73)</f>
        <v>правильно</v>
      </c>
      <c r="Q91" s="12" t="str">
        <f>if(inf_pure!M73=Q$3,"правильно",inf_pure!M73)</f>
        <v>правильно</v>
      </c>
      <c r="R91" s="12" t="str">
        <f>if(inf_pure!N73=R$3,"правильно",inf_pure!N73)</f>
        <v>-</v>
      </c>
      <c r="S91" s="12" t="str">
        <f>if(inf_pure!O73=S$3,"правильно",inf_pure!O73)</f>
        <v>-</v>
      </c>
      <c r="T91" s="12" t="str">
        <f>if(inf_pure!P73=T$3,"правильно",inf_pure!P73)</f>
        <v>19818</v>
      </c>
      <c r="U91" s="12" t="str">
        <f>if(inf_pure!Q73=U$3,"правильно",inf_pure!Q73)</f>
        <v>-</v>
      </c>
      <c r="V91" s="12" t="str">
        <f>if(inf_pure!R73=V$3,"правильно",inf_pure!R73)</f>
        <v>правильно</v>
      </c>
      <c r="W91" s="12" t="str">
        <f>if(inf_pure!S73=W$3,"правильно",inf_pure!S73)</f>
        <v>правильно</v>
      </c>
      <c r="X91" s="12" t="str">
        <f>if(inf_pure!T73=X$3,"правильно",inf_pure!T73)</f>
        <v>-</v>
      </c>
      <c r="Y91" s="12" t="str">
        <f>if(inf_pure!U73=Y$3,"правильно",inf_pure!U73)</f>
        <v>194</v>
      </c>
      <c r="Z91" s="12" t="str">
        <f>if(inf_pure!V73=Z$3,"правильно",inf_pure!V73)</f>
        <v>-</v>
      </c>
      <c r="AA91" s="12" t="str">
        <f>if(inf_pure!W73=AA$3,"правильно",inf_pure!W73)</f>
        <v>-</v>
      </c>
      <c r="AB91" s="12" t="str">
        <f>if(inf_pure!X73=AB$3,"правильно",inf_pure!X73)</f>
        <v>-</v>
      </c>
      <c r="AC91" s="12" t="str">
        <f>if(inf_pure!Y73=AC$3,"правильно",inf_pure!Y73)</f>
        <v>-</v>
      </c>
      <c r="AD91" s="12" t="str">
        <f>if(inf_pure!Z73=AD$3,"правильно",inf_pure!Z73)</f>
        <v>-</v>
      </c>
      <c r="AE91" s="12" t="str">
        <f>if(inf_pure!AA73=AE$3,"правильно",inf_pure!AA73)</f>
        <v>-</v>
      </c>
      <c r="AF91" s="12" t="str">
        <f>if(inf_pure!AB73=AF$3,"правильно",inf_pure!AB73)</f>
        <v>-</v>
      </c>
      <c r="AG91" s="12" t="str">
        <f>if(inf_pure!AC73=AG$3,"правильно",inf_pure!AC73)</f>
        <v>-</v>
      </c>
      <c r="AH91" s="12" t="str">
        <f>if(inf_pure!AD73=AH$3,"правильно",inf_pure!AD73)</f>
        <v>-</v>
      </c>
      <c r="AI91" s="12" t="str">
        <f>if(inf_pure!AE73=AI$3,"правильно",inf_pure!AE73)</f>
        <v>-</v>
      </c>
      <c r="AJ91" s="12" t="str">
        <f>if(inf_pure!AF73=AJ$3,"правильно",inf_pure!AF73)</f>
        <v>-</v>
      </c>
      <c r="AK91" s="12" t="str">
        <f>if(inf_pure!AG73=AK$3,"правильно",inf_pure!AG73)</f>
        <v>-</v>
      </c>
      <c r="AL91" s="12" t="str">
        <f>if(inf_pure!AH73=AL$3,"правильно",inf_pure!AH73)</f>
        <v>-</v>
      </c>
      <c r="AM91" s="14">
        <f>inf_pure!AI73</f>
        <v>0.08984953704</v>
      </c>
      <c r="AN91" s="11">
        <f t="shared" si="2"/>
        <v>6</v>
      </c>
      <c r="AO91" s="11">
        <f t="shared" si="3"/>
        <v>3</v>
      </c>
      <c r="AP91" s="12">
        <f>vlookup(countif(J91:AL91, "правильно"), scale!$A$3:$B$32, 2)</f>
        <v>40</v>
      </c>
    </row>
    <row r="92">
      <c r="A92" s="12">
        <f>inf_pure!A43</f>
        <v>41</v>
      </c>
      <c r="B92" s="12" t="str">
        <f t="array" ref="B92">index(students!A:A, match(1, (students!B:B=$A$1)*(students!J:J=H92), 0))</f>
        <v>год_инф_ур3_гр19_2022.09.06</v>
      </c>
      <c r="C92" s="12" t="str">
        <f t="array" ref="C92">index(groups!H:H, match(1, (groups!$A:$A=$B92)*1, 0), 1)</f>
        <v>Махрова Алина</v>
      </c>
      <c r="D92" s="12" t="str">
        <f t="array" ref="D92">index(groups!I:I, match(1, (groups!$A:$A=$B92)*1, 0), 1)</f>
        <v>Даша К</v>
      </c>
      <c r="E92" s="12">
        <f t="array" ref="E92">index(groups!D:D, match(1, (groups!$A:$A=$B92)*1, 0), 1)</f>
        <v>9</v>
      </c>
      <c r="F92" s="12" t="str">
        <f>inf_pure!B43</f>
        <v>Михаил</v>
      </c>
      <c r="G92" s="12" t="str">
        <f>inf_pure!C43</f>
        <v>Шестернин</v>
      </c>
      <c r="H92" s="12" t="str">
        <f>inf_pure!D43</f>
        <v>banil05@mail.ru</v>
      </c>
      <c r="I92" s="13">
        <f>inf_pure!E43</f>
        <v>44862</v>
      </c>
      <c r="J92" s="12" t="str">
        <f>if(inf_pure!F43=J$3,"правильно",inf_pure!F43)</f>
        <v>правильно</v>
      </c>
      <c r="K92" s="12" t="str">
        <f>if(inf_pure!G43=K$3,"правильно",inf_pure!G43)</f>
        <v>-</v>
      </c>
      <c r="L92" s="12" t="str">
        <f>if(inf_pure!H43=L$3,"правильно",inf_pure!H43)</f>
        <v>-</v>
      </c>
      <c r="M92" s="12" t="str">
        <f>if(inf_pure!I43=M$3,"правильно",inf_pure!I43)</f>
        <v>00000110101</v>
      </c>
      <c r="N92" s="12" t="str">
        <f>if(inf_pure!J43=N$3,"правильно",inf_pure!J43)</f>
        <v>215</v>
      </c>
      <c r="O92" s="12" t="str">
        <f>if(inf_pure!K43=O$3,"правильно",inf_pure!K43)</f>
        <v>315</v>
      </c>
      <c r="P92" s="12" t="str">
        <f>if(inf_pure!L43=P$3,"правильно",inf_pure!L43)</f>
        <v>130</v>
      </c>
      <c r="Q92" s="12" t="str">
        <f>if(inf_pure!M43=Q$3,"правильно",inf_pure!M43)</f>
        <v>98 648</v>
      </c>
      <c r="R92" s="12" t="str">
        <f>if(inf_pure!N43=R$3,"правильно",inf_pure!N43)</f>
        <v>-</v>
      </c>
      <c r="S92" s="12" t="str">
        <f>if(inf_pure!O43=S$3,"правильно",inf_pure!O43)</f>
        <v>41</v>
      </c>
      <c r="T92" s="12" t="str">
        <f>if(inf_pure!P43=T$3,"правильно",inf_pure!P43)</f>
        <v>3 670</v>
      </c>
      <c r="U92" s="12" t="str">
        <f>if(inf_pure!Q43=U$3,"правильно",inf_pure!Q43)</f>
        <v>-</v>
      </c>
      <c r="V92" s="12" t="str">
        <f>if(inf_pure!R43=V$3,"правильно",inf_pure!R43)</f>
        <v>правильно</v>
      </c>
      <c r="W92" s="12" t="str">
        <f>if(inf_pure!S43=W$3,"правильно",inf_pure!S43)</f>
        <v>-</v>
      </c>
      <c r="X92" s="12" t="str">
        <f>if(inf_pure!T43=X$3,"правильно",inf_pure!T43)</f>
        <v>-</v>
      </c>
      <c r="Y92" s="12" t="str">
        <f>if(inf_pure!U43=Y$3,"правильно",inf_pure!U43)</f>
        <v>-</v>
      </c>
      <c r="Z92" s="12" t="str">
        <f>if(inf_pure!V43=Z$3,"правильно",inf_pure!V43)</f>
        <v>-</v>
      </c>
      <c r="AA92" s="12" t="str">
        <f>if(inf_pure!W43=AA$3,"правильно",inf_pure!W43)</f>
        <v>-</v>
      </c>
      <c r="AB92" s="12" t="str">
        <f>if(inf_pure!X43=AB$3,"правильно",inf_pure!X43)</f>
        <v>-</v>
      </c>
      <c r="AC92" s="12" t="str">
        <f>if(inf_pure!Y43=AC$3,"правильно",inf_pure!Y43)</f>
        <v>-</v>
      </c>
      <c r="AD92" s="12" t="str">
        <f>if(inf_pure!Z43=AD$3,"правильно",inf_pure!Z43)</f>
        <v>-</v>
      </c>
      <c r="AE92" s="12" t="str">
        <f>if(inf_pure!AA43=AE$3,"правильно",inf_pure!AA43)</f>
        <v>-</v>
      </c>
      <c r="AF92" s="12" t="str">
        <f>if(inf_pure!AB43=AF$3,"правильно",inf_pure!AB43)</f>
        <v>-</v>
      </c>
      <c r="AG92" s="12" t="str">
        <f>if(inf_pure!AC43=AG$3,"правильно",inf_pure!AC43)</f>
        <v>-</v>
      </c>
      <c r="AH92" s="12" t="str">
        <f>if(inf_pure!AD43=AH$3,"правильно",inf_pure!AD43)</f>
        <v>-</v>
      </c>
      <c r="AI92" s="12" t="str">
        <f>if(inf_pure!AE43=AI$3,"правильно",inf_pure!AE43)</f>
        <v>-</v>
      </c>
      <c r="AJ92" s="12" t="str">
        <f>if(inf_pure!AF43=AJ$3,"правильно",inf_pure!AF43)</f>
        <v>-</v>
      </c>
      <c r="AK92" s="12" t="str">
        <f>if(inf_pure!AG43=AK$3,"правильно",inf_pure!AG43)</f>
        <v>-</v>
      </c>
      <c r="AL92" s="12" t="str">
        <f>if(inf_pure!AH43=AL$3,"правильно",inf_pure!AH43)</f>
        <v>-</v>
      </c>
      <c r="AM92" s="14">
        <f>inf_pure!AI43</f>
        <v>0.05260416667</v>
      </c>
      <c r="AN92" s="11">
        <f t="shared" si="2"/>
        <v>2</v>
      </c>
      <c r="AO92" s="11">
        <f t="shared" si="3"/>
        <v>0</v>
      </c>
      <c r="AP92" s="12">
        <f>vlookup(countif(J92:AL92, "правильно"), scale!$A$3:$B$32, 2)</f>
        <v>14</v>
      </c>
    </row>
    <row r="93">
      <c r="A93" s="12">
        <f>inf_pure!A231</f>
        <v>229</v>
      </c>
      <c r="B93" s="12" t="str">
        <f t="array" ref="B93">index(students!A:A, match(1, (students!B:B=$A$1)*(students!J:J=H93), 0))</f>
        <v>год_инф_ур3_гр19_2022.09.06</v>
      </c>
      <c r="C93" s="12" t="str">
        <f t="array" ref="C93">index(groups!H:H, match(1, (groups!$A:$A=$B93)*1, 0), 1)</f>
        <v>Махрова Алина</v>
      </c>
      <c r="D93" s="12" t="str">
        <f t="array" ref="D93">index(groups!I:I, match(1, (groups!$A:$A=$B93)*1, 0), 1)</f>
        <v>Даша К</v>
      </c>
      <c r="E93" s="12">
        <f t="array" ref="E93">index(groups!D:D, match(1, (groups!$A:$A=$B93)*1, 0), 1)</f>
        <v>9</v>
      </c>
      <c r="F93" s="12" t="str">
        <f>inf_pure!B231</f>
        <v>Дима</v>
      </c>
      <c r="G93" s="12" t="str">
        <f>inf_pure!C231</f>
        <v>Тузов</v>
      </c>
      <c r="H93" s="12" t="str">
        <f>inf_pure!D231</f>
        <v>zafhger@mail.ru</v>
      </c>
      <c r="I93" s="13">
        <f>inf_pure!E231</f>
        <v>44864</v>
      </c>
      <c r="J93" s="12" t="str">
        <f>if(inf_pure!F231=J$3,"правильно",inf_pure!F231)</f>
        <v>правильно</v>
      </c>
      <c r="K93" s="12" t="str">
        <f>if(inf_pure!G231=K$3,"правильно",inf_pure!G231)</f>
        <v>правильно</v>
      </c>
      <c r="L93" s="12" t="str">
        <f>if(inf_pure!H231=L$3,"правильно",inf_pure!H231)</f>
        <v>правильно</v>
      </c>
      <c r="M93" s="12" t="str">
        <f>if(inf_pure!I231=M$3,"правильно",inf_pure!I231)</f>
        <v>2</v>
      </c>
      <c r="N93" s="12" t="str">
        <f>if(inf_pure!J231=N$3,"правильно",inf_pure!J231)</f>
        <v>1010</v>
      </c>
      <c r="O93" s="12" t="str">
        <f>if(inf_pure!K231=O$3,"правильно",inf_pure!K231)</f>
        <v>-</v>
      </c>
      <c r="P93" s="12" t="str">
        <f>if(inf_pure!L231=P$3,"правильно",inf_pure!L231)</f>
        <v>правильно</v>
      </c>
      <c r="Q93" s="12" t="str">
        <f>if(inf_pure!M231=Q$3,"правильно",inf_pure!M231)</f>
        <v>правильно</v>
      </c>
      <c r="R93" s="12" t="str">
        <f>if(inf_pure!N231=R$3,"правильно",inf_pure!N231)</f>
        <v>50</v>
      </c>
      <c r="S93" s="12" t="str">
        <f>if(inf_pure!O231=S$3,"правильно",inf_pure!O231)</f>
        <v>правильно</v>
      </c>
      <c r="T93" s="12" t="str">
        <f>if(inf_pure!P231=T$3,"правильно",inf_pure!P231)</f>
        <v>правильно</v>
      </c>
      <c r="U93" s="12" t="str">
        <f>if(inf_pure!Q231=U$3,"правильно",inf_pure!Q231)</f>
        <v>правильно</v>
      </c>
      <c r="V93" s="12" t="str">
        <f>if(inf_pure!R231=V$3,"правильно",inf_pure!R231)</f>
        <v>правильно</v>
      </c>
      <c r="W93" s="12" t="str">
        <f>if(inf_pure!S231=W$3,"правильно",inf_pure!S231)</f>
        <v>правильно</v>
      </c>
      <c r="X93" s="12" t="str">
        <f>if(inf_pure!T231=X$3,"правильно",inf_pure!T231)</f>
        <v>-</v>
      </c>
      <c r="Y93" s="12" t="str">
        <f>if(inf_pure!U231=Y$3,"правильно",inf_pure!U231)</f>
        <v>16782</v>
      </c>
      <c r="Z93" s="12" t="str">
        <f>if(inf_pure!V231=Z$3,"правильно",inf_pure!V231)</f>
        <v>-</v>
      </c>
      <c r="AA93" s="12" t="str">
        <f>if(inf_pure!W231=AA$3,"правильно",inf_pure!W231)</f>
        <v>-</v>
      </c>
      <c r="AB93" s="12" t="str">
        <f>if(inf_pure!X231=AB$3,"правильно",inf_pure!X231)</f>
        <v>-</v>
      </c>
      <c r="AC93" s="12" t="str">
        <f>if(inf_pure!Y231=AC$3,"правильно",inf_pure!Y231)</f>
        <v>-</v>
      </c>
      <c r="AD93" s="12" t="str">
        <f>if(inf_pure!Z231=AD$3,"правильно",inf_pure!Z231)</f>
        <v>-</v>
      </c>
      <c r="AE93" s="12" t="str">
        <f>if(inf_pure!AA231=AE$3,"правильно",inf_pure!AA231)</f>
        <v>-</v>
      </c>
      <c r="AF93" s="12" t="str">
        <f>if(inf_pure!AB231=AF$3,"правильно",inf_pure!AB231)</f>
        <v>-</v>
      </c>
      <c r="AG93" s="12" t="str">
        <f>if(inf_pure!AC231=AG$3,"правильно",inf_pure!AC231)</f>
        <v>-</v>
      </c>
      <c r="AH93" s="12" t="str">
        <f>if(inf_pure!AD231=AH$3,"правильно",inf_pure!AD231)</f>
        <v>-</v>
      </c>
      <c r="AI93" s="12" t="str">
        <f>if(inf_pure!AE231=AI$3,"правильно",inf_pure!AE231)</f>
        <v>-</v>
      </c>
      <c r="AJ93" s="12" t="str">
        <f>if(inf_pure!AF231=AJ$3,"правильно",inf_pure!AF231)</f>
        <v>-</v>
      </c>
      <c r="AK93" s="12" t="str">
        <f>if(inf_pure!AG231=AK$3,"правильно",inf_pure!AG231)</f>
        <v>-</v>
      </c>
      <c r="AL93" s="12" t="str">
        <f>if(inf_pure!AH231=AL$3,"правильно",inf_pure!AH231)</f>
        <v>-</v>
      </c>
      <c r="AM93" s="14">
        <f>inf_pure!AI231</f>
        <v>0.00443287037</v>
      </c>
      <c r="AN93" s="11">
        <f t="shared" si="2"/>
        <v>10</v>
      </c>
      <c r="AO93" s="11">
        <f t="shared" si="3"/>
        <v>4</v>
      </c>
      <c r="AP93" s="12">
        <f>vlookup(countif(J93:AL93, "правильно"), scale!$A$3:$B$32, 2)</f>
        <v>51</v>
      </c>
    </row>
    <row r="94">
      <c r="A94" s="12">
        <f>inf_pure!A220</f>
        <v>218</v>
      </c>
      <c r="B94" s="12" t="str">
        <f t="array" ref="B94">index(students!A:A, match(1, (students!B:B=$A$1)*(students!J:J=H94), 0))</f>
        <v>год_инф_ур3_гр19_2022.09.06</v>
      </c>
      <c r="C94" s="12" t="str">
        <f t="array" ref="C94">index(groups!H:H, match(1, (groups!$A:$A=$B94)*1, 0), 1)</f>
        <v>Махрова Алина</v>
      </c>
      <c r="D94" s="12" t="str">
        <f t="array" ref="D94">index(groups!I:I, match(1, (groups!$A:$A=$B94)*1, 0), 1)</f>
        <v>Даша К</v>
      </c>
      <c r="E94" s="12">
        <f t="array" ref="E94">index(groups!D:D, match(1, (groups!$A:$A=$B94)*1, 0), 1)</f>
        <v>9</v>
      </c>
      <c r="F94" s="12" t="str">
        <f>inf_pure!B220</f>
        <v>Сергей</v>
      </c>
      <c r="G94" s="12" t="str">
        <f>inf_pure!C220</f>
        <v>Дорошенко</v>
      </c>
      <c r="H94" s="12" t="str">
        <f>inf_pure!D220</f>
        <v>virtualgamer191@gmail.com</v>
      </c>
      <c r="I94" s="13">
        <f>inf_pure!E220</f>
        <v>44874</v>
      </c>
      <c r="J94" s="12" t="str">
        <f>if(inf_pure!F220=J$3,"правильно",inf_pure!F220)</f>
        <v>правильно</v>
      </c>
      <c r="K94" s="12" t="str">
        <f>if(inf_pure!G220=K$3,"правильно",inf_pure!G220)</f>
        <v>правильно</v>
      </c>
      <c r="L94" s="12" t="str">
        <f>if(inf_pure!H220=L$3,"правильно",inf_pure!H220)</f>
        <v>правильно</v>
      </c>
      <c r="M94" s="12" t="str">
        <f>if(inf_pure!I220=M$3,"правильно",inf_pure!I220)</f>
        <v>11</v>
      </c>
      <c r="N94" s="12" t="str">
        <f>if(inf_pure!J220=N$3,"правильно",inf_pure!J220)</f>
        <v>правильно</v>
      </c>
      <c r="O94" s="12" t="str">
        <f>if(inf_pure!K220=O$3,"правильно",inf_pure!K220)</f>
        <v>-</v>
      </c>
      <c r="P94" s="12" t="str">
        <f>if(inf_pure!L220=P$3,"правильно",inf_pure!L220)</f>
        <v>правильно</v>
      </c>
      <c r="Q94" s="12" t="str">
        <f>if(inf_pure!M220=Q$3,"правильно",inf_pure!M220)</f>
        <v>правильно</v>
      </c>
      <c r="R94" s="12" t="str">
        <f>if(inf_pure!N220=R$3,"правильно",inf_pure!N220)</f>
        <v>правильно</v>
      </c>
      <c r="S94" s="12" t="str">
        <f>if(inf_pure!O220=S$3,"правильно",inf_pure!O220)</f>
        <v>правильно</v>
      </c>
      <c r="T94" s="12" t="str">
        <f>if(inf_pure!P220=T$3,"правильно",inf_pure!P220)</f>
        <v>правильно</v>
      </c>
      <c r="U94" s="12" t="str">
        <f>if(inf_pure!Q220=U$3,"правильно",inf_pure!Q220)</f>
        <v>правильно</v>
      </c>
      <c r="V94" s="12" t="str">
        <f>if(inf_pure!R220=V$3,"правильно",inf_pure!R220)</f>
        <v>-</v>
      </c>
      <c r="W94" s="12" t="str">
        <f>if(inf_pure!S220=W$3,"правильно",inf_pure!S220)</f>
        <v>правильно</v>
      </c>
      <c r="X94" s="12" t="str">
        <f>if(inf_pure!T220=X$3,"правильно",inf_pure!T220)</f>
        <v>-</v>
      </c>
      <c r="Y94" s="12" t="str">
        <f>if(inf_pure!U220=Y$3,"правильно",inf_pure!U220)</f>
        <v>-</v>
      </c>
      <c r="Z94" s="12" t="str">
        <f>if(inf_pure!V220=Z$3,"правильно",inf_pure!V220)</f>
        <v>-</v>
      </c>
      <c r="AA94" s="12" t="str">
        <f>if(inf_pure!W220=AA$3,"правильно",inf_pure!W220)</f>
        <v>правильно</v>
      </c>
      <c r="AB94" s="12" t="str">
        <f>if(inf_pure!X220=AB$3,"правильно",inf_pure!X220)</f>
        <v>-</v>
      </c>
      <c r="AC94" s="12" t="str">
        <f>if(inf_pure!Y220=AC$3,"правильно",inf_pure!Y220)</f>
        <v>-</v>
      </c>
      <c r="AD94" s="12" t="str">
        <f>if(inf_pure!Z220=AD$3,"правильно",inf_pure!Z220)</f>
        <v>-</v>
      </c>
      <c r="AE94" s="12" t="str">
        <f>if(inf_pure!AA220=AE$3,"правильно",inf_pure!AA220)</f>
        <v>-</v>
      </c>
      <c r="AF94" s="12" t="str">
        <f>if(inf_pure!AB220=AF$3,"правильно",inf_pure!AB220)</f>
        <v>-</v>
      </c>
      <c r="AG94" s="12" t="str">
        <f>if(inf_pure!AC220=AG$3,"правильно",inf_pure!AC220)</f>
        <v>-</v>
      </c>
      <c r="AH94" s="12" t="str">
        <f>if(inf_pure!AD220=AH$3,"правильно",inf_pure!AD220)</f>
        <v>-</v>
      </c>
      <c r="AI94" s="12" t="str">
        <f>if(inf_pure!AE220=AI$3,"правильно",inf_pure!AE220)</f>
        <v>-</v>
      </c>
      <c r="AJ94" s="12" t="str">
        <f>if(inf_pure!AF220=AJ$3,"правильно",inf_pure!AF220)</f>
        <v>-</v>
      </c>
      <c r="AK94" s="12" t="str">
        <f>if(inf_pure!AG220=AK$3,"правильно",inf_pure!AG220)</f>
        <v>-</v>
      </c>
      <c r="AL94" s="12" t="str">
        <f>if(inf_pure!AH220=AL$3,"правильно",inf_pure!AH220)</f>
        <v>-</v>
      </c>
      <c r="AM94" s="14">
        <f>inf_pure!AI220</f>
        <v>0.1452430556</v>
      </c>
      <c r="AN94" s="11">
        <f t="shared" si="2"/>
        <v>12</v>
      </c>
      <c r="AO94" s="11">
        <f t="shared" si="3"/>
        <v>5</v>
      </c>
      <c r="AP94" s="12">
        <f>vlookup(countif(J94:AL94, "правильно"), scale!$A$3:$B$32, 2)</f>
        <v>56</v>
      </c>
    </row>
    <row r="95">
      <c r="A95" s="12">
        <f>inf_pure!A89</f>
        <v>87</v>
      </c>
      <c r="B95" s="12" t="str">
        <f t="array" ref="B95">index(students!A:A, match(1, (students!B:B=$A$1)*(students!J:J=H95), 0))</f>
        <v>год_инф_ур3_гр2_2022.09.06</v>
      </c>
      <c r="C95" s="12" t="str">
        <f t="array" ref="C95">index(groups!H:H, match(1, (groups!$A:$A=$B95)*1, 0), 1)</f>
        <v>Бодаков Максим</v>
      </c>
      <c r="D95" s="12" t="str">
        <f t="array" ref="D95">index(groups!I:I, match(1, (groups!$A:$A=$B95)*1, 0), 1)</f>
        <v>Алёна</v>
      </c>
      <c r="E95" s="12">
        <f t="array" ref="E95">index(groups!D:D, match(1, (groups!$A:$A=$B95)*1, 0), 1)</f>
        <v>9</v>
      </c>
      <c r="F95" s="12" t="str">
        <f>inf_pure!B89</f>
        <v>Светлана</v>
      </c>
      <c r="G95" s="12" t="str">
        <f>inf_pure!C89</f>
        <v>Грыу</v>
      </c>
      <c r="H95" s="12" t="str">
        <f>inf_pure!D89</f>
        <v>gryu05@mail.ru</v>
      </c>
      <c r="I95" s="13">
        <f>inf_pure!E89</f>
        <v>44858</v>
      </c>
      <c r="J95" s="12" t="str">
        <f>if(inf_pure!F89=J$3,"правильно",inf_pure!F89)</f>
        <v>правильно</v>
      </c>
      <c r="K95" s="12" t="str">
        <f>if(inf_pure!G89=K$3,"правильно",inf_pure!G89)</f>
        <v>правильно</v>
      </c>
      <c r="L95" s="12" t="str">
        <f>if(inf_pure!H89=L$3,"правильно",inf_pure!H89)</f>
        <v>правильно</v>
      </c>
      <c r="M95" s="12" t="str">
        <f>if(inf_pure!I89=M$3,"правильно",inf_pure!I89)</f>
        <v>правильно</v>
      </c>
      <c r="N95" s="12" t="str">
        <f>if(inf_pure!J89=N$3,"правильно",inf_pure!J89)</f>
        <v>правильно</v>
      </c>
      <c r="O95" s="12" t="str">
        <f>if(inf_pure!K89=O$3,"правильно",inf_pure!K89)</f>
        <v>72</v>
      </c>
      <c r="P95" s="12" t="str">
        <f>if(inf_pure!L89=P$3,"правильно",inf_pure!L89)</f>
        <v>235</v>
      </c>
      <c r="Q95" s="12" t="str">
        <f>if(inf_pure!M89=Q$3,"правильно",inf_pure!M89)</f>
        <v>правильно</v>
      </c>
      <c r="R95" s="12" t="str">
        <f>if(inf_pure!N89=R$3,"правильно",inf_pure!N89)</f>
        <v>.</v>
      </c>
      <c r="S95" s="12" t="str">
        <f>if(inf_pure!O89=S$3,"правильно",inf_pure!O89)</f>
        <v>правильно</v>
      </c>
      <c r="T95" s="12" t="str">
        <f>if(inf_pure!P89=T$3,"правильно",inf_pure!P89)</f>
        <v>правильно</v>
      </c>
      <c r="U95" s="12" t="str">
        <f>if(inf_pure!Q89=U$3,"правильно",inf_pure!Q89)</f>
        <v>55255</v>
      </c>
      <c r="V95" s="12" t="str">
        <f>if(inf_pure!R89=V$3,"правильно",inf_pure!R89)</f>
        <v>правильно</v>
      </c>
      <c r="W95" s="12" t="str">
        <f>if(inf_pure!S89=W$3,"правильно",inf_pure!S89)</f>
        <v>правильно</v>
      </c>
      <c r="X95" s="12" t="str">
        <f>if(inf_pure!T89=X$3,"правильно",inf_pure!T89)</f>
        <v>22</v>
      </c>
      <c r="Y95" s="12" t="str">
        <f>if(inf_pure!U89=Y$3,"правильно",inf_pure!U89)</f>
        <v>правильно</v>
      </c>
      <c r="Z95" s="12" t="str">
        <f>if(inf_pure!V89=Z$3,"правильно",inf_pure!V89)</f>
        <v>.</v>
      </c>
      <c r="AA95" s="12" t="str">
        <f>if(inf_pure!W89=AA$3,"правильно",inf_pure!W89)</f>
        <v>1335 803</v>
      </c>
      <c r="AB95" s="12" t="str">
        <f>if(inf_pure!X89=AB$3,"правильно",inf_pure!X89)</f>
        <v>24</v>
      </c>
      <c r="AC95" s="12" t="str">
        <f>if(inf_pure!Y89=AC$3,"правильно",inf_pure!Y89)</f>
        <v>правильно</v>
      </c>
      <c r="AD95" s="12" t="str">
        <f>if(inf_pure!Z89=AD$3,"правильно",inf_pure!Z89)</f>
        <v>.</v>
      </c>
      <c r="AE95" s="12" t="str">
        <f>if(inf_pure!AA89=AE$3,"правильно",inf_pure!AA89)</f>
        <v>.</v>
      </c>
      <c r="AF95" s="12" t="str">
        <f>if(inf_pure!AB89=AF$3,"правильно",inf_pure!AB89)</f>
        <v>.</v>
      </c>
      <c r="AG95" s="12" t="str">
        <f>if(inf_pure!AC89=AG$3,"правильно",inf_pure!AC89)</f>
        <v>.</v>
      </c>
      <c r="AH95" s="12" t="str">
        <f>if(inf_pure!AD89=AH$3,"правильно",inf_pure!AD89)</f>
        <v>.</v>
      </c>
      <c r="AI95" s="12" t="str">
        <f>if(inf_pure!AE89=AI$3,"правильно",inf_pure!AE89)</f>
        <v>.</v>
      </c>
      <c r="AJ95" s="12" t="str">
        <f>if(inf_pure!AF89=AJ$3,"правильно",inf_pure!AF89)</f>
        <v>.</v>
      </c>
      <c r="AK95" s="12" t="str">
        <f>if(inf_pure!AG89=AK$3,"правильно",inf_pure!AG89)</f>
        <v>.</v>
      </c>
      <c r="AL95" s="12" t="str">
        <f>if(inf_pure!AH89=AL$3,"правильно",inf_pure!AH89)</f>
        <v>.</v>
      </c>
      <c r="AM95" s="14">
        <f>inf_pure!AI89</f>
        <v>0.122662037</v>
      </c>
      <c r="AN95" s="11">
        <f t="shared" si="2"/>
        <v>12</v>
      </c>
      <c r="AO95" s="11">
        <f t="shared" si="3"/>
        <v>4</v>
      </c>
      <c r="AP95" s="12">
        <f>vlookup(countif(J95:AL95, "правильно"), scale!$A$3:$B$32, 2)</f>
        <v>56</v>
      </c>
    </row>
    <row r="96">
      <c r="A96" s="12">
        <f>inf_pure!A169</f>
        <v>167</v>
      </c>
      <c r="B96" s="12" t="str">
        <f t="array" ref="B96">index(students!A:A, match(1, (students!B:B=$A$1)*(students!J:J=H96), 0))</f>
        <v>год_инф_ур3_гр20_2022.09.06</v>
      </c>
      <c r="C96" s="12" t="str">
        <f t="array" ref="C96">index(groups!H:H, match(1, (groups!$A:$A=$B96)*1, 0), 1)</f>
        <v>Петров Анна</v>
      </c>
      <c r="D96" s="12" t="str">
        <f t="array" ref="D96">index(groups!I:I, match(1, (groups!$A:$A=$B96)*1, 0), 1)</f>
        <v>Юля</v>
      </c>
      <c r="E96" s="12">
        <f t="array" ref="E96">index(groups!D:D, match(1, (groups!$A:$A=$B96)*1, 0), 1)</f>
        <v>9</v>
      </c>
      <c r="F96" s="12" t="str">
        <f>inf_pure!B169</f>
        <v>Андрей</v>
      </c>
      <c r="G96" s="12" t="str">
        <f>inf_pure!C169</f>
        <v>Полтавченко</v>
      </c>
      <c r="H96" s="12" t="str">
        <f>inf_pure!D169</f>
        <v>poltavchenkoandrei@yandex.ru</v>
      </c>
      <c r="I96" s="13">
        <f>inf_pure!E169</f>
        <v>44859</v>
      </c>
      <c r="J96" s="12" t="str">
        <f>if(inf_pure!F169=J$3,"правильно",inf_pure!F169)</f>
        <v>правильно</v>
      </c>
      <c r="K96" s="12" t="str">
        <f>if(inf_pure!G169=K$3,"правильно",inf_pure!G169)</f>
        <v>правильно</v>
      </c>
      <c r="L96" s="12" t="str">
        <f>if(inf_pure!H169=L$3,"правильно",inf_pure!H169)</f>
        <v>правильно</v>
      </c>
      <c r="M96" s="12" t="str">
        <f>if(inf_pure!I169=M$3,"правильно",inf_pure!I169)</f>
        <v>00001010011</v>
      </c>
      <c r="N96" s="12" t="str">
        <f>if(inf_pure!J169=N$3,"правильно",inf_pure!J169)</f>
        <v>864</v>
      </c>
      <c r="O96" s="12" t="str">
        <f>if(inf_pure!K169=O$3,"правильно",inf_pure!K169)</f>
        <v>правильно</v>
      </c>
      <c r="P96" s="12" t="str">
        <f>if(inf_pure!L169=P$3,"правильно",inf_pure!L169)</f>
        <v>90</v>
      </c>
      <c r="Q96" s="12" t="str">
        <f>if(inf_pure!M169=Q$3,"правильно",inf_pure!M169)</f>
        <v>8110</v>
      </c>
      <c r="R96" s="12" t="str">
        <f>if(inf_pure!N169=R$3,"правильно",inf_pure!N169)</f>
        <v>569</v>
      </c>
      <c r="S96" s="12" t="str">
        <f>if(inf_pure!O169=S$3,"правильно",inf_pure!O169)</f>
        <v>20</v>
      </c>
      <c r="T96" s="12" t="str">
        <f>if(inf_pure!P169=T$3,"правильно",inf_pure!P169)</f>
        <v>правильно</v>
      </c>
      <c r="U96" s="12" t="str">
        <f>if(inf_pure!Q169=U$3,"правильно",inf_pure!Q169)</f>
        <v>.</v>
      </c>
      <c r="V96" s="12" t="str">
        <f>if(inf_pure!R169=V$3,"правильно",inf_pure!R169)</f>
        <v>правильно</v>
      </c>
      <c r="W96" s="12" t="str">
        <f>if(inf_pure!S169=W$3,"правильно",inf_pure!S169)</f>
        <v>.</v>
      </c>
      <c r="X96" s="12" t="str">
        <f>if(inf_pure!T169=X$3,"правильно",inf_pure!T169)</f>
        <v>.</v>
      </c>
      <c r="Y96" s="12" t="str">
        <f>if(inf_pure!U169=Y$3,"правильно",inf_pure!U169)</f>
        <v>.</v>
      </c>
      <c r="Z96" s="12" t="str">
        <f>if(inf_pure!V169=Z$3,"правильно",inf_pure!V169)</f>
        <v>.</v>
      </c>
      <c r="AA96" s="12" t="str">
        <f>if(inf_pure!W169=AA$3,"правильно",inf_pure!W169)</f>
        <v>.</v>
      </c>
      <c r="AB96" s="12" t="str">
        <f>if(inf_pure!X169=AB$3,"правильно",inf_pure!X169)</f>
        <v>.</v>
      </c>
      <c r="AC96" s="12" t="str">
        <f>if(inf_pure!Y169=AC$3,"правильно",inf_pure!Y169)</f>
        <v>.</v>
      </c>
      <c r="AD96" s="12" t="str">
        <f>if(inf_pure!Z169=AD$3,"правильно",inf_pure!Z169)</f>
        <v>.</v>
      </c>
      <c r="AE96" s="12" t="str">
        <f>if(inf_pure!AA169=AE$3,"правильно",inf_pure!AA169)</f>
        <v>.</v>
      </c>
      <c r="AF96" s="12" t="str">
        <f>if(inf_pure!AB169=AF$3,"правильно",inf_pure!AB169)</f>
        <v>.</v>
      </c>
      <c r="AG96" s="12" t="str">
        <f>if(inf_pure!AC169=AG$3,"правильно",inf_pure!AC169)</f>
        <v>.</v>
      </c>
      <c r="AH96" s="12" t="str">
        <f>if(inf_pure!AD169=AH$3,"правильно",inf_pure!AD169)</f>
        <v>.</v>
      </c>
      <c r="AI96" s="12" t="str">
        <f>if(inf_pure!AE169=AI$3,"правильно",inf_pure!AE169)</f>
        <v>.</v>
      </c>
      <c r="AJ96" s="12" t="str">
        <f>if(inf_pure!AF169=AJ$3,"правильно",inf_pure!AF169)</f>
        <v>.</v>
      </c>
      <c r="AK96" s="12" t="str">
        <f>if(inf_pure!AG169=AK$3,"правильно",inf_pure!AG169)</f>
        <v>.</v>
      </c>
      <c r="AL96" s="12" t="str">
        <f>if(inf_pure!AH169=AL$3,"правильно",inf_pure!AH169)</f>
        <v>.</v>
      </c>
      <c r="AM96" s="14">
        <f>inf_pure!AI169</f>
        <v>0.07208333333</v>
      </c>
      <c r="AN96" s="11">
        <f t="shared" si="2"/>
        <v>6</v>
      </c>
      <c r="AO96" s="11">
        <f t="shared" si="3"/>
        <v>2</v>
      </c>
      <c r="AP96" s="12">
        <f>vlookup(countif(J96:AL96, "правильно"), scale!$A$3:$B$32, 2)</f>
        <v>40</v>
      </c>
    </row>
    <row r="97">
      <c r="A97" s="12">
        <f>inf_pure!A133</f>
        <v>131</v>
      </c>
      <c r="B97" s="12" t="str">
        <f t="array" ref="B97">index(students!A:A, match(1, (students!B:B=$A$1)*(students!J:J=H97), 0))</f>
        <v>год_инф_ур3_гр20_2022.09.06</v>
      </c>
      <c r="C97" s="12" t="str">
        <f t="array" ref="C97">index(groups!H:H, match(1, (groups!$A:$A=$B97)*1, 0), 1)</f>
        <v>Петров Анна</v>
      </c>
      <c r="D97" s="12" t="str">
        <f t="array" ref="D97">index(groups!I:I, match(1, (groups!$A:$A=$B97)*1, 0), 1)</f>
        <v>Юля</v>
      </c>
      <c r="E97" s="12">
        <f t="array" ref="E97">index(groups!D:D, match(1, (groups!$A:$A=$B97)*1, 0), 1)</f>
        <v>9</v>
      </c>
      <c r="F97" s="12" t="str">
        <f>inf_pure!B133</f>
        <v>Макс</v>
      </c>
      <c r="G97" s="12" t="str">
        <f>inf_pure!C133</f>
        <v>Марцев</v>
      </c>
      <c r="H97" s="12" t="str">
        <f>inf_pure!D133</f>
        <v>martsevmaksim06@mail.ru</v>
      </c>
      <c r="I97" s="13">
        <f>inf_pure!E133</f>
        <v>44859</v>
      </c>
      <c r="J97" s="12" t="str">
        <f>if(inf_pure!F133=J$3,"правильно",inf_pure!F133)</f>
        <v>правильно</v>
      </c>
      <c r="K97" s="12" t="str">
        <f>if(inf_pure!G133=K$3,"правильно",inf_pure!G133)</f>
        <v>правильно</v>
      </c>
      <c r="L97" s="12" t="str">
        <f>if(inf_pure!H133=L$3,"правильно",inf_pure!H133)</f>
        <v>правильно</v>
      </c>
      <c r="M97" s="12" t="str">
        <f>if(inf_pure!I133=M$3,"правильно",inf_pure!I133)</f>
        <v>правильно</v>
      </c>
      <c r="N97" s="12" t="str">
        <f>if(inf_pure!J133=N$3,"правильно",inf_pure!J133)</f>
        <v>правильно</v>
      </c>
      <c r="O97" s="12" t="str">
        <f>if(inf_pure!K133=O$3,"правильно",inf_pure!K133)</f>
        <v>0</v>
      </c>
      <c r="P97" s="12" t="str">
        <f>if(inf_pure!L133=P$3,"правильно",inf_pure!L133)</f>
        <v>24</v>
      </c>
      <c r="Q97" s="12" t="str">
        <f>if(inf_pure!M133=Q$3,"правильно",inf_pure!M133)</f>
        <v>правильно</v>
      </c>
      <c r="R97" s="12" t="str">
        <f>if(inf_pure!N133=R$3,"правильно",inf_pure!N133)</f>
        <v>0</v>
      </c>
      <c r="S97" s="12" t="str">
        <f>if(inf_pure!O133=S$3,"правильно",inf_pure!O133)</f>
        <v>правильно</v>
      </c>
      <c r="T97" s="12" t="str">
        <f>if(inf_pure!P133=T$3,"правильно",inf_pure!P133)</f>
        <v>правильно</v>
      </c>
      <c r="U97" s="12" t="str">
        <f>if(inf_pure!Q133=U$3,"правильно",inf_pure!Q133)</f>
        <v>55255</v>
      </c>
      <c r="V97" s="12" t="str">
        <f>if(inf_pure!R133=V$3,"правильно",inf_pure!R133)</f>
        <v>правильно</v>
      </c>
      <c r="W97" s="12" t="str">
        <f>if(inf_pure!S133=W$3,"правильно",inf_pure!S133)</f>
        <v>правильно</v>
      </c>
      <c r="X97" s="12" t="str">
        <f>if(inf_pure!T133=X$3,"правильно",inf_pure!T133)</f>
        <v>22</v>
      </c>
      <c r="Y97" s="12" t="str">
        <f>if(inf_pure!U133=Y$3,"правильно",inf_pure!U133)</f>
        <v>0</v>
      </c>
      <c r="Z97" s="12" t="str">
        <f>if(inf_pure!V133=Z$3,"правильно",inf_pure!V133)</f>
        <v>0</v>
      </c>
      <c r="AA97" s="12" t="str">
        <f>if(inf_pure!W133=AA$3,"правильно",inf_pure!W133)</f>
        <v>0</v>
      </c>
      <c r="AB97" s="12" t="str">
        <f>if(inf_pure!X133=AB$3,"правильно",inf_pure!X133)</f>
        <v>0</v>
      </c>
      <c r="AC97" s="12" t="str">
        <f>if(inf_pure!Y133=AC$3,"правильно",inf_pure!Y133)</f>
        <v>0</v>
      </c>
      <c r="AD97" s="12" t="str">
        <f>if(inf_pure!Z133=AD$3,"правильно",inf_pure!Z133)</f>
        <v>0</v>
      </c>
      <c r="AE97" s="12" t="str">
        <f>if(inf_pure!AA133=AE$3,"правильно",inf_pure!AA133)</f>
        <v>0</v>
      </c>
      <c r="AF97" s="12" t="str">
        <f>if(inf_pure!AB133=AF$3,"правильно",inf_pure!AB133)</f>
        <v>0</v>
      </c>
      <c r="AG97" s="12" t="str">
        <f>if(inf_pure!AC133=AG$3,"правильно",inf_pure!AC133)</f>
        <v>0</v>
      </c>
      <c r="AH97" s="12" t="str">
        <f>if(inf_pure!AD133=AH$3,"правильно",inf_pure!AD133)</f>
        <v>0</v>
      </c>
      <c r="AI97" s="12" t="str">
        <f>if(inf_pure!AE133=AI$3,"правильно",inf_pure!AE133)</f>
        <v>0</v>
      </c>
      <c r="AJ97" s="12" t="str">
        <f>if(inf_pure!AF133=AJ$3,"правильно",inf_pure!AF133)</f>
        <v>0</v>
      </c>
      <c r="AK97" s="12" t="str">
        <f>if(inf_pure!AG133=AK$3,"правильно",inf_pure!AG133)</f>
        <v>0</v>
      </c>
      <c r="AL97" s="12" t="str">
        <f>if(inf_pure!AH133=AL$3,"правильно",inf_pure!AH133)</f>
        <v>0</v>
      </c>
      <c r="AM97" s="14">
        <f>inf_pure!AI133</f>
        <v>0.1066435185</v>
      </c>
      <c r="AN97" s="11">
        <f t="shared" si="2"/>
        <v>10</v>
      </c>
      <c r="AO97" s="11">
        <f t="shared" si="3"/>
        <v>4</v>
      </c>
      <c r="AP97" s="12">
        <f>vlookup(countif(J97:AL97, "правильно"), scale!$A$3:$B$32, 2)</f>
        <v>51</v>
      </c>
    </row>
    <row r="98">
      <c r="A98" s="12">
        <f>inf_pure!A107</f>
        <v>105</v>
      </c>
      <c r="B98" s="12" t="str">
        <f t="array" ref="B98">index(students!A:A, match(1, (students!B:B=$A$1)*(students!J:J=H98), 0))</f>
        <v>год_инф_ур3_гр20_2022.09.06</v>
      </c>
      <c r="C98" s="12" t="str">
        <f t="array" ref="C98">index(groups!H:H, match(1, (groups!$A:$A=$B98)*1, 0), 1)</f>
        <v>Петров Анна</v>
      </c>
      <c r="D98" s="12" t="str">
        <f t="array" ref="D98">index(groups!I:I, match(1, (groups!$A:$A=$B98)*1, 0), 1)</f>
        <v>Юля</v>
      </c>
      <c r="E98" s="12">
        <f t="array" ref="E98">index(groups!D:D, match(1, (groups!$A:$A=$B98)*1, 0), 1)</f>
        <v>9</v>
      </c>
      <c r="F98" s="12" t="str">
        <f>inf_pure!B107</f>
        <v>Андрей</v>
      </c>
      <c r="G98" s="12" t="str">
        <f>inf_pure!C107</f>
        <v>Штыбер</v>
      </c>
      <c r="H98" s="12" t="str">
        <f>inf_pure!D107</f>
        <v>khandrej24@gmail.com</v>
      </c>
      <c r="I98" s="13">
        <f>inf_pure!E107</f>
        <v>44860</v>
      </c>
      <c r="J98" s="12" t="str">
        <f>if(inf_pure!F107=J$3,"правильно",inf_pure!F107)</f>
        <v>правильно</v>
      </c>
      <c r="K98" s="12" t="str">
        <f>if(inf_pure!G107=K$3,"правильно",inf_pure!G107)</f>
        <v>правильно</v>
      </c>
      <c r="L98" s="12" t="str">
        <f>if(inf_pure!H107=L$3,"правильно",inf_pure!H107)</f>
        <v>-</v>
      </c>
      <c r="M98" s="12" t="str">
        <f>if(inf_pure!I107=M$3,"правильно",inf_pure!I107)</f>
        <v>11</v>
      </c>
      <c r="N98" s="12" t="str">
        <f>if(inf_pure!J107=N$3,"правильно",inf_pure!J107)</f>
        <v>431</v>
      </c>
      <c r="O98" s="12" t="str">
        <f>if(inf_pure!K107=O$3,"правильно",inf_pure!K107)</f>
        <v>4</v>
      </c>
      <c r="P98" s="12" t="str">
        <f>if(inf_pure!L107=P$3,"правильно",inf_pure!L107)</f>
        <v>-</v>
      </c>
      <c r="Q98" s="12" t="str">
        <f>if(inf_pure!M107=Q$3,"правильно",inf_pure!M107)</f>
        <v>8110</v>
      </c>
      <c r="R98" s="12" t="str">
        <f>if(inf_pure!N107=R$3,"правильно",inf_pure!N107)</f>
        <v>-</v>
      </c>
      <c r="S98" s="12" t="str">
        <f>if(inf_pure!O107=S$3,"правильно",inf_pure!O107)</f>
        <v>-</v>
      </c>
      <c r="T98" s="12" t="str">
        <f>if(inf_pure!P107=T$3,"правильно",inf_pure!P107)</f>
        <v>-</v>
      </c>
      <c r="U98" s="12" t="str">
        <f>if(inf_pure!Q107=U$3,"правильно",inf_pure!Q107)</f>
        <v>-</v>
      </c>
      <c r="V98" s="12" t="str">
        <f>if(inf_pure!R107=V$3,"правильно",inf_pure!R107)</f>
        <v>-</v>
      </c>
      <c r="W98" s="12" t="str">
        <f>if(inf_pure!S107=W$3,"правильно",inf_pure!S107)</f>
        <v>-</v>
      </c>
      <c r="X98" s="12" t="str">
        <f>if(inf_pure!T107=X$3,"правильно",inf_pure!T107)</f>
        <v>-</v>
      </c>
      <c r="Y98" s="12" t="str">
        <f>if(inf_pure!U107=Y$3,"правильно",inf_pure!U107)</f>
        <v>F(98) + F(96)</v>
      </c>
      <c r="Z98" s="12" t="str">
        <f>if(inf_pure!V107=Z$3,"правильно",inf_pure!V107)</f>
        <v>-</v>
      </c>
      <c r="AA98" s="12" t="str">
        <f>if(inf_pure!W107=AA$3,"правильно",inf_pure!W107)</f>
        <v>-</v>
      </c>
      <c r="AB98" s="12" t="str">
        <f>if(inf_pure!X107=AB$3,"правильно",inf_pure!X107)</f>
        <v>-</v>
      </c>
      <c r="AC98" s="12" t="str">
        <f>if(inf_pure!Y107=AC$3,"правильно",inf_pure!Y107)</f>
        <v>-</v>
      </c>
      <c r="AD98" s="12" t="str">
        <f>if(inf_pure!Z107=AD$3,"правильно",inf_pure!Z107)</f>
        <v>-</v>
      </c>
      <c r="AE98" s="12" t="str">
        <f>if(inf_pure!AA107=AE$3,"правильно",inf_pure!AA107)</f>
        <v>-</v>
      </c>
      <c r="AF98" s="12" t="str">
        <f>if(inf_pure!AB107=AF$3,"правильно",inf_pure!AB107)</f>
        <v>-</v>
      </c>
      <c r="AG98" s="12" t="str">
        <f>if(inf_pure!AC107=AG$3,"правильно",inf_pure!AC107)</f>
        <v>-</v>
      </c>
      <c r="AH98" s="12" t="str">
        <f>if(inf_pure!AD107=AH$3,"правильно",inf_pure!AD107)</f>
        <v>-</v>
      </c>
      <c r="AI98" s="12" t="str">
        <f>if(inf_pure!AE107=AI$3,"правильно",inf_pure!AE107)</f>
        <v>-</v>
      </c>
      <c r="AJ98" s="12" t="str">
        <f>if(inf_pure!AF107=AJ$3,"правильно",inf_pure!AF107)</f>
        <v>-</v>
      </c>
      <c r="AK98" s="12" t="str">
        <f>if(inf_pure!AG107=AK$3,"правильно",inf_pure!AG107)</f>
        <v>-</v>
      </c>
      <c r="AL98" s="12" t="str">
        <f>if(inf_pure!AH107=AL$3,"правильно",inf_pure!AH107)</f>
        <v>-</v>
      </c>
      <c r="AM98" s="14">
        <f>inf_pure!AI107</f>
        <v>0.02261574074</v>
      </c>
      <c r="AN98" s="11">
        <f t="shared" si="2"/>
        <v>2</v>
      </c>
      <c r="AO98" s="11">
        <f t="shared" si="3"/>
        <v>1</v>
      </c>
      <c r="AP98" s="12">
        <f>vlookup(countif(J98:AL98, "правильно"), scale!$A$3:$B$32, 2)</f>
        <v>14</v>
      </c>
    </row>
    <row r="99">
      <c r="A99" s="12">
        <f>inf_pure!A121</f>
        <v>119</v>
      </c>
      <c r="B99" s="12" t="str">
        <f t="array" ref="B99">index(students!A:A, match(1, (students!B:B=$A$1)*(students!J:J=H99), 0))</f>
        <v>год_инф_ур3_гр20_2022.09.06</v>
      </c>
      <c r="C99" s="12" t="str">
        <f t="array" ref="C99">index(groups!H:H, match(1, (groups!$A:$A=$B99)*1, 0), 1)</f>
        <v>Петров Анна</v>
      </c>
      <c r="D99" s="12" t="str">
        <f t="array" ref="D99">index(groups!I:I, match(1, (groups!$A:$A=$B99)*1, 0), 1)</f>
        <v>Юля</v>
      </c>
      <c r="E99" s="12">
        <f t="array" ref="E99">index(groups!D:D, match(1, (groups!$A:$A=$B99)*1, 0), 1)</f>
        <v>9</v>
      </c>
      <c r="F99" s="12" t="str">
        <f>inf_pure!B121</f>
        <v>Tolik</v>
      </c>
      <c r="G99" s="12" t="str">
        <f>inf_pure!C121</f>
        <v>Kulabuchov</v>
      </c>
      <c r="H99" s="12" t="str">
        <f>inf_pure!D121</f>
        <v>kulabuchov@bk.ru</v>
      </c>
      <c r="I99" s="13">
        <f>inf_pure!E121</f>
        <v>44860</v>
      </c>
      <c r="J99" s="12" t="str">
        <f>if(inf_pure!F121=J$3,"правильно",inf_pure!F121)</f>
        <v>правильно</v>
      </c>
      <c r="K99" s="12" t="str">
        <f>if(inf_pure!G121=K$3,"правильно",inf_pure!G121)</f>
        <v>правильно</v>
      </c>
      <c r="L99" s="12" t="str">
        <f>if(inf_pure!H121=L$3,"правильно",inf_pure!H121)</f>
        <v>правильно</v>
      </c>
      <c r="M99" s="12" t="str">
        <f>if(inf_pure!I121=M$3,"правильно",inf_pure!I121)</f>
        <v>правильно</v>
      </c>
      <c r="N99" s="12" t="str">
        <f>if(inf_pure!J121=N$3,"правильно",inf_pure!J121)</f>
        <v>215</v>
      </c>
      <c r="O99" s="12" t="str">
        <f>if(inf_pure!K121=O$3,"правильно",inf_pure!K121)</f>
        <v>правильно</v>
      </c>
      <c r="P99" s="12" t="str">
        <f>if(inf_pure!L121=P$3,"правильно",inf_pure!L121)</f>
        <v>4</v>
      </c>
      <c r="Q99" s="12" t="str">
        <f>if(inf_pure!M121=Q$3,"правильно",inf_pure!M121)</f>
        <v>7443</v>
      </c>
      <c r="R99" s="12" t="str">
        <f>if(inf_pure!N121=R$3,"правильно",inf_pure!N121)</f>
        <v>-</v>
      </c>
      <c r="S99" s="12" t="str">
        <f>if(inf_pure!O121=S$3,"правильно",inf_pure!O121)</f>
        <v>41</v>
      </c>
      <c r="T99" s="12" t="str">
        <f>if(inf_pure!P121=T$3,"правильно",inf_pure!P121)</f>
        <v>7</v>
      </c>
      <c r="U99" s="12" t="str">
        <f>if(inf_pure!Q121=U$3,"правильно",inf_pure!Q121)</f>
        <v>2222</v>
      </c>
      <c r="V99" s="12" t="str">
        <f>if(inf_pure!R121=V$3,"правильно",inf_pure!R121)</f>
        <v>правильно</v>
      </c>
      <c r="W99" s="12" t="str">
        <f>if(inf_pure!S121=W$3,"правильно",inf_pure!S121)</f>
        <v>правильно</v>
      </c>
      <c r="X99" s="12" t="str">
        <f>if(inf_pure!T121=X$3,"правильно",inf_pure!T121)</f>
        <v>54</v>
      </c>
      <c r="Y99" s="12" t="str">
        <f>if(inf_pure!U121=Y$3,"правильно",inf_pure!U121)</f>
        <v>-</v>
      </c>
      <c r="Z99" s="12" t="str">
        <f>if(inf_pure!V121=Z$3,"правильно",inf_pure!V121)</f>
        <v>-</v>
      </c>
      <c r="AA99" s="12" t="str">
        <f>if(inf_pure!W121=AA$3,"правильно",inf_pure!W121)</f>
        <v>-</v>
      </c>
      <c r="AB99" s="12" t="str">
        <f>if(inf_pure!X121=AB$3,"правильно",inf_pure!X121)</f>
        <v>-</v>
      </c>
      <c r="AC99" s="12" t="str">
        <f>if(inf_pure!Y121=AC$3,"правильно",inf_pure!Y121)</f>
        <v>-</v>
      </c>
      <c r="AD99" s="12" t="str">
        <f>if(inf_pure!Z121=AD$3,"правильно",inf_pure!Z121)</f>
        <v>-</v>
      </c>
      <c r="AE99" s="12" t="str">
        <f>if(inf_pure!AA121=AE$3,"правильно",inf_pure!AA121)</f>
        <v>-</v>
      </c>
      <c r="AF99" s="12" t="str">
        <f>if(inf_pure!AB121=AF$3,"правильно",inf_pure!AB121)</f>
        <v>-</v>
      </c>
      <c r="AG99" s="12" t="str">
        <f>if(inf_pure!AC121=AG$3,"правильно",inf_pure!AC121)</f>
        <v>-</v>
      </c>
      <c r="AH99" s="12" t="str">
        <f>if(inf_pure!AD121=AH$3,"правильно",inf_pure!AD121)</f>
        <v>7 4035</v>
      </c>
      <c r="AI99" s="12" t="str">
        <f>if(inf_pure!AE121=AI$3,"правильно",inf_pure!AE121)</f>
        <v>-</v>
      </c>
      <c r="AJ99" s="12" t="str">
        <f>if(inf_pure!AF121=AJ$3,"правильно",inf_pure!AF121)</f>
        <v>-</v>
      </c>
      <c r="AK99" s="12" t="str">
        <f>if(inf_pure!AG121=AK$3,"правильно",inf_pure!AG121)</f>
        <v>-</v>
      </c>
      <c r="AL99" s="12" t="str">
        <f>if(inf_pure!AH121=AL$3,"правильно",inf_pure!AH121)</f>
        <v>-</v>
      </c>
      <c r="AM99" s="14">
        <f>inf_pure!AI121</f>
        <v>0.07792824074</v>
      </c>
      <c r="AN99" s="11">
        <f t="shared" si="2"/>
        <v>7</v>
      </c>
      <c r="AO99" s="11">
        <f t="shared" si="3"/>
        <v>1</v>
      </c>
      <c r="AP99" s="12">
        <f>vlookup(countif(J99:AL99, "правильно"), scale!$A$3:$B$32, 2)</f>
        <v>43</v>
      </c>
    </row>
    <row r="100">
      <c r="A100" s="12">
        <f>inf_pure!A53</f>
        <v>51</v>
      </c>
      <c r="B100" s="12" t="str">
        <f t="array" ref="B100">index(students!A:A, match(1, (students!B:B=$A$1)*(students!J:J=H100), 0))</f>
        <v>год_инф_ур3_гр20_2022.09.06</v>
      </c>
      <c r="C100" s="12" t="str">
        <f t="array" ref="C100">index(groups!H:H, match(1, (groups!$A:$A=$B100)*1, 0), 1)</f>
        <v>Петров Анна</v>
      </c>
      <c r="D100" s="12" t="str">
        <f t="array" ref="D100">index(groups!I:I, match(1, (groups!$A:$A=$B100)*1, 0), 1)</f>
        <v>Юля</v>
      </c>
      <c r="E100" s="12">
        <f t="array" ref="E100">index(groups!D:D, match(1, (groups!$A:$A=$B100)*1, 0), 1)</f>
        <v>9</v>
      </c>
      <c r="F100" s="12" t="str">
        <f>inf_pure!B53</f>
        <v>Вадим</v>
      </c>
      <c r="G100" s="12" t="str">
        <f>inf_pure!C53</f>
        <v>Старченков</v>
      </c>
      <c r="H100" s="12" t="str">
        <f>inf_pure!D53</f>
        <v>ctarchenkov.v.a.5a@gmail.com</v>
      </c>
      <c r="I100" s="13">
        <f>inf_pure!E53</f>
        <v>44860</v>
      </c>
      <c r="J100" s="12" t="str">
        <f>if(inf_pure!F53=J$3,"правильно",inf_pure!F53)</f>
        <v>правильно</v>
      </c>
      <c r="K100" s="12" t="str">
        <f>if(inf_pure!G53=K$3,"правильно",inf_pure!G53)</f>
        <v>правильно</v>
      </c>
      <c r="L100" s="12" t="str">
        <f>if(inf_pure!H53=L$3,"правильно",inf_pure!H53)</f>
        <v>правильно</v>
      </c>
      <c r="M100" s="12" t="str">
        <f>if(inf_pure!I53=M$3,"правильно",inf_pure!I53)</f>
        <v>правильно</v>
      </c>
      <c r="N100" s="12" t="str">
        <f>if(inf_pure!J53=N$3,"правильно",inf_pure!J53)</f>
        <v>217</v>
      </c>
      <c r="O100" s="12" t="str">
        <f>if(inf_pure!K53=O$3,"правильно",inf_pure!K53)</f>
        <v>правильно</v>
      </c>
      <c r="P100" s="12" t="str">
        <f>if(inf_pure!L53=P$3,"правильно",inf_pure!L53)</f>
        <v>7055</v>
      </c>
      <c r="Q100" s="12" t="str">
        <f>if(inf_pure!M53=Q$3,"правильно",inf_pure!M53)</f>
        <v>правильно</v>
      </c>
      <c r="R100" s="12" t="str">
        <f>if(inf_pure!N53=R$3,"правильно",inf_pure!N53)</f>
        <v>-</v>
      </c>
      <c r="S100" s="12" t="str">
        <f>if(inf_pure!O53=S$3,"правильно",inf_pure!O53)</f>
        <v>правильно</v>
      </c>
      <c r="T100" s="12" t="str">
        <f>if(inf_pure!P53=T$3,"правильно",inf_pure!P53)</f>
        <v>правильно</v>
      </c>
      <c r="U100" s="12" t="str">
        <f>if(inf_pure!Q53=U$3,"правильно",inf_pure!Q53)</f>
        <v>55255</v>
      </c>
      <c r="V100" s="12" t="str">
        <f>if(inf_pure!R53=V$3,"правильно",inf_pure!R53)</f>
        <v>правильно</v>
      </c>
      <c r="W100" s="12" t="str">
        <f>if(inf_pure!S53=W$3,"правильно",inf_pure!S53)</f>
        <v>-</v>
      </c>
      <c r="X100" s="12" t="str">
        <f>if(inf_pure!T53=X$3,"правильно",inf_pure!T53)</f>
        <v>-</v>
      </c>
      <c r="Y100" s="12" t="str">
        <f>if(inf_pure!U53=Y$3,"правильно",inf_pure!U53)</f>
        <v>-</v>
      </c>
      <c r="Z100" s="12" t="str">
        <f>if(inf_pure!V53=Z$3,"правильно",inf_pure!V53)</f>
        <v>683 -963270</v>
      </c>
      <c r="AA100" s="12" t="str">
        <f>if(inf_pure!W53=AA$3,"правильно",inf_pure!W53)</f>
        <v>-</v>
      </c>
      <c r="AB100" s="12" t="str">
        <f>if(inf_pure!X53=AB$3,"правильно",inf_pure!X53)</f>
        <v>-</v>
      </c>
      <c r="AC100" s="12" t="str">
        <f>if(inf_pure!Y53=AC$3,"правильно",inf_pure!Y53)</f>
        <v>-</v>
      </c>
      <c r="AD100" s="12" t="str">
        <f>if(inf_pure!Z53=AD$3,"правильно",inf_pure!Z53)</f>
        <v>-</v>
      </c>
      <c r="AE100" s="12" t="str">
        <f>if(inf_pure!AA53=AE$3,"правильно",inf_pure!AA53)</f>
        <v>-</v>
      </c>
      <c r="AF100" s="12" t="str">
        <f>if(inf_pure!AB53=AF$3,"правильно",inf_pure!AB53)</f>
        <v>79</v>
      </c>
      <c r="AG100" s="12" t="str">
        <f>if(inf_pure!AC53=AG$3,"правильно",inf_pure!AC53)</f>
        <v>-</v>
      </c>
      <c r="AH100" s="12" t="str">
        <f>if(inf_pure!AD53=AH$3,"правильно",inf_pure!AD53)</f>
        <v>-</v>
      </c>
      <c r="AI100" s="12" t="str">
        <f>if(inf_pure!AE53=AI$3,"правильно",inf_pure!AE53)</f>
        <v>-</v>
      </c>
      <c r="AJ100" s="12" t="str">
        <f>if(inf_pure!AF53=AJ$3,"правильно",inf_pure!AF53)</f>
        <v>-</v>
      </c>
      <c r="AK100" s="12" t="str">
        <f>if(inf_pure!AG53=AK$3,"правильно",inf_pure!AG53)</f>
        <v>-</v>
      </c>
      <c r="AL100" s="12" t="str">
        <f>if(inf_pure!AH53=AL$3,"правильно",inf_pure!AH53)</f>
        <v>-</v>
      </c>
      <c r="AM100" s="14">
        <f>inf_pure!AI53</f>
        <v>0.1758101852</v>
      </c>
      <c r="AN100" s="11">
        <f t="shared" si="2"/>
        <v>9</v>
      </c>
      <c r="AO100" s="11">
        <f t="shared" si="3"/>
        <v>3</v>
      </c>
      <c r="AP100" s="12">
        <f>vlookup(countif(J100:AL100, "правильно"), scale!$A$3:$B$32, 2)</f>
        <v>48</v>
      </c>
    </row>
    <row r="101">
      <c r="A101" s="12">
        <f>inf_pure!A153</f>
        <v>151</v>
      </c>
      <c r="B101" s="12" t="str">
        <f t="array" ref="B101">index(students!A:A, match(1, (students!B:B=$A$1)*(students!J:J=H101), 0))</f>
        <v>год_инф_ур3_гр20_2022.09.06</v>
      </c>
      <c r="C101" s="12" t="str">
        <f t="array" ref="C101">index(groups!H:H, match(1, (groups!$A:$A=$B101)*1, 0), 1)</f>
        <v>Петров Анна</v>
      </c>
      <c r="D101" s="12" t="str">
        <f t="array" ref="D101">index(groups!I:I, match(1, (groups!$A:$A=$B101)*1, 0), 1)</f>
        <v>Юля</v>
      </c>
      <c r="E101" s="12">
        <f t="array" ref="E101">index(groups!D:D, match(1, (groups!$A:$A=$B101)*1, 0), 1)</f>
        <v>9</v>
      </c>
      <c r="F101" s="12" t="str">
        <f>inf_pure!B153</f>
        <v>Анастасия</v>
      </c>
      <c r="G101" s="12" t="str">
        <f>inf_pure!C153</f>
        <v>Ящук</v>
      </c>
      <c r="H101" s="12" t="str">
        <f>inf_pure!D153</f>
        <v>nektavslape@gmail.com</v>
      </c>
      <c r="I101" s="13">
        <f>inf_pure!E153</f>
        <v>44862</v>
      </c>
      <c r="J101" s="12" t="str">
        <f>if(inf_pure!F153=J$3,"правильно",inf_pure!F153)</f>
        <v>7</v>
      </c>
      <c r="K101" s="12" t="str">
        <f>if(inf_pure!G153=K$3,"правильно",inf_pure!G153)</f>
        <v>правильно</v>
      </c>
      <c r="L101" s="12" t="str">
        <f>if(inf_pure!H153=L$3,"правильно",inf_pure!H153)</f>
        <v>15</v>
      </c>
      <c r="M101" s="12" t="str">
        <f>if(inf_pure!I153=M$3,"правильно",inf_pure!I153)</f>
        <v>правильно</v>
      </c>
      <c r="N101" s="12" t="str">
        <f>if(inf_pure!J153=N$3,"правильно",inf_pure!J153)</f>
        <v>правильно</v>
      </c>
      <c r="O101" s="12" t="str">
        <f>if(inf_pure!K153=O$3,"правильно",inf_pure!K153)</f>
        <v>64</v>
      </c>
      <c r="P101" s="12" t="str">
        <f>if(inf_pure!L153=P$3,"правильно",inf_pure!L153)</f>
        <v>635940</v>
      </c>
      <c r="Q101" s="12" t="str">
        <f>if(inf_pure!M153=Q$3,"правильно",inf_pure!M153)</f>
        <v>8108</v>
      </c>
      <c r="R101" s="12" t="str">
        <f>if(inf_pure!N153=R$3,"правильно",inf_pure!N153)</f>
        <v>2</v>
      </c>
      <c r="S101" s="12" t="str">
        <f>if(inf_pure!O153=S$3,"правильно",inf_pure!O153)</f>
        <v>правильно</v>
      </c>
      <c r="T101" s="12" t="str">
        <f>if(inf_pure!P153=T$3,"правильно",inf_pure!P153)</f>
        <v>правильно</v>
      </c>
      <c r="U101" s="12" t="str">
        <f>if(inf_pure!Q153=U$3,"правильно",inf_pure!Q153)</f>
        <v>55255</v>
      </c>
      <c r="V101" s="12" t="str">
        <f>if(inf_pure!R153=V$3,"правильно",inf_pure!R153)</f>
        <v>правильно</v>
      </c>
      <c r="W101" s="12" t="str">
        <f>if(inf_pure!S153=W$3,"правильно",inf_pure!S153)</f>
        <v>правильно</v>
      </c>
      <c r="X101" s="12" t="str">
        <f>if(inf_pure!T153=X$3,"правильно",inf_pure!T153)</f>
        <v>правильно</v>
      </c>
      <c r="Y101" s="12" t="str">
        <f>if(inf_pure!U153=Y$3,"правильно",inf_pure!U153)</f>
        <v>правильно</v>
      </c>
      <c r="Z101" s="12" t="str">
        <f>if(inf_pure!V153=Z$3,"правильно",inf_pure!V153)</f>
        <v>f</v>
      </c>
      <c r="AA101" s="12" t="str">
        <f>if(inf_pure!W153=AA$3,"правильно",inf_pure!W153)</f>
        <v>-</v>
      </c>
      <c r="AB101" s="12" t="str">
        <f>if(inf_pure!X153=AB$3,"правильно",inf_pure!X153)</f>
        <v>26</v>
      </c>
      <c r="AC101" s="12" t="str">
        <f>if(inf_pure!Y153=AC$3,"правильно",inf_pure!Y153)</f>
        <v>2</v>
      </c>
      <c r="AD101" s="12" t="str">
        <f>if(inf_pure!Z153=AD$3,"правильно",inf_pure!Z153)</f>
        <v>6 24</v>
      </c>
      <c r="AE101" s="12" t="str">
        <f>if(inf_pure!AA153=AE$3,"правильно",inf_pure!AA153)</f>
        <v>63</v>
      </c>
      <c r="AF101" s="12" t="str">
        <f>if(inf_pure!AB153=AF$3,"правильно",inf_pure!AB153)</f>
        <v>33</v>
      </c>
      <c r="AG101" s="12" t="str">
        <f>if(inf_pure!AC153=AG$3,"правильно",inf_pure!AC153)</f>
        <v>34</v>
      </c>
      <c r="AH101" s="12" t="str">
        <f>if(inf_pure!AD153=AH$3,"правильно",inf_pure!AD153)</f>
        <v>Не прошел</v>
      </c>
      <c r="AI101" s="12" t="str">
        <f>if(inf_pure!AE153=AI$3,"правильно",inf_pure!AE153)</f>
        <v>Не прошел</v>
      </c>
      <c r="AJ101" s="12" t="str">
        <f>if(inf_pure!AF153=AJ$3,"правильно",inf_pure!AF153)</f>
        <v>Не прошел</v>
      </c>
      <c r="AK101" s="12" t="str">
        <f>if(inf_pure!AG153=AK$3,"правильно",inf_pure!AG153)</f>
        <v>Не прошел</v>
      </c>
      <c r="AL101" s="12" t="str">
        <f>if(inf_pure!AH153=AL$3,"правильно",inf_pure!AH153)</f>
        <v>Не прошел</v>
      </c>
      <c r="AM101" s="14">
        <f>inf_pure!AI153</f>
        <v>0.1774189815</v>
      </c>
      <c r="AN101" s="11">
        <f t="shared" si="2"/>
        <v>9</v>
      </c>
      <c r="AO101" s="11">
        <f t="shared" si="3"/>
        <v>3</v>
      </c>
      <c r="AP101" s="12">
        <f>vlookup(countif(J101:AL101, "правильно"), scale!$A$3:$B$32, 2)</f>
        <v>48</v>
      </c>
    </row>
    <row r="102">
      <c r="A102" s="12">
        <f>inf_pure!A165</f>
        <v>163</v>
      </c>
      <c r="B102" s="12" t="str">
        <f t="array" ref="B102">index(students!A:A, match(1, (students!B:B=$A$1)*(students!J:J=H102), 0))</f>
        <v>год_инф_ур3_гр20_2022.09.06</v>
      </c>
      <c r="C102" s="12" t="str">
        <f t="array" ref="C102">index(groups!H:H, match(1, (groups!$A:$A=$B102)*1, 0), 1)</f>
        <v>Петров Анна</v>
      </c>
      <c r="D102" s="12" t="str">
        <f t="array" ref="D102">index(groups!I:I, match(1, (groups!$A:$A=$B102)*1, 0), 1)</f>
        <v>Юля</v>
      </c>
      <c r="E102" s="12">
        <f t="array" ref="E102">index(groups!D:D, match(1, (groups!$A:$A=$B102)*1, 0), 1)</f>
        <v>9</v>
      </c>
      <c r="F102" s="12" t="str">
        <f>inf_pure!B165</f>
        <v>Софья</v>
      </c>
      <c r="G102" s="12" t="str">
        <f>inf_pure!C165</f>
        <v>Геппа</v>
      </c>
      <c r="H102" s="12" t="str">
        <f>inf_pure!D165</f>
        <v>peppasonya@mail.ru</v>
      </c>
      <c r="I102" s="13">
        <f>inf_pure!E165</f>
        <v>44864</v>
      </c>
      <c r="J102" s="12" t="str">
        <f>if(inf_pure!F165=J$3,"правильно",inf_pure!F165)</f>
        <v>правильно</v>
      </c>
      <c r="K102" s="12" t="str">
        <f>if(inf_pure!G165=K$3,"правильно",inf_pure!G165)</f>
        <v>правильно</v>
      </c>
      <c r="L102" s="12" t="str">
        <f>if(inf_pure!H165=L$3,"правильно",inf_pure!H165)</f>
        <v>правильно</v>
      </c>
      <c r="M102" s="12" t="str">
        <f>if(inf_pure!I165=M$3,"правильно",inf_pure!I165)</f>
        <v>11</v>
      </c>
      <c r="N102" s="12" t="str">
        <f>if(inf_pure!J165=N$3,"правильно",inf_pure!J165)</f>
        <v>2263</v>
      </c>
      <c r="O102" s="12" t="str">
        <f>if(inf_pure!K165=O$3,"правильно",inf_pure!K165)</f>
        <v>.</v>
      </c>
      <c r="P102" s="12" t="str">
        <f>if(inf_pure!L165=P$3,"правильно",inf_pure!L165)</f>
        <v>.</v>
      </c>
      <c r="Q102" s="12" t="str">
        <f>if(inf_pure!M165=Q$3,"правильно",inf_pure!M165)</f>
        <v>101352</v>
      </c>
      <c r="R102" s="12" t="str">
        <f>if(inf_pure!N165=R$3,"правильно",inf_pure!N165)</f>
        <v>.</v>
      </c>
      <c r="S102" s="12" t="str">
        <f>if(inf_pure!O165=S$3,"правильно",inf_pure!O165)</f>
        <v>23</v>
      </c>
      <c r="T102" s="12" t="str">
        <f>if(inf_pure!P165=T$3,"правильно",inf_pure!P165)</f>
        <v>правильно</v>
      </c>
      <c r="U102" s="12" t="str">
        <f>if(inf_pure!Q165=U$3,"правильно",inf_pure!Q165)</f>
        <v>.</v>
      </c>
      <c r="V102" s="12" t="str">
        <f>if(inf_pure!R165=V$3,"правильно",inf_pure!R165)</f>
        <v>правильно</v>
      </c>
      <c r="W102" s="12" t="str">
        <f>if(inf_pure!S165=W$3,"правильно",inf_pure!S165)</f>
        <v>.</v>
      </c>
      <c r="X102" s="12" t="str">
        <f>if(inf_pure!T165=X$3,"правильно",inf_pure!T165)</f>
        <v>.</v>
      </c>
      <c r="Y102" s="12" t="str">
        <f>if(inf_pure!U165=Y$3,"правильно",inf_pure!U165)</f>
        <v>.</v>
      </c>
      <c r="Z102" s="12" t="str">
        <f>if(inf_pure!V165=Z$3,"правильно",inf_pure!V165)</f>
        <v>.</v>
      </c>
      <c r="AA102" s="12" t="str">
        <f>if(inf_pure!W165=AA$3,"правильно",inf_pure!W165)</f>
        <v>.</v>
      </c>
      <c r="AB102" s="12" t="str">
        <f>if(inf_pure!X165=AB$3,"правильно",inf_pure!X165)</f>
        <v>.</v>
      </c>
      <c r="AC102" s="12" t="str">
        <f>if(inf_pure!Y165=AC$3,"правильно",inf_pure!Y165)</f>
        <v>.</v>
      </c>
      <c r="AD102" s="12" t="str">
        <f>if(inf_pure!Z165=AD$3,"правильно",inf_pure!Z165)</f>
        <v>.</v>
      </c>
      <c r="AE102" s="12" t="str">
        <f>if(inf_pure!AA165=AE$3,"правильно",inf_pure!AA165)</f>
        <v>.</v>
      </c>
      <c r="AF102" s="12" t="str">
        <f>if(inf_pure!AB165=AF$3,"правильно",inf_pure!AB165)</f>
        <v>.</v>
      </c>
      <c r="AG102" s="12" t="str">
        <f>if(inf_pure!AC165=AG$3,"правильно",inf_pure!AC165)</f>
        <v>.</v>
      </c>
      <c r="AH102" s="12" t="str">
        <f>if(inf_pure!AD165=AH$3,"правильно",inf_pure!AD165)</f>
        <v>..</v>
      </c>
      <c r="AI102" s="12" t="str">
        <f>if(inf_pure!AE165=AI$3,"правильно",inf_pure!AE165)</f>
        <v>.</v>
      </c>
      <c r="AJ102" s="12" t="str">
        <f>if(inf_pure!AF165=AJ$3,"правильно",inf_pure!AF165)</f>
        <v>.</v>
      </c>
      <c r="AK102" s="12" t="str">
        <f>if(inf_pure!AG165=AK$3,"правильно",inf_pure!AG165)</f>
        <v>.</v>
      </c>
      <c r="AL102" s="12" t="str">
        <f>if(inf_pure!AH165=AL$3,"правильно",inf_pure!AH165)</f>
        <v>.</v>
      </c>
      <c r="AM102" s="14">
        <f>inf_pure!AI165</f>
        <v>0.1142476852</v>
      </c>
      <c r="AN102" s="11">
        <f t="shared" si="2"/>
        <v>5</v>
      </c>
      <c r="AO102" s="11">
        <f t="shared" si="3"/>
        <v>2</v>
      </c>
      <c r="AP102" s="12">
        <f>vlookup(countif(J102:AL102, "правильно"), scale!$A$3:$B$32, 2)</f>
        <v>34</v>
      </c>
    </row>
    <row r="103">
      <c r="A103" s="12">
        <f>inf_pure!A215</f>
        <v>213</v>
      </c>
      <c r="B103" s="12" t="str">
        <f t="array" ref="B103">index(students!A:A, match(1, (students!B:B=$A$1)*(students!J:J=H103), 0))</f>
        <v>год_инф_ур3_гр20_2022.09.06</v>
      </c>
      <c r="C103" s="12" t="str">
        <f t="array" ref="C103">index(groups!H:H, match(1, (groups!$A:$A=$B103)*1, 0), 1)</f>
        <v>Петров Анна</v>
      </c>
      <c r="D103" s="12" t="str">
        <f t="array" ref="D103">index(groups!I:I, match(1, (groups!$A:$A=$B103)*1, 0), 1)</f>
        <v>Юля</v>
      </c>
      <c r="E103" s="12">
        <f t="array" ref="E103">index(groups!D:D, match(1, (groups!$A:$A=$B103)*1, 0), 1)</f>
        <v>9</v>
      </c>
      <c r="F103" s="12" t="str">
        <f>inf_pure!B215</f>
        <v>Василий</v>
      </c>
      <c r="G103" s="12" t="str">
        <f>inf_pure!C215</f>
        <v>Иванов</v>
      </c>
      <c r="H103" s="12" t="str">
        <f>inf_pure!D215</f>
        <v>vasilochek32@mail.ru</v>
      </c>
      <c r="I103" s="13">
        <f>inf_pure!E215</f>
        <v>44874</v>
      </c>
      <c r="J103" s="12" t="str">
        <f>if(inf_pure!F215=J$3,"правильно",inf_pure!F215)</f>
        <v>правильно</v>
      </c>
      <c r="K103" s="12" t="str">
        <f>if(inf_pure!G215=K$3,"правильно",inf_pure!G215)</f>
        <v>правильно</v>
      </c>
      <c r="L103" s="12" t="str">
        <f>if(inf_pure!H215=L$3,"правильно",inf_pure!H215)</f>
        <v>правильно</v>
      </c>
      <c r="M103" s="12" t="str">
        <f>if(inf_pure!I215=M$3,"правильно",inf_pure!I215)</f>
        <v>правильно</v>
      </c>
      <c r="N103" s="12" t="str">
        <f>if(inf_pure!J215=N$3,"правильно",inf_pure!J215)</f>
        <v>правильно</v>
      </c>
      <c r="O103" s="12" t="str">
        <f>if(inf_pure!K215=O$3,"правильно",inf_pure!K215)</f>
        <v>правильно</v>
      </c>
      <c r="P103" s="12" t="str">
        <f>if(inf_pure!L215=P$3,"правильно",inf_pure!L215)</f>
        <v>7055</v>
      </c>
      <c r="Q103" s="12" t="str">
        <f>if(inf_pure!M215=Q$3,"правильно",inf_pure!M215)</f>
        <v>правильно</v>
      </c>
      <c r="R103" s="12" t="str">
        <f>if(inf_pure!N215=R$3,"правильно",inf_pure!N215)</f>
        <v>правильно</v>
      </c>
      <c r="S103" s="12" t="str">
        <f>if(inf_pure!O215=S$3,"правильно",inf_pure!O215)</f>
        <v>правильно</v>
      </c>
      <c r="T103" s="12" t="str">
        <f>if(inf_pure!P215=T$3,"правильно",inf_pure!P215)</f>
        <v>5138</v>
      </c>
      <c r="U103" s="12" t="str">
        <f>if(inf_pure!Q215=U$3,"правильно",inf_pure!Q215)</f>
        <v>правильно</v>
      </c>
      <c r="V103" s="12" t="str">
        <f>if(inf_pure!R215=V$3,"правильно",inf_pure!R215)</f>
        <v>правильно</v>
      </c>
      <c r="W103" s="12" t="str">
        <f>if(inf_pure!S215=W$3,"правильно",inf_pure!S215)</f>
        <v>правильно</v>
      </c>
      <c r="X103" s="12" t="str">
        <f>if(inf_pure!T215=X$3,"правильно",inf_pure!T215)</f>
        <v>правильно</v>
      </c>
      <c r="Y103" s="12" t="str">
        <f>if(inf_pure!U215=Y$3,"правильно",inf_pure!U215)</f>
        <v>правильно</v>
      </c>
      <c r="Z103" s="12" t="str">
        <f>if(inf_pure!V215=Z$3,"правильно",inf_pure!V215)</f>
        <v>правильно</v>
      </c>
      <c r="AA103" s="12" t="str">
        <f>if(inf_pure!W215=AA$3,"правильно",inf_pure!W215)</f>
        <v>-</v>
      </c>
      <c r="AB103" s="12" t="str">
        <f>if(inf_pure!X215=AB$3,"правильно",inf_pure!X215)</f>
        <v>-</v>
      </c>
      <c r="AC103" s="12" t="str">
        <f>if(inf_pure!Y215=AC$3,"правильно",inf_pure!Y215)</f>
        <v>-</v>
      </c>
      <c r="AD103" s="12" t="str">
        <f>if(inf_pure!Z215=AD$3,"правильно",inf_pure!Z215)</f>
        <v>-</v>
      </c>
      <c r="AE103" s="12" t="str">
        <f>if(inf_pure!AA215=AE$3,"правильно",inf_pure!AA215)</f>
        <v>26</v>
      </c>
      <c r="AF103" s="12" t="str">
        <f>if(inf_pure!AB215=AF$3,"правильно",inf_pure!AB215)</f>
        <v>правильно</v>
      </c>
      <c r="AG103" s="12" t="str">
        <f>if(inf_pure!AC215=AG$3,"правильно",inf_pure!AC215)</f>
        <v>правильно</v>
      </c>
      <c r="AH103" s="12" t="str">
        <f>if(inf_pure!AD215=AH$3,"правильно",inf_pure!AD215)</f>
        <v>правильно</v>
      </c>
      <c r="AI103" s="12" t="str">
        <f>if(inf_pure!AE215=AI$3,"правильно",inf_pure!AE215)</f>
        <v>правильно</v>
      </c>
      <c r="AJ103" s="12" t="str">
        <f>if(inf_pure!AF215=AJ$3,"правильно",inf_pure!AF215)</f>
        <v>правильно</v>
      </c>
      <c r="AK103" s="12" t="str">
        <f>if(inf_pure!AG215=AK$3,"правильно",inf_pure!AG215)</f>
        <v>-</v>
      </c>
      <c r="AL103" s="12" t="str">
        <f>if(inf_pure!AH215=AL$3,"правильно",inf_pure!AH215)</f>
        <v>-</v>
      </c>
      <c r="AM103" s="14">
        <f>inf_pure!AI215</f>
        <v>0.1606365741</v>
      </c>
      <c r="AN103" s="11">
        <f t="shared" si="2"/>
        <v>20</v>
      </c>
      <c r="AO103" s="11">
        <f t="shared" si="3"/>
        <v>3</v>
      </c>
      <c r="AP103" s="12">
        <f>vlookup(countif(J103:AL103, "правильно"), scale!$A$3:$B$32, 2)</f>
        <v>78</v>
      </c>
    </row>
    <row r="104">
      <c r="A104" s="12">
        <f>inf_pure!A172</f>
        <v>170</v>
      </c>
      <c r="B104" s="12" t="str">
        <f t="array" ref="B104">index(students!A:A, match(1, (students!B:B=$A$1)*(students!J:J=H104), 0))</f>
        <v>год_инф_ур3_гр21_2022.09.06</v>
      </c>
      <c r="C104" s="12" t="str">
        <f t="array" ref="C104">index(groups!H:H, match(1, (groups!$A:$A=$B104)*1, 0), 1)</f>
        <v>Киселев Евгений</v>
      </c>
      <c r="D104" s="12" t="str">
        <f t="array" ref="D104">index(groups!I:I, match(1, (groups!$A:$A=$B104)*1, 0), 1)</f>
        <v>Катя Ф</v>
      </c>
      <c r="E104" s="12">
        <f t="array" ref="E104">index(groups!D:D, match(1, (groups!$A:$A=$B104)*1, 0), 1)</f>
        <v>10</v>
      </c>
      <c r="F104" s="12" t="str">
        <f>inf_pure!B172</f>
        <v>Андрей</v>
      </c>
      <c r="G104" s="12" t="str">
        <f>inf_pure!C172</f>
        <v>Сержантов</v>
      </c>
      <c r="H104" s="12" t="str">
        <f>inf_pure!D172</f>
        <v>postpressy@gmail.com</v>
      </c>
      <c r="I104" s="13">
        <f>inf_pure!E172</f>
        <v>44859</v>
      </c>
      <c r="J104" s="12" t="str">
        <f>if(inf_pure!F172=J$3,"правильно",inf_pure!F172)</f>
        <v>правильно</v>
      </c>
      <c r="K104" s="12" t="str">
        <f>if(inf_pure!G172=K$3,"правильно",inf_pure!G172)</f>
        <v>правильно</v>
      </c>
      <c r="L104" s="12" t="str">
        <f>if(inf_pure!H172=L$3,"правильно",inf_pure!H172)</f>
        <v>правильно</v>
      </c>
      <c r="M104" s="12" t="str">
        <f>if(inf_pure!I172=M$3,"правильно",inf_pure!I172)</f>
        <v>2</v>
      </c>
      <c r="N104" s="12" t="str">
        <f>if(inf_pure!J172=N$3,"правильно",inf_pure!J172)</f>
        <v>правильно</v>
      </c>
      <c r="O104" s="12" t="str">
        <f>if(inf_pure!K172=O$3,"правильно",inf_pure!K172)</f>
        <v>правильно</v>
      </c>
      <c r="P104" s="12" t="str">
        <f>if(inf_pure!L172=P$3,"правильно",inf_pure!L172)</f>
        <v>правильно</v>
      </c>
      <c r="Q104" s="12" t="str">
        <f>if(inf_pure!M172=Q$3,"правильно",inf_pure!M172)</f>
        <v>правильно</v>
      </c>
      <c r="R104" s="12" t="str">
        <f>if(inf_pure!N172=R$3,"правильно",inf_pure!N172)</f>
        <v>123</v>
      </c>
      <c r="S104" s="12" t="str">
        <f>if(inf_pure!O172=S$3,"правильно",inf_pure!O172)</f>
        <v>правильно</v>
      </c>
      <c r="T104" s="12" t="str">
        <f>if(inf_pure!P172=T$3,"правильно",inf_pure!P172)</f>
        <v>правильно</v>
      </c>
      <c r="U104" s="12" t="str">
        <f>if(inf_pure!Q172=U$3,"правильно",inf_pure!Q172)</f>
        <v>55255</v>
      </c>
      <c r="V104" s="12" t="str">
        <f>if(inf_pure!R172=V$3,"правильно",inf_pure!R172)</f>
        <v>правильно</v>
      </c>
      <c r="W104" s="12" t="str">
        <f>if(inf_pure!S172=W$3,"правильно",inf_pure!S172)</f>
        <v>правильно</v>
      </c>
      <c r="X104" s="12" t="str">
        <f>if(inf_pure!T172=X$3,"правильно",inf_pure!T172)</f>
        <v>22</v>
      </c>
      <c r="Y104" s="12" t="str">
        <f>if(inf_pure!U172=Y$3,"правильно",inf_pure!U172)</f>
        <v>194</v>
      </c>
      <c r="Z104" s="12" t="str">
        <f>if(inf_pure!V172=Z$3,"правильно",inf_pure!V172)</f>
        <v>166 -992016</v>
      </c>
      <c r="AA104" s="12" t="str">
        <f>if(inf_pure!W172=AA$3,"правильно",inf_pure!W172)</f>
        <v>1291</v>
      </c>
      <c r="AB104" s="12" t="str">
        <f>if(inf_pure!X172=AB$3,"правильно",inf_pure!X172)</f>
        <v>правильно</v>
      </c>
      <c r="AC104" s="12" t="str">
        <f>if(inf_pure!Y172=AC$3,"правильно",inf_pure!Y172)</f>
        <v>25</v>
      </c>
      <c r="AD104" s="12" t="str">
        <f>if(inf_pure!Z172=AD$3,"правильно",inf_pure!Z172)</f>
        <v>-</v>
      </c>
      <c r="AE104" s="12" t="str">
        <f>if(inf_pure!AA172=AE$3,"правильно",inf_pure!AA172)</f>
        <v>-</v>
      </c>
      <c r="AF104" s="12" t="str">
        <f>if(inf_pure!AB172=AF$3,"правильно",inf_pure!AB172)</f>
        <v>2</v>
      </c>
      <c r="AG104" s="12" t="str">
        <f>if(inf_pure!AC172=AG$3,"правильно",inf_pure!AC172)</f>
        <v>7</v>
      </c>
      <c r="AH104" s="12" t="str">
        <f>if(inf_pure!AD172=AH$3,"правильно",inf_pure!AD172)</f>
        <v>29 9671200</v>
      </c>
      <c r="AI104" s="12" t="str">
        <f>if(inf_pure!AE172=AI$3,"правильно",inf_pure!AE172)</f>
        <v>-</v>
      </c>
      <c r="AJ104" s="12" t="str">
        <f>if(inf_pure!AF172=AJ$3,"правильно",inf_pure!AF172)</f>
        <v>-</v>
      </c>
      <c r="AK104" s="12" t="str">
        <f>if(inf_pure!AG172=AK$3,"правильно",inf_pure!AG172)</f>
        <v>-</v>
      </c>
      <c r="AL104" s="12" t="str">
        <f>if(inf_pure!AH172=AL$3,"правильно",inf_pure!AH172)</f>
        <v>-</v>
      </c>
      <c r="AM104" s="14">
        <f>inf_pure!AI172</f>
        <v>0.1075694444</v>
      </c>
      <c r="AN104" s="11">
        <f t="shared" si="2"/>
        <v>12</v>
      </c>
      <c r="AO104" s="11">
        <f t="shared" si="3"/>
        <v>5</v>
      </c>
      <c r="AP104" s="12">
        <f>vlookup(countif(J104:AL104, "правильно"), scale!$A$3:$B$32, 2)</f>
        <v>56</v>
      </c>
    </row>
    <row r="105">
      <c r="A105" s="12">
        <f>inf_pure!A127</f>
        <v>125</v>
      </c>
      <c r="B105" s="12" t="str">
        <f t="array" ref="B105">index(students!A:A, match(1, (students!B:B=$A$1)*(students!J:J=H105), 0))</f>
        <v>год_инф_ур3_гр21_2022.09.06</v>
      </c>
      <c r="C105" s="12" t="str">
        <f t="array" ref="C105">index(groups!H:H, match(1, (groups!$A:$A=$B105)*1, 0), 1)</f>
        <v>Киселев Евгений</v>
      </c>
      <c r="D105" s="12" t="str">
        <f t="array" ref="D105">index(groups!I:I, match(1, (groups!$A:$A=$B105)*1, 0), 1)</f>
        <v>Катя Ф</v>
      </c>
      <c r="E105" s="12">
        <f t="array" ref="E105">index(groups!D:D, match(1, (groups!$A:$A=$B105)*1, 0), 1)</f>
        <v>10</v>
      </c>
      <c r="F105" s="12" t="str">
        <f>inf_pure!B127</f>
        <v>Елизавета</v>
      </c>
      <c r="G105" s="12" t="str">
        <f>inf_pure!C127</f>
        <v>Нечаева</v>
      </c>
      <c r="H105" s="12" t="str">
        <f>inf_pure!D127</f>
        <v>lizadragonnech2014@gmail.com</v>
      </c>
      <c r="I105" s="13">
        <f>inf_pure!E127</f>
        <v>44860</v>
      </c>
      <c r="J105" s="12" t="str">
        <f>if(inf_pure!F127=J$3,"правильно",inf_pure!F127)</f>
        <v>правильно</v>
      </c>
      <c r="K105" s="12" t="str">
        <f>if(inf_pure!G127=K$3,"правильно",inf_pure!G127)</f>
        <v>правильно</v>
      </c>
      <c r="L105" s="12" t="str">
        <f>if(inf_pure!H127=L$3,"правильно",inf_pure!H127)</f>
        <v>правильно</v>
      </c>
      <c r="M105" s="12" t="str">
        <f>if(inf_pure!I127=M$3,"правильно",inf_pure!I127)</f>
        <v>9</v>
      </c>
      <c r="N105" s="12" t="str">
        <f>if(inf_pure!J127=N$3,"правильно",inf_pure!J127)</f>
        <v>правильно</v>
      </c>
      <c r="O105" s="12" t="str">
        <f>if(inf_pure!K127=O$3,"правильно",inf_pure!K127)</f>
        <v>0</v>
      </c>
      <c r="P105" s="12" t="str">
        <f>if(inf_pure!L127=P$3,"правильно",inf_pure!L127)</f>
        <v>24</v>
      </c>
      <c r="Q105" s="12" t="str">
        <f>if(inf_pure!M127=Q$3,"правильно",inf_pure!M127)</f>
        <v>101313</v>
      </c>
      <c r="R105" s="12" t="str">
        <f>if(inf_pure!N127=R$3,"правильно",inf_pure!N127)</f>
        <v>-</v>
      </c>
      <c r="S105" s="12" t="str">
        <f>if(inf_pure!O127=S$3,"правильно",inf_pure!O127)</f>
        <v>правильно</v>
      </c>
      <c r="T105" s="12" t="str">
        <f>if(inf_pure!P127=T$3,"правильно",inf_pure!P127)</f>
        <v>правильно</v>
      </c>
      <c r="U105" s="12" t="str">
        <f>if(inf_pure!Q127=U$3,"правильно",inf_pure!Q127)</f>
        <v>55255</v>
      </c>
      <c r="V105" s="12" t="str">
        <f>if(inf_pure!R127=V$3,"правильно",inf_pure!R127)</f>
        <v>правильно</v>
      </c>
      <c r="W105" s="12" t="str">
        <f>if(inf_pure!S127=W$3,"правильно",inf_pure!S127)</f>
        <v>-</v>
      </c>
      <c r="X105" s="12" t="str">
        <f>if(inf_pure!T127=X$3,"правильно",inf_pure!T127)</f>
        <v>-</v>
      </c>
      <c r="Y105" s="12" t="str">
        <f>if(inf_pure!U127=Y$3,"правильно",inf_pure!U127)</f>
        <v>-</v>
      </c>
      <c r="Z105" s="12" t="str">
        <f>if(inf_pure!V127=Z$3,"правильно",inf_pure!V127)</f>
        <v>-</v>
      </c>
      <c r="AA105" s="12" t="str">
        <f>if(inf_pure!W127=AA$3,"правильно",inf_pure!W127)</f>
        <v>-</v>
      </c>
      <c r="AB105" s="12" t="str">
        <f>if(inf_pure!X127=AB$3,"правильно",inf_pure!X127)</f>
        <v>-</v>
      </c>
      <c r="AC105" s="12" t="str">
        <f>if(inf_pure!Y127=AC$3,"правильно",inf_pure!Y127)</f>
        <v>-</v>
      </c>
      <c r="AD105" s="12" t="str">
        <f>if(inf_pure!Z127=AD$3,"правильно",inf_pure!Z127)</f>
        <v>-</v>
      </c>
      <c r="AE105" s="12" t="str">
        <f>if(inf_pure!AA127=AE$3,"правильно",inf_pure!AA127)</f>
        <v>-</v>
      </c>
      <c r="AF105" s="12" t="str">
        <f>if(inf_pure!AB127=AF$3,"правильно",inf_pure!AB127)</f>
        <v>-</v>
      </c>
      <c r="AG105" s="12" t="str">
        <f>if(inf_pure!AC127=AG$3,"правильно",inf_pure!AC127)</f>
        <v>-</v>
      </c>
      <c r="AH105" s="12" t="str">
        <f>if(inf_pure!AD127=AH$3,"правильно",inf_pure!AD127)</f>
        <v>-</v>
      </c>
      <c r="AI105" s="12" t="str">
        <f>if(inf_pure!AE127=AI$3,"правильно",inf_pure!AE127)</f>
        <v>-</v>
      </c>
      <c r="AJ105" s="12" t="str">
        <f>if(inf_pure!AF127=AJ$3,"правильно",inf_pure!AF127)</f>
        <v>-</v>
      </c>
      <c r="AK105" s="12" t="str">
        <f>if(inf_pure!AG127=AK$3,"правильно",inf_pure!AG127)</f>
        <v>-</v>
      </c>
      <c r="AL105" s="12" t="str">
        <f>if(inf_pure!AH127=AL$3,"правильно",inf_pure!AH127)</f>
        <v>-</v>
      </c>
      <c r="AM105" s="14">
        <f>inf_pure!AI127</f>
        <v>0.06452546296</v>
      </c>
      <c r="AN105" s="11">
        <f t="shared" si="2"/>
        <v>7</v>
      </c>
      <c r="AO105" s="11">
        <f t="shared" si="3"/>
        <v>3</v>
      </c>
      <c r="AP105" s="12">
        <f>vlookup(countif(J105:AL105, "правильно"), scale!$A$3:$B$32, 2)</f>
        <v>43</v>
      </c>
    </row>
    <row r="106">
      <c r="A106" s="12">
        <f>inf_pure!A179</f>
        <v>177</v>
      </c>
      <c r="B106" s="12" t="str">
        <f t="array" ref="B106">index(students!A:A, match(1, (students!B:B=$A$1)*(students!J:J=H106), 0))</f>
        <v>год_инф_ур3_гр21_2022.09.06</v>
      </c>
      <c r="C106" s="12" t="str">
        <f t="array" ref="C106">index(groups!H:H, match(1, (groups!$A:$A=$B106)*1, 0), 1)</f>
        <v>Киселев Евгений</v>
      </c>
      <c r="D106" s="12" t="str">
        <f t="array" ref="D106">index(groups!I:I, match(1, (groups!$A:$A=$B106)*1, 0), 1)</f>
        <v>Катя Ф</v>
      </c>
      <c r="E106" s="12">
        <f t="array" ref="E106">index(groups!D:D, match(1, (groups!$A:$A=$B106)*1, 0), 1)</f>
        <v>10</v>
      </c>
      <c r="F106" s="12" t="str">
        <f>inf_pure!B179</f>
        <v>Рэм</v>
      </c>
      <c r="G106" s="12" t="str">
        <f>inf_pure!C179</f>
        <v>Гараев</v>
      </c>
      <c r="H106" s="12" t="str">
        <f>inf_pure!D179</f>
        <v>remgaraev@gmail.com</v>
      </c>
      <c r="I106" s="13">
        <f>inf_pure!E179</f>
        <v>44861</v>
      </c>
      <c r="J106" s="12" t="str">
        <f>if(inf_pure!F179=J$3,"правильно",inf_pure!F179)</f>
        <v>правильно</v>
      </c>
      <c r="K106" s="12" t="str">
        <f>if(inf_pure!G179=K$3,"правильно",inf_pure!G179)</f>
        <v>правильно</v>
      </c>
      <c r="L106" s="12" t="str">
        <f>if(inf_pure!H179=L$3,"правильно",inf_pure!H179)</f>
        <v>правильно</v>
      </c>
      <c r="M106" s="12" t="str">
        <f>if(inf_pure!I179=M$3,"правильно",inf_pure!I179)</f>
        <v>11</v>
      </c>
      <c r="N106" s="12" t="str">
        <f>if(inf_pure!J179=N$3,"правильно",inf_pure!J179)</f>
        <v>правильно</v>
      </c>
      <c r="O106" s="12" t="str">
        <f>if(inf_pure!K179=O$3,"правильно",inf_pure!K179)</f>
        <v>правильно</v>
      </c>
      <c r="P106" s="12" t="str">
        <f>if(inf_pure!L179=P$3,"правильно",inf_pure!L179)</f>
        <v>правильно</v>
      </c>
      <c r="Q106" s="12" t="str">
        <f>if(inf_pure!M179=Q$3,"правильно",inf_pure!M179)</f>
        <v>правильно</v>
      </c>
      <c r="R106" s="12" t="str">
        <f>if(inf_pure!N179=R$3,"правильно",inf_pure!N179)</f>
        <v>правильно</v>
      </c>
      <c r="S106" s="12" t="str">
        <f>if(inf_pure!O179=S$3,"правильно",inf_pure!O179)</f>
        <v>правильно</v>
      </c>
      <c r="T106" s="12" t="str">
        <f>if(inf_pure!P179=T$3,"правильно",inf_pure!P179)</f>
        <v>правильно</v>
      </c>
      <c r="U106" s="12" t="str">
        <f>if(inf_pure!Q179=U$3,"правильно",inf_pure!Q179)</f>
        <v>2222</v>
      </c>
      <c r="V106" s="12" t="str">
        <f>if(inf_pure!R179=V$3,"правильно",inf_pure!R179)</f>
        <v>правильно</v>
      </c>
      <c r="W106" s="12" t="str">
        <f>if(inf_pure!S179=W$3,"правильно",inf_pure!S179)</f>
        <v>0</v>
      </c>
      <c r="X106" s="12" t="str">
        <f>if(inf_pure!T179=X$3,"правильно",inf_pure!T179)</f>
        <v>46</v>
      </c>
      <c r="Y106" s="12" t="str">
        <f>if(inf_pure!U179=Y$3,"правильно",inf_pure!U179)</f>
        <v>правильно</v>
      </c>
      <c r="Z106" s="12" t="str">
        <f>if(inf_pure!V179=Z$3,"правильно",inf_pure!V179)</f>
        <v>1643 798</v>
      </c>
      <c r="AA106" s="12" t="str">
        <f>if(inf_pure!W179=AA$3,"правильно",inf_pure!W179)</f>
        <v>правильно</v>
      </c>
      <c r="AB106" s="12" t="str">
        <f>if(inf_pure!X179=AB$3,"правильно",inf_pure!X179)</f>
        <v>правильно</v>
      </c>
      <c r="AC106" s="12" t="str">
        <f>if(inf_pure!Y179=AC$3,"правильно",inf_pure!Y179)</f>
        <v>3</v>
      </c>
      <c r="AD106" s="12" t="str">
        <f>if(inf_pure!Z179=AD$3,"правильно",inf_pure!Z179)</f>
        <v>16</v>
      </c>
      <c r="AE106" s="12" t="str">
        <f>if(inf_pure!AA179=AE$3,"правильно",inf_pure!AA179)</f>
        <v>правильно</v>
      </c>
      <c r="AF106" s="12" t="str">
        <f>if(inf_pure!AB179=AF$3,"правильно",inf_pure!AB179)</f>
        <v>42</v>
      </c>
      <c r="AG106" s="12" t="str">
        <f>if(inf_pure!AC179=AG$3,"правильно",inf_pure!AC179)</f>
        <v>error</v>
      </c>
      <c r="AH106" s="12" t="str">
        <f>if(inf_pure!AD179=AH$3,"правильно",inf_pure!AD179)</f>
        <v>почти</v>
      </c>
      <c r="AI106" s="12" t="str">
        <f>if(inf_pure!AE179=AI$3,"правильно",inf_pure!AE179)</f>
        <v>что ето?</v>
      </c>
      <c r="AJ106" s="12" t="str">
        <f>if(inf_pure!AF179=AJ$3,"правильно",inf_pure!AF179)</f>
        <v>эх</v>
      </c>
      <c r="AK106" s="12" t="str">
        <f>if(inf_pure!AG179=AK$3,"правильно",inf_pure!AG179)</f>
        <v>х</v>
      </c>
      <c r="AL106" s="12" t="str">
        <f>if(inf_pure!AH179=AL$3,"правильно",inf_pure!AH179)</f>
        <v>х</v>
      </c>
      <c r="AM106" s="14">
        <f>inf_pure!AI179</f>
        <v>0.1739351852</v>
      </c>
      <c r="AN106" s="11">
        <f t="shared" si="2"/>
        <v>15</v>
      </c>
      <c r="AO106" s="11">
        <f t="shared" si="3"/>
        <v>5</v>
      </c>
      <c r="AP106" s="12">
        <f>vlookup(countif(J106:AL106, "правильно"), scale!$A$3:$B$32, 2)</f>
        <v>64</v>
      </c>
    </row>
    <row r="107">
      <c r="A107" s="12">
        <f>inf_pure!A12</f>
        <v>10</v>
      </c>
      <c r="B107" s="12" t="str">
        <f t="array" ref="B107">index(students!A:A, match(1, (students!B:B=$A$1)*(students!J:J=H107), 0))</f>
        <v>год_инф_ур3_гр21_2022.09.06</v>
      </c>
      <c r="C107" s="12" t="str">
        <f t="array" ref="C107">index(groups!H:H, match(1, (groups!$A:$A=$B107)*1, 0), 1)</f>
        <v>Киселев Евгений</v>
      </c>
      <c r="D107" s="12" t="str">
        <f t="array" ref="D107">index(groups!I:I, match(1, (groups!$A:$A=$B107)*1, 0), 1)</f>
        <v>Катя Ф</v>
      </c>
      <c r="E107" s="12">
        <f t="array" ref="E107">index(groups!D:D, match(1, (groups!$A:$A=$B107)*1, 0), 1)</f>
        <v>10</v>
      </c>
      <c r="F107" s="12" t="str">
        <f>inf_pure!B12</f>
        <v>Данила</v>
      </c>
      <c r="G107" s="12" t="str">
        <f>inf_pure!C12</f>
        <v>Сметанин</v>
      </c>
      <c r="H107" s="12" t="str">
        <f>inf_pure!D12</f>
        <v>89677744321ds@gmail.com</v>
      </c>
      <c r="I107" s="13">
        <f>inf_pure!E12</f>
        <v>44864</v>
      </c>
      <c r="J107" s="12" t="str">
        <f>if(inf_pure!F12=J$3,"правильно",inf_pure!F12)</f>
        <v>правильно</v>
      </c>
      <c r="K107" s="12" t="str">
        <f>if(inf_pure!G12=K$3,"правильно",inf_pure!G12)</f>
        <v>правильно</v>
      </c>
      <c r="L107" s="12" t="str">
        <f>if(inf_pure!H12=L$3,"правильно",inf_pure!H12)</f>
        <v>правильно</v>
      </c>
      <c r="M107" s="12" t="str">
        <f>if(inf_pure!I12=M$3,"правильно",inf_pure!I12)</f>
        <v>11</v>
      </c>
      <c r="N107" s="12" t="str">
        <f>if(inf_pure!J12=N$3,"правильно",inf_pure!J12)</f>
        <v>864</v>
      </c>
      <c r="O107" s="12" t="str">
        <f>if(inf_pure!K12=O$3,"правильно",inf_pure!K12)</f>
        <v>47</v>
      </c>
      <c r="P107" s="12" t="str">
        <f>if(inf_pure!L12=P$3,"правильно",inf_pure!L12)</f>
        <v>7055</v>
      </c>
      <c r="Q107" s="12" t="str">
        <f>if(inf_pure!M12=Q$3,"правильно",inf_pure!M12)</f>
        <v>правильно</v>
      </c>
      <c r="R107" s="12" t="str">
        <f>if(inf_pure!N12=R$3,"правильно",inf_pure!N12)</f>
        <v>=(</v>
      </c>
      <c r="S107" s="12" t="str">
        <f>if(inf_pure!O12=S$3,"правильно",inf_pure!O12)</f>
        <v>правильно</v>
      </c>
      <c r="T107" s="12" t="str">
        <f>if(inf_pure!P12=T$3,"правильно",inf_pure!P12)</f>
        <v>правильно</v>
      </c>
      <c r="U107" s="12" t="str">
        <f>if(inf_pure!Q12=U$3,"правильно",inf_pure!Q12)</f>
        <v>=(</v>
      </c>
      <c r="V107" s="12" t="str">
        <f>if(inf_pure!R12=V$3,"правильно",inf_pure!R12)</f>
        <v>8</v>
      </c>
      <c r="W107" s="12" t="str">
        <f>if(inf_pure!S12=W$3,"правильно",inf_pure!S12)</f>
        <v>правильно</v>
      </c>
      <c r="X107" s="12" t="str">
        <f>if(inf_pure!T12=X$3,"правильно",inf_pure!T12)</f>
        <v>=(</v>
      </c>
      <c r="Y107" s="12" t="str">
        <f>if(inf_pure!U12=Y$3,"правильно",inf_pure!U12)</f>
        <v>194</v>
      </c>
      <c r="Z107" s="12" t="str">
        <f>if(inf_pure!V12=Z$3,"правильно",inf_pure!V12)</f>
        <v>не знаю как сделать два идущих подряд элемента</v>
      </c>
      <c r="AA107" s="12" t="str">
        <f>if(inf_pure!W12=AA$3,"правильно",inf_pure!W12)</f>
        <v>=(</v>
      </c>
      <c r="AB107" s="12" t="str">
        <f>if(inf_pure!X12=AB$3,"правильно",inf_pure!X12)</f>
        <v>правильно</v>
      </c>
      <c r="AC107" s="12" t="str">
        <f>if(inf_pure!Y12=AC$3,"правильно",inf_pure!Y12)</f>
        <v>=(</v>
      </c>
      <c r="AD107" s="12" t="str">
        <f>if(inf_pure!Z12=AD$3,"правильно",inf_pure!Z12)</f>
        <v>=(</v>
      </c>
      <c r="AE107" s="12" t="str">
        <f>if(inf_pure!AA12=AE$3,"правильно",inf_pure!AA12)</f>
        <v>=(</v>
      </c>
      <c r="AF107" s="12" t="str">
        <f>if(inf_pure!AB12=AF$3,"правильно",inf_pure!AB12)</f>
        <v>=(</v>
      </c>
      <c r="AG107" s="12" t="str">
        <f>if(inf_pure!AC12=AG$3,"правильно",inf_pure!AC12)</f>
        <v>=(</v>
      </c>
      <c r="AH107" s="12" t="str">
        <f>if(inf_pure!AD12=AH$3,"правильно",inf_pure!AD12)</f>
        <v>=(</v>
      </c>
      <c r="AI107" s="12" t="str">
        <f>if(inf_pure!AE12=AI$3,"правильно",inf_pure!AE12)</f>
        <v>=(</v>
      </c>
      <c r="AJ107" s="12" t="str">
        <f>if(inf_pure!AF12=AJ$3,"правильно",inf_pure!AF12)</f>
        <v>=(</v>
      </c>
      <c r="AK107" s="12" t="str">
        <f>if(inf_pure!AG12=AK$3,"правильно",inf_pure!AG12)</f>
        <v>=(</v>
      </c>
      <c r="AL107" s="12" t="str">
        <f>if(inf_pure!AH12=AL$3,"правильно",inf_pure!AH12)</f>
        <v>=(</v>
      </c>
      <c r="AM107" s="14">
        <f>inf_pure!AI12</f>
        <v>0.0916087963</v>
      </c>
      <c r="AN107" s="11">
        <f t="shared" si="2"/>
        <v>8</v>
      </c>
      <c r="AO107" s="11">
        <f t="shared" si="3"/>
        <v>3</v>
      </c>
      <c r="AP107" s="12">
        <f>vlookup(countif(J107:AL107, "правильно"), scale!$A$3:$B$32, 2)</f>
        <v>46</v>
      </c>
    </row>
    <row r="108">
      <c r="A108" s="12">
        <f>inf_pure!A61</f>
        <v>59</v>
      </c>
      <c r="B108" s="12" t="str">
        <f t="array" ref="B108">index(students!A:A, match(1, (students!B:B=$A$1)*(students!J:J=H108), 0))</f>
        <v>год_инф_ур3_гр21_2022.09.06</v>
      </c>
      <c r="C108" s="12" t="str">
        <f t="array" ref="C108">index(groups!H:H, match(1, (groups!$A:$A=$B108)*1, 0), 1)</f>
        <v>Киселев Евгений</v>
      </c>
      <c r="D108" s="12" t="str">
        <f t="array" ref="D108">index(groups!I:I, match(1, (groups!$A:$A=$B108)*1, 0), 1)</f>
        <v>Катя Ф</v>
      </c>
      <c r="E108" s="12">
        <f t="array" ref="E108">index(groups!D:D, match(1, (groups!$A:$A=$B108)*1, 0), 1)</f>
        <v>10</v>
      </c>
      <c r="F108" s="12" t="str">
        <f>inf_pure!B61</f>
        <v>Даниил</v>
      </c>
      <c r="G108" s="12" t="str">
        <f>inf_pure!C61</f>
        <v>Тамбовцев</v>
      </c>
      <c r="H108" s="12" t="str">
        <f>inf_pure!D61</f>
        <v>danvor13x@gmail.com</v>
      </c>
      <c r="I108" s="13">
        <f>inf_pure!E61</f>
        <v>44865</v>
      </c>
      <c r="J108" s="12" t="str">
        <f>if(inf_pure!F61=J$3,"правильно",inf_pure!F61)</f>
        <v>66</v>
      </c>
      <c r="K108" s="12" t="str">
        <f>if(inf_pure!G61=K$3,"правильно",inf_pure!G61)</f>
        <v>cdab</v>
      </c>
      <c r="L108" s="12" t="str">
        <f>if(inf_pure!H61=L$3,"правильно",inf_pure!H61)</f>
        <v>18</v>
      </c>
      <c r="M108" s="12" t="str">
        <f>if(inf_pure!I61=M$3,"правильно",inf_pure!I61)</f>
        <v>12</v>
      </c>
      <c r="N108" s="12" t="str">
        <f>if(inf_pure!J61=N$3,"правильно",inf_pure!J61)</f>
        <v>217</v>
      </c>
      <c r="O108" s="12" t="str">
        <f>if(inf_pure!K61=O$3,"правильно",inf_pure!K61)</f>
        <v>----</v>
      </c>
      <c r="P108" s="12" t="str">
        <f>if(inf_pure!L61=P$3,"правильно",inf_pure!L61)</f>
        <v>55</v>
      </c>
      <c r="Q108" s="12" t="str">
        <f>if(inf_pure!M61=Q$3,"правильно",inf_pure!M61)</f>
        <v>7443</v>
      </c>
      <c r="R108" s="12" t="str">
        <f>if(inf_pure!N61=R$3,"правильно",inf_pure!N61)</f>
        <v>184</v>
      </c>
      <c r="S108" s="12" t="str">
        <f>if(inf_pure!O61=S$3,"правильно",inf_pure!O61)</f>
        <v>правильно</v>
      </c>
      <c r="T108" s="12" t="str">
        <f>if(inf_pure!P61=T$3,"правильно",inf_pure!P61)</f>
        <v>правильно</v>
      </c>
      <c r="U108" s="12" t="str">
        <f>if(inf_pure!Q61=U$3,"правильно",inf_pure!Q61)</f>
        <v>правильно</v>
      </c>
      <c r="V108" s="12" t="str">
        <f>if(inf_pure!R61=V$3,"правильно",inf_pure!R61)</f>
        <v>23</v>
      </c>
      <c r="W108" s="12" t="str">
        <f>if(inf_pure!S61=W$3,"правильно",inf_pure!S61)</f>
        <v>,</v>
      </c>
      <c r="X108" s="12" t="str">
        <f>if(inf_pure!T61=X$3,"правильно",inf_pure!T61)</f>
        <v>,</v>
      </c>
      <c r="Y108" s="12" t="str">
        <f>if(inf_pure!U61=Y$3,"правильно",inf_pure!U61)</f>
        <v>31140</v>
      </c>
      <c r="Z108" s="12" t="str">
        <f>if(inf_pure!V61=Z$3,"правильно",inf_pure!V61)</f>
        <v>1350 1899</v>
      </c>
      <c r="AA108" s="12" t="str">
        <f>if(inf_pure!W61=AA$3,"правильно",inf_pure!W61)</f>
        <v>Не прошел</v>
      </c>
      <c r="AB108" s="12" t="str">
        <f>if(inf_pure!X61=AB$3,"правильно",inf_pure!X61)</f>
        <v>Не прошел</v>
      </c>
      <c r="AC108" s="12" t="str">
        <f>if(inf_pure!Y61=AC$3,"правильно",inf_pure!Y61)</f>
        <v>Не прошел</v>
      </c>
      <c r="AD108" s="12" t="str">
        <f>if(inf_pure!Z61=AD$3,"правильно",inf_pure!Z61)</f>
        <v>Не прошел</v>
      </c>
      <c r="AE108" s="12" t="str">
        <f>if(inf_pure!AA61=AE$3,"правильно",inf_pure!AA61)</f>
        <v>Не прошел</v>
      </c>
      <c r="AF108" s="12" t="str">
        <f>if(inf_pure!AB61=AF$3,"правильно",inf_pure!AB61)</f>
        <v>Не прошел</v>
      </c>
      <c r="AG108" s="12" t="str">
        <f>if(inf_pure!AC61=AG$3,"правильно",inf_pure!AC61)</f>
        <v>Не прошел</v>
      </c>
      <c r="AH108" s="12" t="str">
        <f>if(inf_pure!AD61=AH$3,"правильно",inf_pure!AD61)</f>
        <v>Не прошел</v>
      </c>
      <c r="AI108" s="12" t="str">
        <f>if(inf_pure!AE61=AI$3,"правильно",inf_pure!AE61)</f>
        <v>Не прошел</v>
      </c>
      <c r="AJ108" s="12" t="str">
        <f>if(inf_pure!AF61=AJ$3,"правильно",inf_pure!AF61)</f>
        <v>Не прошел</v>
      </c>
      <c r="AK108" s="12" t="str">
        <f>if(inf_pure!AG61=AK$3,"правильно",inf_pure!AG61)</f>
        <v>Не прошел</v>
      </c>
      <c r="AL108" s="12" t="str">
        <f>if(inf_pure!AH61=AL$3,"правильно",inf_pure!AH61)</f>
        <v>Не прошел</v>
      </c>
      <c r="AM108" s="14">
        <f>inf_pure!AI61</f>
        <v>0.177349537</v>
      </c>
      <c r="AN108" s="11">
        <f t="shared" si="2"/>
        <v>3</v>
      </c>
      <c r="AO108" s="11">
        <f t="shared" si="3"/>
        <v>1</v>
      </c>
      <c r="AP108" s="12">
        <f>vlookup(countif(J108:AL108, "правильно"), scale!$A$3:$B$32, 2)</f>
        <v>20</v>
      </c>
    </row>
    <row r="109">
      <c r="A109" s="12">
        <f>inf_pure!A117</f>
        <v>115</v>
      </c>
      <c r="B109" s="12" t="str">
        <f t="array" ref="B109">index(students!A:A, match(1, (students!B:B=$A$1)*(students!J:J=H109), 0))</f>
        <v>год_инф_ур3_гр21_2022.09.06</v>
      </c>
      <c r="C109" s="12" t="str">
        <f t="array" ref="C109">index(groups!H:H, match(1, (groups!$A:$A=$B109)*1, 0), 1)</f>
        <v>Киселев Евгений</v>
      </c>
      <c r="D109" s="12" t="str">
        <f t="array" ref="D109">index(groups!I:I, match(1, (groups!$A:$A=$B109)*1, 0), 1)</f>
        <v>Катя Ф</v>
      </c>
      <c r="E109" s="12">
        <f t="array" ref="E109">index(groups!D:D, match(1, (groups!$A:$A=$B109)*1, 0), 1)</f>
        <v>10</v>
      </c>
      <c r="F109" s="12" t="str">
        <f>inf_pure!B117</f>
        <v>Максим</v>
      </c>
      <c r="G109" s="12" t="str">
        <f>inf_pure!C117</f>
        <v>Антонов</v>
      </c>
      <c r="H109" s="12" t="str">
        <f>inf_pure!D117</f>
        <v>kopiraprik@gmail.com</v>
      </c>
      <c r="I109" s="13">
        <f>inf_pure!E117</f>
        <v>44867</v>
      </c>
      <c r="J109" s="12" t="str">
        <f>if(inf_pure!F117=J$3,"правильно",inf_pure!F117)</f>
        <v>правильно</v>
      </c>
      <c r="K109" s="12" t="str">
        <f>if(inf_pure!G117=K$3,"правильно",inf_pure!G117)</f>
        <v>правильно</v>
      </c>
      <c r="L109" s="12" t="str">
        <f>if(inf_pure!H117=L$3,"правильно",inf_pure!H117)</f>
        <v>правильно</v>
      </c>
      <c r="M109" s="12" t="str">
        <f>if(inf_pure!I117=M$3,"правильно",inf_pure!I117)</f>
        <v>правильно</v>
      </c>
      <c r="N109" s="12" t="str">
        <f>if(inf_pure!J117=N$3,"правильно",inf_pure!J117)</f>
        <v>правильно</v>
      </c>
      <c r="O109" s="12" t="str">
        <f>if(inf_pure!K117=O$3,"правильно",inf_pure!K117)</f>
        <v>42</v>
      </c>
      <c r="P109" s="12" t="str">
        <f>if(inf_pure!L117=P$3,"правильно",inf_pure!L117)</f>
        <v>130</v>
      </c>
      <c r="Q109" s="12" t="str">
        <f>if(inf_pure!M117=Q$3,"правильно",inf_pure!M117)</f>
        <v>правильно</v>
      </c>
      <c r="R109" s="12" t="str">
        <f>if(inf_pure!N117=R$3,"правильно",inf_pure!N117)</f>
        <v>-</v>
      </c>
      <c r="S109" s="12" t="str">
        <f>if(inf_pure!O117=S$3,"правильно",inf_pure!O117)</f>
        <v>правильно</v>
      </c>
      <c r="T109" s="12" t="str">
        <f>if(inf_pure!P117=T$3,"правильно",inf_pure!P117)</f>
        <v>правильно</v>
      </c>
      <c r="U109" s="12" t="str">
        <f>if(inf_pure!Q117=U$3,"правильно",inf_pure!Q117)</f>
        <v>2222</v>
      </c>
      <c r="V109" s="12" t="str">
        <f>if(inf_pure!R117=V$3,"правильно",inf_pure!R117)</f>
        <v>правильно</v>
      </c>
      <c r="W109" s="12" t="str">
        <f>if(inf_pure!S117=W$3,"правильно",inf_pure!S117)</f>
        <v>правильно</v>
      </c>
      <c r="X109" s="12" t="str">
        <f>if(inf_pure!T117=X$3,"правильно",inf_pure!T117)</f>
        <v>-</v>
      </c>
      <c r="Y109" s="12" t="str">
        <f>if(inf_pure!U117=Y$3,"правильно",inf_pure!U117)</f>
        <v>правильно</v>
      </c>
      <c r="Z109" s="12" t="str">
        <f>if(inf_pure!V117=Z$3,"правильно",inf_pure!V117)</f>
        <v>-</v>
      </c>
      <c r="AA109" s="12" t="str">
        <f>if(inf_pure!W117=AA$3,"правильно",inf_pure!W117)</f>
        <v>1643</v>
      </c>
      <c r="AB109" s="12" t="str">
        <f>if(inf_pure!X117=AB$3,"правильно",inf_pure!X117)</f>
        <v>-</v>
      </c>
      <c r="AC109" s="12" t="str">
        <f>if(inf_pure!Y117=AC$3,"правильно",inf_pure!Y117)</f>
        <v>-</v>
      </c>
      <c r="AD109" s="12" t="str">
        <f>if(inf_pure!Z117=AD$3,"правильно",inf_pure!Z117)</f>
        <v>-</v>
      </c>
      <c r="AE109" s="12" t="str">
        <f>if(inf_pure!AA117=AE$3,"правильно",inf_pure!AA117)</f>
        <v>-</v>
      </c>
      <c r="AF109" s="12" t="str">
        <f>if(inf_pure!AB117=AF$3,"правильно",inf_pure!AB117)</f>
        <v>-</v>
      </c>
      <c r="AG109" s="12" t="str">
        <f>if(inf_pure!AC117=AG$3,"правильно",inf_pure!AC117)</f>
        <v>-</v>
      </c>
      <c r="AH109" s="12" t="str">
        <f>if(inf_pure!AD117=AH$3,"правильно",inf_pure!AD117)</f>
        <v>-</v>
      </c>
      <c r="AI109" s="12" t="str">
        <f>if(inf_pure!AE117=AI$3,"правильно",inf_pure!AE117)</f>
        <v>-</v>
      </c>
      <c r="AJ109" s="12" t="str">
        <f>if(inf_pure!AF117=AJ$3,"правильно",inf_pure!AF117)</f>
        <v>-</v>
      </c>
      <c r="AK109" s="12" t="str">
        <f>if(inf_pure!AG117=AK$3,"правильно",inf_pure!AG117)</f>
        <v>-</v>
      </c>
      <c r="AL109" s="12" t="str">
        <f>if(inf_pure!AH117=AL$3,"правильно",inf_pure!AH117)</f>
        <v>-</v>
      </c>
      <c r="AM109" s="14">
        <f>inf_pure!AI117</f>
        <v>0.1581365741</v>
      </c>
      <c r="AN109" s="11">
        <f t="shared" si="2"/>
        <v>11</v>
      </c>
      <c r="AO109" s="11">
        <f t="shared" si="3"/>
        <v>4</v>
      </c>
      <c r="AP109" s="12">
        <f>vlookup(countif(J109:AL109, "правильно"), scale!$A$3:$B$32, 2)</f>
        <v>54</v>
      </c>
    </row>
    <row r="110">
      <c r="A110" s="12">
        <f>inf_pure!A178</f>
        <v>176</v>
      </c>
      <c r="B110" s="12" t="str">
        <f t="array" ref="B110">index(students!A:A, match(1, (students!B:B=$A$1)*(students!J:J=H110), 0))</f>
        <v>год_инф_ур3_гр21_2022.09.06</v>
      </c>
      <c r="C110" s="12" t="str">
        <f t="array" ref="C110">index(groups!H:H, match(1, (groups!$A:$A=$B110)*1, 0), 1)</f>
        <v>Киселев Евгений</v>
      </c>
      <c r="D110" s="12" t="str">
        <f t="array" ref="D110">index(groups!I:I, match(1, (groups!$A:$A=$B110)*1, 0), 1)</f>
        <v>Катя Ф</v>
      </c>
      <c r="E110" s="12">
        <f t="array" ref="E110">index(groups!D:D, match(1, (groups!$A:$A=$B110)*1, 0), 1)</f>
        <v>10</v>
      </c>
      <c r="F110" s="12" t="str">
        <f>inf_pure!B178</f>
        <v>Рамиль</v>
      </c>
      <c r="G110" s="12" t="str">
        <f>inf_pure!C178</f>
        <v>Хасаншин</v>
      </c>
      <c r="H110" s="12" t="str">
        <f>inf_pure!D178</f>
        <v>ramil345655@gmail.com</v>
      </c>
      <c r="I110" s="13">
        <f>inf_pure!E178</f>
        <v>44868</v>
      </c>
      <c r="J110" s="12" t="str">
        <f>if(inf_pure!F178=J$3,"правильно",inf_pure!F178)</f>
        <v>правильно</v>
      </c>
      <c r="K110" s="12" t="str">
        <f>if(inf_pure!G178=K$3,"правильно",inf_pure!G178)</f>
        <v>cbda</v>
      </c>
      <c r="L110" s="12" t="str">
        <f>if(inf_pure!H178=L$3,"правильно",inf_pure!H178)</f>
        <v>18</v>
      </c>
      <c r="M110" s="12" t="str">
        <f>if(inf_pure!I178=M$3,"правильно",inf_pure!I178)</f>
        <v>11</v>
      </c>
      <c r="N110" s="12" t="str">
        <f>if(inf_pure!J178=N$3,"правильно",inf_pure!J178)</f>
        <v>правильно</v>
      </c>
      <c r="O110" s="12" t="str">
        <f>if(inf_pure!K178=O$3,"правильно",inf_pure!K178)</f>
        <v>-</v>
      </c>
      <c r="P110" s="12" t="str">
        <f>if(inf_pure!L178=P$3,"правильно",inf_pure!L178)</f>
        <v>470</v>
      </c>
      <c r="Q110" s="12" t="str">
        <f>if(inf_pure!M178=Q$3,"правильно",inf_pure!M178)</f>
        <v>7442</v>
      </c>
      <c r="R110" s="12" t="str">
        <f>if(inf_pure!N178=R$3,"правильно",inf_pure!N178)</f>
        <v>правильно</v>
      </c>
      <c r="S110" s="12" t="str">
        <f>if(inf_pure!O178=S$3,"правильно",inf_pure!O178)</f>
        <v>правильно</v>
      </c>
      <c r="T110" s="12" t="str">
        <f>if(inf_pure!P178=T$3,"правильно",inf_pure!P178)</f>
        <v>правильно</v>
      </c>
      <c r="U110" s="12" t="str">
        <f>if(inf_pure!Q178=U$3,"правильно",inf_pure!Q178)</f>
        <v>правильно</v>
      </c>
      <c r="V110" s="12" t="str">
        <f>if(inf_pure!R178=V$3,"правильно",inf_pure!R178)</f>
        <v>правильно</v>
      </c>
      <c r="W110" s="12" t="str">
        <f>if(inf_pure!S178=W$3,"правильно",inf_pure!S178)</f>
        <v>9</v>
      </c>
      <c r="X110" s="12" t="str">
        <f>if(inf_pure!T178=X$3,"правильно",inf_pure!T178)</f>
        <v>62</v>
      </c>
      <c r="Y110" s="12" t="str">
        <f>if(inf_pure!U178=Y$3,"правильно",inf_pure!U178)</f>
        <v>-</v>
      </c>
      <c r="Z110" s="12" t="str">
        <f>if(inf_pure!V178=Z$3,"правильно",inf_pure!V178)</f>
        <v>683 -963270</v>
      </c>
      <c r="AA110" s="12" t="str">
        <f>if(inf_pure!W178=AA$3,"правильно",inf_pure!W178)</f>
        <v>-</v>
      </c>
      <c r="AB110" s="12" t="str">
        <f>if(inf_pure!X178=AB$3,"правильно",inf_pure!X178)</f>
        <v>5</v>
      </c>
      <c r="AC110" s="12" t="str">
        <f>if(inf_pure!Y178=AC$3,"правильно",inf_pure!Y178)</f>
        <v>-</v>
      </c>
      <c r="AD110" s="12" t="str">
        <f>if(inf_pure!Z178=AD$3,"правильно",inf_pure!Z178)</f>
        <v>-</v>
      </c>
      <c r="AE110" s="12" t="str">
        <f>if(inf_pure!AA178=AE$3,"правильно",inf_pure!AA178)</f>
        <v>правильно</v>
      </c>
      <c r="AF110" s="12" t="str">
        <f>if(inf_pure!AB178=AF$3,"правильно",inf_pure!AB178)</f>
        <v>правильно</v>
      </c>
      <c r="AG110" s="12" t="str">
        <f>if(inf_pure!AC178=AG$3,"правильно",inf_pure!AC178)</f>
        <v>правильно</v>
      </c>
      <c r="AH110" s="12" t="str">
        <f>if(inf_pure!AD178=AH$3,"правильно",inf_pure!AD178)</f>
        <v>-</v>
      </c>
      <c r="AI110" s="12" t="str">
        <f>if(inf_pure!AE178=AI$3,"правильно",inf_pure!AE178)</f>
        <v>-</v>
      </c>
      <c r="AJ110" s="12" t="str">
        <f>if(inf_pure!AF178=AJ$3,"правильно",inf_pure!AF178)</f>
        <v>-</v>
      </c>
      <c r="AK110" s="12" t="str">
        <f>if(inf_pure!AG178=AK$3,"правильно",inf_pure!AG178)</f>
        <v>15670</v>
      </c>
      <c r="AL110" s="12" t="str">
        <f>if(inf_pure!AH178=AL$3,"правильно",inf_pure!AH178)</f>
        <v>4936</v>
      </c>
      <c r="AM110" s="14">
        <f>inf_pure!AI178</f>
        <v>0.126875</v>
      </c>
      <c r="AN110" s="11">
        <f t="shared" si="2"/>
        <v>10</v>
      </c>
      <c r="AO110" s="11">
        <f t="shared" si="3"/>
        <v>2</v>
      </c>
      <c r="AP110" s="12">
        <f>vlookup(countif(J110:AL110, "правильно"), scale!$A$3:$B$32, 2)</f>
        <v>51</v>
      </c>
    </row>
    <row r="111">
      <c r="A111" s="12">
        <f>inf_pure!A69</f>
        <v>67</v>
      </c>
      <c r="B111" s="12" t="str">
        <f t="array" ref="B111">index(students!A:A, match(1, (students!B:B=$A$1)*(students!J:J=H111), 0))</f>
        <v>год_инф_ур3_гр21_2022.09.06</v>
      </c>
      <c r="C111" s="12" t="str">
        <f t="array" ref="C111">index(groups!H:H, match(1, (groups!$A:$A=$B111)*1, 0), 1)</f>
        <v>Киселев Евгений</v>
      </c>
      <c r="D111" s="12" t="str">
        <f t="array" ref="D111">index(groups!I:I, match(1, (groups!$A:$A=$B111)*1, 0), 1)</f>
        <v>Катя Ф</v>
      </c>
      <c r="E111" s="12">
        <f t="array" ref="E111">index(groups!D:D, match(1, (groups!$A:$A=$B111)*1, 0), 1)</f>
        <v>10</v>
      </c>
      <c r="F111" s="12" t="str">
        <f>inf_pure!B69</f>
        <v>Дмитрий</v>
      </c>
      <c r="G111" s="12" t="str">
        <f>inf_pure!C69</f>
        <v>Мальков</v>
      </c>
      <c r="H111" s="12" t="str">
        <f>inf_pure!D69</f>
        <v>dimamalek099@gmail.com</v>
      </c>
      <c r="I111" s="13">
        <f>inf_pure!E69</f>
        <v>44874</v>
      </c>
      <c r="J111" s="12" t="str">
        <f>if(inf_pure!F69=J$3,"правильно",inf_pure!F69)</f>
        <v>правильно</v>
      </c>
      <c r="K111" s="12" t="str">
        <f>if(inf_pure!G69=K$3,"правильно",inf_pure!G69)</f>
        <v>cdba</v>
      </c>
      <c r="L111" s="12" t="str">
        <f>if(inf_pure!H69=L$3,"правильно",inf_pure!H69)</f>
        <v>18</v>
      </c>
      <c r="M111" s="12" t="str">
        <f>if(inf_pure!I69=M$3,"правильно",inf_pure!I69)</f>
        <v>-</v>
      </c>
      <c r="N111" s="12" t="str">
        <f>if(inf_pure!J69=N$3,"правильно",inf_pure!J69)</f>
        <v>215</v>
      </c>
      <c r="O111" s="12" t="str">
        <f>if(inf_pure!K69=O$3,"правильно",inf_pure!K69)</f>
        <v>-</v>
      </c>
      <c r="P111" s="12" t="str">
        <f>if(inf_pure!L69=P$3,"правильно",inf_pure!L69)</f>
        <v>1</v>
      </c>
      <c r="Q111" s="12" t="str">
        <f>if(inf_pure!M69=Q$3,"правильно",inf_pure!M69)</f>
        <v>правильно</v>
      </c>
      <c r="R111" s="12" t="str">
        <f>if(inf_pure!N69=R$3,"правильно",inf_pure!N69)</f>
        <v>24</v>
      </c>
      <c r="S111" s="12" t="str">
        <f>if(inf_pure!O69=S$3,"правильно",inf_pure!O69)</f>
        <v>правильно</v>
      </c>
      <c r="T111" s="12" t="str">
        <f>if(inf_pure!P69=T$3,"правильно",inf_pure!P69)</f>
        <v>734</v>
      </c>
      <c r="U111" s="12" t="str">
        <f>if(inf_pure!Q69=U$3,"правильно",inf_pure!Q69)</f>
        <v>правильно</v>
      </c>
      <c r="V111" s="12" t="str">
        <f>if(inf_pure!R69=V$3,"правильно",inf_pure!R69)</f>
        <v>правильно</v>
      </c>
      <c r="W111" s="12" t="str">
        <f>if(inf_pure!S69=W$3,"правильно",inf_pure!S69)</f>
        <v>-</v>
      </c>
      <c r="X111" s="12" t="str">
        <f>if(inf_pure!T69=X$3,"правильно",inf_pure!T69)</f>
        <v>-</v>
      </c>
      <c r="Y111" s="12" t="str">
        <f>if(inf_pure!U69=Y$3,"правильно",inf_pure!U69)</f>
        <v>правильно</v>
      </c>
      <c r="Z111" s="12" t="str">
        <f>if(inf_pure!V69=Z$3,"правильно",inf_pure!V69)</f>
        <v>-</v>
      </c>
      <c r="AA111" s="12" t="str">
        <f>if(inf_pure!W69=AA$3,"правильно",inf_pure!W69)</f>
        <v>-</v>
      </c>
      <c r="AB111" s="12" t="str">
        <f>if(inf_pure!X69=AB$3,"правильно",inf_pure!X69)</f>
        <v>правильно</v>
      </c>
      <c r="AC111" s="12" t="str">
        <f>if(inf_pure!Y69=AC$3,"правильно",inf_pure!Y69)</f>
        <v>-</v>
      </c>
      <c r="AD111" s="12" t="str">
        <f>if(inf_pure!Z69=AD$3,"правильно",inf_pure!Z69)</f>
        <v>-</v>
      </c>
      <c r="AE111" s="12" t="str">
        <f>if(inf_pure!AA69=AE$3,"правильно",inf_pure!AA69)</f>
        <v>-</v>
      </c>
      <c r="AF111" s="12" t="str">
        <f>if(inf_pure!AB69=AF$3,"правильно",inf_pure!AB69)</f>
        <v>-</v>
      </c>
      <c r="AG111" s="12" t="str">
        <f>if(inf_pure!AC69=AG$3,"правильно",inf_pure!AC69)</f>
        <v>-</v>
      </c>
      <c r="AH111" s="12" t="str">
        <f>if(inf_pure!AD69=AH$3,"правильно",inf_pure!AD69)</f>
        <v>-</v>
      </c>
      <c r="AI111" s="12" t="str">
        <f>if(inf_pure!AE69=AI$3,"правильно",inf_pure!AE69)</f>
        <v>-</v>
      </c>
      <c r="AJ111" s="12" t="str">
        <f>if(inf_pure!AF69=AJ$3,"правильно",inf_pure!AF69)</f>
        <v>-</v>
      </c>
      <c r="AK111" s="12" t="str">
        <f>if(inf_pure!AG69=AK$3,"правильно",inf_pure!AG69)</f>
        <v>-</v>
      </c>
      <c r="AL111" s="12" t="str">
        <f>if(inf_pure!AH69=AL$3,"правильно",inf_pure!AH69)</f>
        <v>-</v>
      </c>
      <c r="AM111" s="14">
        <f>inf_pure!AI69</f>
        <v>0.1432060185</v>
      </c>
      <c r="AN111" s="11">
        <f t="shared" si="2"/>
        <v>7</v>
      </c>
      <c r="AO111" s="11">
        <f t="shared" si="3"/>
        <v>1</v>
      </c>
      <c r="AP111" s="12">
        <f>vlookup(countif(J111:AL111, "правильно"), scale!$A$3:$B$32, 2)</f>
        <v>43</v>
      </c>
    </row>
    <row r="112">
      <c r="A112" s="12">
        <f>inf_pure!A137</f>
        <v>135</v>
      </c>
      <c r="B112" s="12" t="str">
        <f t="array" ref="B112">index(students!A:A, match(1, (students!B:B=$A$1)*(students!J:J=H112), 0))</f>
        <v>год_инф_ур3_гр22_2022.09.06</v>
      </c>
      <c r="C112" s="12" t="str">
        <f t="array" ref="C112">index(groups!H:H, match(1, (groups!$A:$A=$B112)*1, 0), 1)</f>
        <v>Анастасия Мартынова</v>
      </c>
      <c r="D112" s="12" t="str">
        <f t="array" ref="D112">index(groups!I:I, match(1, (groups!$A:$A=$B112)*1, 0), 1)</f>
        <v>Катя Ф</v>
      </c>
      <c r="E112" s="12">
        <f t="array" ref="E112">index(groups!D:D, match(1, (groups!$A:$A=$B112)*1, 0), 1)</f>
        <v>10</v>
      </c>
      <c r="F112" s="12" t="str">
        <f>inf_pure!B137</f>
        <v>Дарья</v>
      </c>
      <c r="G112" s="12" t="str">
        <f>inf_pure!C137</f>
        <v>Ткаченко</v>
      </c>
      <c r="H112" s="12" t="str">
        <f>inf_pure!D137</f>
        <v>melnik-005@mail.ru</v>
      </c>
      <c r="I112" s="13">
        <f>inf_pure!E137</f>
        <v>44858</v>
      </c>
      <c r="J112" s="12" t="str">
        <f>if(inf_pure!F137=J$3,"правильно",inf_pure!F137)</f>
        <v>правильно</v>
      </c>
      <c r="K112" s="12" t="str">
        <f>if(inf_pure!G137=K$3,"правильно",inf_pure!G137)</f>
        <v>правильно</v>
      </c>
      <c r="L112" s="12" t="str">
        <f>if(inf_pure!H137=L$3,"правильно",inf_pure!H137)</f>
        <v>18</v>
      </c>
      <c r="M112" s="12" t="str">
        <f>if(inf_pure!I137=M$3,"правильно",inf_pure!I137)</f>
        <v>15</v>
      </c>
      <c r="N112" s="12" t="str">
        <f>if(inf_pure!J137=N$3,"правильно",inf_pure!J137)</f>
        <v>правильно</v>
      </c>
      <c r="O112" s="12" t="str">
        <f>if(inf_pure!K137=O$3,"правильно",inf_pure!K137)</f>
        <v>49</v>
      </c>
      <c r="P112" s="12" t="str">
        <f>if(inf_pure!L137=P$3,"правильно",inf_pure!L137)</f>
        <v>правильно</v>
      </c>
      <c r="Q112" s="12" t="str">
        <f>if(inf_pure!M137=Q$3,"правильно",inf_pure!M137)</f>
        <v>правильно</v>
      </c>
      <c r="R112" s="12" t="str">
        <f>if(inf_pure!N137=R$3,"правильно",inf_pure!N137)</f>
        <v>.</v>
      </c>
      <c r="S112" s="12" t="str">
        <f>if(inf_pure!O137=S$3,"правильно",inf_pure!O137)</f>
        <v>23</v>
      </c>
      <c r="T112" s="12" t="str">
        <f>if(inf_pure!P137=T$3,"правильно",inf_pure!P137)</f>
        <v>правильно</v>
      </c>
      <c r="U112" s="12" t="str">
        <f>if(inf_pure!Q137=U$3,"правильно",inf_pure!Q137)</f>
        <v>22</v>
      </c>
      <c r="V112" s="12" t="str">
        <f>if(inf_pure!R137=V$3,"правильно",inf_pure!R137)</f>
        <v>6</v>
      </c>
      <c r="W112" s="12" t="str">
        <f>if(inf_pure!S137=W$3,"правильно",inf_pure!S137)</f>
        <v>правильно</v>
      </c>
      <c r="X112" s="12" t="str">
        <f>if(inf_pure!T137=X$3,"правильно",inf_pure!T137)</f>
        <v>.</v>
      </c>
      <c r="Y112" s="12" t="str">
        <f>if(inf_pure!U137=Y$3,"правильно",inf_pure!U137)</f>
        <v>.</v>
      </c>
      <c r="Z112" s="12" t="str">
        <f>if(inf_pure!V137=Z$3,"правильно",inf_pure!V137)</f>
        <v>.</v>
      </c>
      <c r="AA112" s="12" t="str">
        <f>if(inf_pure!W137=AA$3,"правильно",inf_pure!W137)</f>
        <v>,</v>
      </c>
      <c r="AB112" s="12" t="str">
        <f>if(inf_pure!X137=AB$3,"правильно",inf_pure!X137)</f>
        <v>.</v>
      </c>
      <c r="AC112" s="12" t="str">
        <f>if(inf_pure!Y137=AC$3,"правильно",inf_pure!Y137)</f>
        <v>.</v>
      </c>
      <c r="AD112" s="12" t="str">
        <f>if(inf_pure!Z137=AD$3,"правильно",inf_pure!Z137)</f>
        <v>..</v>
      </c>
      <c r="AE112" s="12" t="str">
        <f>if(inf_pure!AA137=AE$3,"правильно",inf_pure!AA137)</f>
        <v>.</v>
      </c>
      <c r="AF112" s="12" t="str">
        <f>if(inf_pure!AB137=AF$3,"правильно",inf_pure!AB137)</f>
        <v>.</v>
      </c>
      <c r="AG112" s="12" t="str">
        <f>if(inf_pure!AC137=AG$3,"правильно",inf_pure!AC137)</f>
        <v>.</v>
      </c>
      <c r="AH112" s="12" t="str">
        <f>if(inf_pure!AD137=AH$3,"правильно",inf_pure!AD137)</f>
        <v>/</v>
      </c>
      <c r="AI112" s="12" t="str">
        <f>if(inf_pure!AE137=AI$3,"правильно",inf_pure!AE137)</f>
        <v>,</v>
      </c>
      <c r="AJ112" s="12" t="str">
        <f>if(inf_pure!AF137=AJ$3,"правильно",inf_pure!AF137)</f>
        <v>,</v>
      </c>
      <c r="AK112" s="12" t="str">
        <f>if(inf_pure!AG137=AK$3,"правильно",inf_pure!AG137)</f>
        <v>.</v>
      </c>
      <c r="AL112" s="12" t="str">
        <f>if(inf_pure!AH137=AL$3,"правильно",inf_pure!AH137)</f>
        <v>.</v>
      </c>
      <c r="AM112" s="14">
        <f>inf_pure!AI137</f>
        <v>0.1217824074</v>
      </c>
      <c r="AN112" s="11">
        <f t="shared" si="2"/>
        <v>7</v>
      </c>
      <c r="AO112" s="11">
        <f t="shared" si="3"/>
        <v>5</v>
      </c>
      <c r="AP112" s="12">
        <f>vlookup(countif(J112:AL112, "правильно"), scale!$A$3:$B$32, 2)</f>
        <v>43</v>
      </c>
    </row>
    <row r="113">
      <c r="A113" s="12">
        <f>inf_pure!A59</f>
        <v>57</v>
      </c>
      <c r="B113" s="12" t="str">
        <f t="array" ref="B113">index(students!A:A, match(1, (students!B:B=$A$1)*(students!J:J=H113), 0))</f>
        <v>год_инф_ур3_гр22_2022.09.06</v>
      </c>
      <c r="C113" s="12" t="str">
        <f t="array" ref="C113">index(groups!H:H, match(1, (groups!$A:$A=$B113)*1, 0), 1)</f>
        <v>Анастасия Мартынова</v>
      </c>
      <c r="D113" s="12" t="str">
        <f t="array" ref="D113">index(groups!I:I, match(1, (groups!$A:$A=$B113)*1, 0), 1)</f>
        <v>Катя Ф</v>
      </c>
      <c r="E113" s="12">
        <f t="array" ref="E113">index(groups!D:D, match(1, (groups!$A:$A=$B113)*1, 0), 1)</f>
        <v>10</v>
      </c>
      <c r="F113" s="12" t="str">
        <f>inf_pure!B59</f>
        <v>Данила</v>
      </c>
      <c r="G113" s="12" t="str">
        <f>inf_pure!C59</f>
        <v>Иванов</v>
      </c>
      <c r="H113" s="12" t="str">
        <f>inf_pure!D59</f>
        <v>danil41vanow@yandex.ru</v>
      </c>
      <c r="I113" s="13">
        <f>inf_pure!E59</f>
        <v>44859</v>
      </c>
      <c r="J113" s="12" t="str">
        <f>if(inf_pure!F59=J$3,"правильно",inf_pure!F59)</f>
        <v>правильно</v>
      </c>
      <c r="K113" s="12" t="str">
        <f>if(inf_pure!G59=K$3,"правильно",inf_pure!G59)</f>
        <v>правильно</v>
      </c>
      <c r="L113" s="12" t="str">
        <f>if(inf_pure!H59=L$3,"правильно",inf_pure!H59)</f>
        <v>правильно</v>
      </c>
      <c r="M113" s="12" t="str">
        <f>if(inf_pure!I59=M$3,"правильно",inf_pure!I59)</f>
        <v>правильно</v>
      </c>
      <c r="N113" s="12" t="str">
        <f>if(inf_pure!J59=N$3,"правильно",inf_pure!J59)</f>
        <v>правильно</v>
      </c>
      <c r="O113" s="12" t="str">
        <f>if(inf_pure!K59=O$3,"правильно",inf_pure!K59)</f>
        <v>правильно</v>
      </c>
      <c r="P113" s="12" t="str">
        <f>if(inf_pure!L59=P$3,"правильно",inf_pure!L59)</f>
        <v>правильно</v>
      </c>
      <c r="Q113" s="12" t="str">
        <f>if(inf_pure!M59=Q$3,"правильно",inf_pure!M59)</f>
        <v>8110</v>
      </c>
      <c r="R113" s="12" t="str">
        <f>if(inf_pure!N59=R$3,"правильно",inf_pure!N59)</f>
        <v>правильно</v>
      </c>
      <c r="S113" s="12" t="str">
        <f>if(inf_pure!O59=S$3,"правильно",inf_pure!O59)</f>
        <v>правильно</v>
      </c>
      <c r="T113" s="12" t="str">
        <f>if(inf_pure!P59=T$3,"правильно",inf_pure!P59)</f>
        <v>правильно</v>
      </c>
      <c r="U113" s="12" t="str">
        <f>if(inf_pure!Q59=U$3,"правильно",inf_pure!Q59)</f>
        <v>правильно</v>
      </c>
      <c r="V113" s="12" t="str">
        <f>if(inf_pure!R59=V$3,"правильно",inf_pure!R59)</f>
        <v>правильно</v>
      </c>
      <c r="W113" s="12" t="str">
        <f>if(inf_pure!S59=W$3,"правильно",inf_pure!S59)</f>
        <v>правильно</v>
      </c>
      <c r="X113" s="12" t="str">
        <f>if(inf_pure!T59=X$3,"правильно",inf_pure!T59)</f>
        <v>правильно</v>
      </c>
      <c r="Y113" s="12" t="str">
        <f>if(inf_pure!U59=Y$3,"правильно",inf_pure!U59)</f>
        <v>правильно</v>
      </c>
      <c r="Z113" s="12" t="str">
        <f>if(inf_pure!V59=Z$3,"правильно",inf_pure!V59)</f>
        <v>правильно</v>
      </c>
      <c r="AA113" s="12" t="str">
        <f>if(inf_pure!W59=AA$3,"правильно",inf_pure!W59)</f>
        <v>правильно</v>
      </c>
      <c r="AB113" s="12" t="str">
        <f>if(inf_pure!X59=AB$3,"правильно",inf_pure!X59)</f>
        <v>правильно</v>
      </c>
      <c r="AC113" s="12" t="str">
        <f>if(inf_pure!Y59=AC$3,"правильно",inf_pure!Y59)</f>
        <v>правильно</v>
      </c>
      <c r="AD113" s="12" t="str">
        <f>if(inf_pure!Z59=AD$3,"правильно",inf_pure!Z59)</f>
        <v>правильно</v>
      </c>
      <c r="AE113" s="12" t="str">
        <f>if(inf_pure!AA59=AE$3,"правильно",inf_pure!AA59)</f>
        <v>правильно</v>
      </c>
      <c r="AF113" s="12" t="str">
        <f>if(inf_pure!AB59=AF$3,"правильно",inf_pure!AB59)</f>
        <v>правильно</v>
      </c>
      <c r="AG113" s="12" t="str">
        <f>if(inf_pure!AC59=AG$3,"правильно",inf_pure!AC59)</f>
        <v>12</v>
      </c>
      <c r="AH113" s="12" t="str">
        <f>if(inf_pure!AD59=AH$3,"правильно",inf_pure!AD59)</f>
        <v>правильно</v>
      </c>
      <c r="AI113" s="12" t="str">
        <f>if(inf_pure!AE59=AI$3,"правильно",inf_pure!AE59)</f>
        <v>правильно</v>
      </c>
      <c r="AJ113" s="12" t="str">
        <f>if(inf_pure!AF59=AJ$3,"правильно",inf_pure!AF59)</f>
        <v>65</v>
      </c>
      <c r="AK113" s="12" t="str">
        <f>if(inf_pure!AG59=AK$3,"правильно",inf_pure!AG59)</f>
        <v>72028</v>
      </c>
      <c r="AL113" s="12" t="str">
        <f>if(inf_pure!AH59=AL$3,"правильно",inf_pure!AH59)</f>
        <v>-</v>
      </c>
      <c r="AM113" s="14">
        <f>inf_pure!AI59</f>
        <v>0.1572569444</v>
      </c>
      <c r="AN113" s="11">
        <f t="shared" si="2"/>
        <v>24</v>
      </c>
      <c r="AO113" s="11">
        <f t="shared" si="3"/>
        <v>4</v>
      </c>
      <c r="AP113" s="12">
        <f>vlookup(countif(J113:AL113, "правильно"), scale!$A$3:$B$32, 2)</f>
        <v>88</v>
      </c>
    </row>
    <row r="114">
      <c r="A114" s="12">
        <f>inf_pure!A97</f>
        <v>95</v>
      </c>
      <c r="B114" s="12" t="str">
        <f t="array" ref="B114">index(students!A:A, match(1, (students!B:B=$A$1)*(students!J:J=H114), 0))</f>
        <v>год_инф_ур3_гр22_2022.09.06</v>
      </c>
      <c r="C114" s="12" t="str">
        <f t="array" ref="C114">index(groups!H:H, match(1, (groups!$A:$A=$B114)*1, 0), 1)</f>
        <v>Анастасия Мартынова</v>
      </c>
      <c r="D114" s="12" t="str">
        <f t="array" ref="D114">index(groups!I:I, match(1, (groups!$A:$A=$B114)*1, 0), 1)</f>
        <v>Катя Ф</v>
      </c>
      <c r="E114" s="12">
        <f t="array" ref="E114">index(groups!D:D, match(1, (groups!$A:$A=$B114)*1, 0), 1)</f>
        <v>10</v>
      </c>
      <c r="F114" s="12" t="str">
        <f>inf_pure!B97</f>
        <v>Александр</v>
      </c>
      <c r="G114" s="12" t="str">
        <f>inf_pure!C97</f>
        <v>Иванов</v>
      </c>
      <c r="H114" s="12" t="str">
        <f>inf_pure!D97</f>
        <v>ios4hu@mail.ru</v>
      </c>
      <c r="I114" s="13">
        <f>inf_pure!E97</f>
        <v>44862</v>
      </c>
      <c r="J114" s="12" t="str">
        <f>if(inf_pure!F97=J$3,"правильно",inf_pure!F97)</f>
        <v>25</v>
      </c>
      <c r="K114" s="12" t="str">
        <f>if(inf_pure!G97=K$3,"правильно",inf_pure!G97)</f>
        <v>yxwz</v>
      </c>
      <c r="L114" s="12" t="str">
        <f>if(inf_pure!H97=L$3,"правильно",inf_pure!H97)</f>
        <v>53</v>
      </c>
      <c r="M114" s="12" t="str">
        <f>if(inf_pure!I97=M$3,"правильно",inf_pure!I97)</f>
        <v>11</v>
      </c>
      <c r="N114" s="12" t="str">
        <f>if(inf_pure!J97=N$3,"правильно",inf_pure!J97)</f>
        <v>101011</v>
      </c>
      <c r="O114" s="12" t="str">
        <f>if(inf_pure!K97=O$3,"правильно",inf_pure!K97)</f>
        <v>хз</v>
      </c>
      <c r="P114" s="12" t="str">
        <f>if(inf_pure!L97=P$3,"правильно",inf_pure!L97)</f>
        <v>правильно</v>
      </c>
      <c r="Q114" s="12" t="str">
        <f>if(inf_pure!M97=Q$3,"правильно",inf_pure!M97)</f>
        <v>149</v>
      </c>
      <c r="R114" s="12" t="str">
        <f>if(inf_pure!N97=R$3,"правильно",inf_pure!N97)</f>
        <v>хз</v>
      </c>
      <c r="S114" s="12" t="str">
        <f>if(inf_pure!O97=S$3,"правильно",inf_pure!O97)</f>
        <v>.</v>
      </c>
      <c r="T114" s="12" t="str">
        <f>if(inf_pure!P97=T$3,"правильно",inf_pure!P97)</f>
        <v>36700</v>
      </c>
      <c r="U114" s="12" t="str">
        <f>if(inf_pure!Q97=U$3,"правильно",inf_pure!Q97)</f>
        <v>55255</v>
      </c>
      <c r="V114" s="12" t="str">
        <f>if(inf_pure!R97=V$3,"правильно",inf_pure!R97)</f>
        <v>правильно</v>
      </c>
      <c r="W114" s="12" t="str">
        <f>if(inf_pure!S97=W$3,"правильно",inf_pure!S97)</f>
        <v>49</v>
      </c>
      <c r="X114" s="12" t="str">
        <f>if(inf_pure!T97=X$3,"правильно",inf_pure!T97)</f>
        <v>хз</v>
      </c>
      <c r="Y114" s="12" t="str">
        <f>if(inf_pure!U97=Y$3,"правильно",inf_pure!U97)</f>
        <v>паскаль не фурычит</v>
      </c>
      <c r="Z114" s="12" t="str">
        <f>if(inf_pure!V97=Z$3,"правильно",inf_pure!V97)</f>
        <v>хз</v>
      </c>
      <c r="AA114" s="12" t="str">
        <f>if(inf_pure!W97=AA$3,"правильно",inf_pure!W97)</f>
        <v>хз</v>
      </c>
      <c r="AB114" s="12" t="str">
        <f>if(inf_pure!X97=AB$3,"правильно",inf_pure!X97)</f>
        <v>хз</v>
      </c>
      <c r="AC114" s="12" t="str">
        <f>if(inf_pure!Y97=AC$3,"правильно",inf_pure!Y97)</f>
        <v>хз</v>
      </c>
      <c r="AD114" s="12" t="str">
        <f>if(inf_pure!Z97=AD$3,"правильно",inf_pure!Z97)</f>
        <v>хз</v>
      </c>
      <c r="AE114" s="12" t="str">
        <f>if(inf_pure!AA97=AE$3,"правильно",inf_pure!AA97)</f>
        <v>хз</v>
      </c>
      <c r="AF114" s="12" t="str">
        <f>if(inf_pure!AB97=AF$3,"правильно",inf_pure!AB97)</f>
        <v>хз</v>
      </c>
      <c r="AG114" s="12" t="str">
        <f>if(inf_pure!AC97=AG$3,"правильно",inf_pure!AC97)</f>
        <v>хз</v>
      </c>
      <c r="AH114" s="12" t="str">
        <f>if(inf_pure!AD97=AH$3,"правильно",inf_pure!AD97)</f>
        <v>хз</v>
      </c>
      <c r="AI114" s="12" t="str">
        <f>if(inf_pure!AE97=AI$3,"правильно",inf_pure!AE97)</f>
        <v>хз</v>
      </c>
      <c r="AJ114" s="12" t="str">
        <f>if(inf_pure!AF97=AJ$3,"правильно",inf_pure!AF97)</f>
        <v>хз</v>
      </c>
      <c r="AK114" s="12" t="str">
        <f>if(inf_pure!AG97=AK$3,"правильно",inf_pure!AG97)</f>
        <v>хз</v>
      </c>
      <c r="AL114" s="12" t="str">
        <f>if(inf_pure!AH97=AL$3,"правильно",inf_pure!AH97)</f>
        <v>хз</v>
      </c>
      <c r="AM114" s="14">
        <f>inf_pure!AI97</f>
        <v>0.04381944444</v>
      </c>
      <c r="AN114" s="11">
        <f t="shared" si="2"/>
        <v>2</v>
      </c>
      <c r="AO114" s="11">
        <f t="shared" si="3"/>
        <v>1</v>
      </c>
      <c r="AP114" s="12">
        <f>vlookup(countif(J114:AL114, "правильно"), scale!$A$3:$B$32, 2)</f>
        <v>14</v>
      </c>
    </row>
    <row r="115">
      <c r="A115" s="12">
        <f>inf_pure!A200</f>
        <v>198</v>
      </c>
      <c r="B115" s="12" t="str">
        <f t="array" ref="B115">index(students!A:A, match(1, (students!B:B=$A$1)*(students!J:J=H115), 0))</f>
        <v>год_инф_ур3_гр22_2022.09.06</v>
      </c>
      <c r="C115" s="12" t="str">
        <f t="array" ref="C115">index(groups!H:H, match(1, (groups!$A:$A=$B115)*1, 0), 1)</f>
        <v>Анастасия Мартынова</v>
      </c>
      <c r="D115" s="12" t="str">
        <f t="array" ref="D115">index(groups!I:I, match(1, (groups!$A:$A=$B115)*1, 0), 1)</f>
        <v>Катя Ф</v>
      </c>
      <c r="E115" s="12">
        <f t="array" ref="E115">index(groups!D:D, match(1, (groups!$A:$A=$B115)*1, 0), 1)</f>
        <v>10</v>
      </c>
      <c r="F115" s="12" t="str">
        <f>inf_pure!B200</f>
        <v>Максим</v>
      </c>
      <c r="G115" s="12" t="str">
        <f>inf_pure!C200</f>
        <v>Столяров</v>
      </c>
      <c r="H115" s="12" t="str">
        <f>inf_pure!D200</f>
        <v>stolyarov.maxim.o@ya.ru</v>
      </c>
      <c r="I115" s="13">
        <f>inf_pure!E200</f>
        <v>44862</v>
      </c>
      <c r="J115" s="12" t="str">
        <f>if(inf_pure!F200=J$3,"правильно",inf_pure!F200)</f>
        <v>правильно</v>
      </c>
      <c r="K115" s="12" t="str">
        <f>if(inf_pure!G200=K$3,"правильно",inf_pure!G200)</f>
        <v>cdba</v>
      </c>
      <c r="L115" s="12" t="str">
        <f>if(inf_pure!H200=L$3,"правильно",inf_pure!H200)</f>
        <v>18</v>
      </c>
      <c r="M115" s="12" t="str">
        <f>if(inf_pure!I200=M$3,"правильно",inf_pure!I200)</f>
        <v>11</v>
      </c>
      <c r="N115" s="12" t="str">
        <f>if(inf_pure!J200=N$3,"правильно",inf_pure!J200)</f>
        <v>правильно</v>
      </c>
      <c r="O115" s="12" t="str">
        <f>if(inf_pure!K200=O$3,"правильно",inf_pure!K200)</f>
        <v>правильно</v>
      </c>
      <c r="P115" s="12" t="str">
        <f>if(inf_pure!L200=P$3,"правильно",inf_pure!L200)</f>
        <v>правильно</v>
      </c>
      <c r="Q115" s="12" t="str">
        <f>if(inf_pure!M200=Q$3,"правильно",inf_pure!M200)</f>
        <v>8108</v>
      </c>
      <c r="R115" s="12" t="str">
        <f>if(inf_pure!N200=R$3,"правильно",inf_pure!N200)</f>
        <v>115</v>
      </c>
      <c r="S115" s="12" t="str">
        <f>if(inf_pure!O200=S$3,"правильно",inf_pure!O200)</f>
        <v>41</v>
      </c>
      <c r="T115" s="12" t="str">
        <f>if(inf_pure!P200=T$3,"правильно",inf_pure!P200)</f>
        <v>правильно</v>
      </c>
      <c r="U115" s="12" t="str">
        <f>if(inf_pure!Q200=U$3,"правильно",inf_pure!Q200)</f>
        <v>55255</v>
      </c>
      <c r="V115" s="12" t="str">
        <f>if(inf_pure!R200=V$3,"правильно",inf_pure!R200)</f>
        <v>правильно</v>
      </c>
      <c r="W115" s="12" t="str">
        <f>if(inf_pure!S200=W$3,"правильно",inf_pure!S200)</f>
        <v>правильно</v>
      </c>
      <c r="X115" s="12" t="str">
        <f>if(inf_pure!T200=X$3,"правильно",inf_pure!T200)</f>
        <v>22</v>
      </c>
      <c r="Y115" s="12" t="str">
        <f>if(inf_pure!U200=Y$3,"правильно",inf_pure!U200)</f>
        <v>правильно</v>
      </c>
      <c r="Z115" s="12" t="str">
        <f>if(inf_pure!V200=Z$3,"правильно",inf_pure!V200)</f>
        <v>1093 -943680</v>
      </c>
      <c r="AA115" s="12" t="str">
        <f>if(inf_pure!W200=AA$3,"правильно",inf_pure!W200)</f>
        <v>1782 40217</v>
      </c>
      <c r="AB115" s="12" t="str">
        <f>if(inf_pure!X200=AB$3,"правильно",inf_pure!X200)</f>
        <v>-</v>
      </c>
      <c r="AC115" s="12" t="str">
        <f>if(inf_pure!Y200=AC$3,"правильно",inf_pure!Y200)</f>
        <v>-</v>
      </c>
      <c r="AD115" s="12" t="str">
        <f>if(inf_pure!Z200=AD$3,"правильно",inf_pure!Z200)</f>
        <v>-</v>
      </c>
      <c r="AE115" s="12" t="str">
        <f>if(inf_pure!AA200=AE$3,"правильно",inf_pure!AA200)</f>
        <v>-</v>
      </c>
      <c r="AF115" s="12" t="str">
        <f>if(inf_pure!AB200=AF$3,"правильно",inf_pure!AB200)</f>
        <v>-</v>
      </c>
      <c r="AG115" s="12" t="str">
        <f>if(inf_pure!AC200=AG$3,"правильно",inf_pure!AC200)</f>
        <v>8</v>
      </c>
      <c r="AH115" s="12" t="str">
        <f>if(inf_pure!AD200=AH$3,"правильно",inf_pure!AD200)</f>
        <v>-</v>
      </c>
      <c r="AI115" s="12" t="str">
        <f>if(inf_pure!AE200=AI$3,"правильно",inf_pure!AE200)</f>
        <v>2</v>
      </c>
      <c r="AJ115" s="12" t="str">
        <f>if(inf_pure!AF200=AJ$3,"правильно",inf_pure!AF200)</f>
        <v>правильно</v>
      </c>
      <c r="AK115" s="12" t="str">
        <f>if(inf_pure!AG200=AK$3,"правильно",inf_pure!AG200)</f>
        <v>-</v>
      </c>
      <c r="AL115" s="12" t="str">
        <f>if(inf_pure!AH200=AL$3,"правильно",inf_pure!AH200)</f>
        <v>-</v>
      </c>
      <c r="AM115" s="14">
        <f>inf_pure!AI200</f>
        <v>0.1313310185</v>
      </c>
      <c r="AN115" s="11">
        <f t="shared" si="2"/>
        <v>9</v>
      </c>
      <c r="AO115" s="11">
        <f t="shared" si="3"/>
        <v>3</v>
      </c>
      <c r="AP115" s="12">
        <f>vlookup(countif(J115:AL115, "правильно"), scale!$A$3:$B$32, 2)</f>
        <v>48</v>
      </c>
    </row>
    <row r="116">
      <c r="A116" s="12">
        <f>inf_pure!A115</f>
        <v>113</v>
      </c>
      <c r="B116" s="12" t="str">
        <f t="array" ref="B116">index(students!A:A, match(1, (students!B:B=$A$1)*(students!J:J=H116), 0))</f>
        <v>год_инф_ур3_гр22_2022.09.06</v>
      </c>
      <c r="C116" s="12" t="str">
        <f t="array" ref="C116">index(groups!H:H, match(1, (groups!$A:$A=$B116)*1, 0), 1)</f>
        <v>Анастасия Мартынова</v>
      </c>
      <c r="D116" s="12" t="str">
        <f t="array" ref="D116">index(groups!I:I, match(1, (groups!$A:$A=$B116)*1, 0), 1)</f>
        <v>Катя Ф</v>
      </c>
      <c r="E116" s="12">
        <f t="array" ref="E116">index(groups!D:D, match(1, (groups!$A:$A=$B116)*1, 0), 1)</f>
        <v>10</v>
      </c>
      <c r="F116" s="12" t="str">
        <f>inf_pure!B115</f>
        <v>Никита</v>
      </c>
      <c r="G116" s="12" t="str">
        <f>inf_pure!C115</f>
        <v>Колебаев</v>
      </c>
      <c r="H116" s="12" t="str">
        <f>inf_pure!D115</f>
        <v>kolebaevnikita@yandex.ru</v>
      </c>
      <c r="I116" s="13">
        <f>inf_pure!E115</f>
        <v>44862</v>
      </c>
      <c r="J116" s="12" t="str">
        <f>if(inf_pure!F115=J$3,"правильно",inf_pure!F115)</f>
        <v>-</v>
      </c>
      <c r="K116" s="12" t="str">
        <f>if(inf_pure!G115=K$3,"правильно",inf_pure!G115)</f>
        <v>правильно</v>
      </c>
      <c r="L116" s="12" t="str">
        <f>if(inf_pure!H115=L$3,"правильно",inf_pure!H115)</f>
        <v>-</v>
      </c>
      <c r="M116" s="12" t="str">
        <f>if(inf_pure!I115=M$3,"правильно",inf_pure!I115)</f>
        <v>-</v>
      </c>
      <c r="N116" s="12" t="str">
        <f>if(inf_pure!J115=N$3,"правильно",inf_pure!J115)</f>
        <v>правильно</v>
      </c>
      <c r="O116" s="12" t="str">
        <f>if(inf_pure!K115=O$3,"правильно",inf_pure!K115)</f>
        <v>правильно</v>
      </c>
      <c r="P116" s="12" t="str">
        <f>if(inf_pure!L115=P$3,"правильно",inf_pure!L115)</f>
        <v>правильно</v>
      </c>
      <c r="Q116" s="12" t="str">
        <f>if(inf_pure!M115=Q$3,"правильно",inf_pure!M115)</f>
        <v>правильно</v>
      </c>
      <c r="R116" s="12" t="str">
        <f>if(inf_pure!N115=R$3,"правильно",inf_pure!N115)</f>
        <v>-</v>
      </c>
      <c r="S116" s="12" t="str">
        <f>if(inf_pure!O115=S$3,"правильно",inf_pure!O115)</f>
        <v>-</v>
      </c>
      <c r="T116" s="12" t="str">
        <f>if(inf_pure!P115=T$3,"правильно",inf_pure!P115)</f>
        <v>правильно</v>
      </c>
      <c r="U116" s="12" t="str">
        <f>if(inf_pure!Q115=U$3,"правильно",inf_pure!Q115)</f>
        <v>правильно</v>
      </c>
      <c r="V116" s="12" t="str">
        <f>if(inf_pure!R115=V$3,"правильно",inf_pure!R115)</f>
        <v>правильно</v>
      </c>
      <c r="W116" s="12" t="str">
        <f>if(inf_pure!S115=W$3,"правильно",inf_pure!S115)</f>
        <v>правильно</v>
      </c>
      <c r="X116" s="12" t="str">
        <f>if(inf_pure!T115=X$3,"правильно",inf_pure!T115)</f>
        <v>46</v>
      </c>
      <c r="Y116" s="12" t="str">
        <f>if(inf_pure!U115=Y$3,"правильно",inf_pure!U115)</f>
        <v>правильно</v>
      </c>
      <c r="Z116" s="12" t="str">
        <f>if(inf_pure!V115=Z$3,"правильно",inf_pure!V115)</f>
        <v>правильно</v>
      </c>
      <c r="AA116" s="12" t="str">
        <f>if(inf_pure!W115=AA$3,"правильно",inf_pure!W115)</f>
        <v>-</v>
      </c>
      <c r="AB116" s="12" t="str">
        <f>if(inf_pure!X115=AB$3,"правильно",inf_pure!X115)</f>
        <v>правильно</v>
      </c>
      <c r="AC116" s="12" t="str">
        <f>if(inf_pure!Y115=AC$3,"правильно",inf_pure!Y115)</f>
        <v>2</v>
      </c>
      <c r="AD116" s="12" t="str">
        <f>if(inf_pure!Z115=AD$3,"правильно",inf_pure!Z115)</f>
        <v>-</v>
      </c>
      <c r="AE116" s="12" t="str">
        <f>if(inf_pure!AA115=AE$3,"правильно",inf_pure!AA115)</f>
        <v>-</v>
      </c>
      <c r="AF116" s="12" t="str">
        <f>if(inf_pure!AB115=AF$3,"правильно",inf_pure!AB115)</f>
        <v>-</v>
      </c>
      <c r="AG116" s="12" t="str">
        <f>if(inf_pure!AC115=AG$3,"правильно",inf_pure!AC115)</f>
        <v>правильно</v>
      </c>
      <c r="AH116" s="12" t="str">
        <f>if(inf_pure!AD115=AH$3,"правильно",inf_pure!AD115)</f>
        <v>правильно</v>
      </c>
      <c r="AI116" s="12" t="str">
        <f>if(inf_pure!AE115=AI$3,"правильно",inf_pure!AE115)</f>
        <v>-</v>
      </c>
      <c r="AJ116" s="12" t="str">
        <f>if(inf_pure!AF115=AJ$3,"правильно",inf_pure!AF115)</f>
        <v>-</v>
      </c>
      <c r="AK116" s="12" t="str">
        <f>if(inf_pure!AG115=AK$3,"правильно",inf_pure!AG115)</f>
        <v>-</v>
      </c>
      <c r="AL116" s="12" t="str">
        <f>if(inf_pure!AH115=AL$3,"правильно",inf_pure!AH115)</f>
        <v>-</v>
      </c>
      <c r="AM116" s="14">
        <f>inf_pure!AI115</f>
        <v>0.1784837963</v>
      </c>
      <c r="AN116" s="11">
        <f t="shared" si="2"/>
        <v>14</v>
      </c>
      <c r="AO116" s="11">
        <f t="shared" si="3"/>
        <v>5</v>
      </c>
      <c r="AP116" s="12">
        <f>vlookup(countif(J116:AL116, "правильно"), scale!$A$3:$B$32, 2)</f>
        <v>62</v>
      </c>
    </row>
    <row r="117">
      <c r="A117" s="12">
        <f>inf_pure!A85</f>
        <v>83</v>
      </c>
      <c r="B117" s="12" t="str">
        <f t="array" ref="B117">index(students!A:A, match(1, (students!B:B=$A$1)*(students!J:J=H117), 0))</f>
        <v>год_инф_ур3_гр22_2022.09.06</v>
      </c>
      <c r="C117" s="12" t="str">
        <f t="array" ref="C117">index(groups!H:H, match(1, (groups!$A:$A=$B117)*1, 0), 1)</f>
        <v>Анастасия Мартынова</v>
      </c>
      <c r="D117" s="12" t="str">
        <f t="array" ref="D117">index(groups!I:I, match(1, (groups!$A:$A=$B117)*1, 0), 1)</f>
        <v>Катя Ф</v>
      </c>
      <c r="E117" s="12">
        <f t="array" ref="E117">index(groups!D:D, match(1, (groups!$A:$A=$B117)*1, 0), 1)</f>
        <v>10</v>
      </c>
      <c r="F117" s="12" t="str">
        <f>inf_pure!B85</f>
        <v>Глеб</v>
      </c>
      <c r="G117" s="12" t="str">
        <f>inf_pure!C85</f>
        <v>Ульянов</v>
      </c>
      <c r="H117" s="12" t="str">
        <f>inf_pure!D85</f>
        <v>globus0610@gmail.com</v>
      </c>
      <c r="I117" s="13">
        <f>inf_pure!E85</f>
        <v>44867</v>
      </c>
      <c r="J117" s="12" t="str">
        <f>if(inf_pure!F85=J$3,"правильно",inf_pure!F85)</f>
        <v>правильно</v>
      </c>
      <c r="K117" s="12" t="str">
        <f>if(inf_pure!G85=K$3,"правильно",inf_pure!G85)</f>
        <v>правильно</v>
      </c>
      <c r="L117" s="12" t="str">
        <f>if(inf_pure!H85=L$3,"правильно",inf_pure!H85)</f>
        <v>(</v>
      </c>
      <c r="M117" s="12" t="str">
        <f>if(inf_pure!I85=M$3,"правильно",inf_pure!I85)</f>
        <v>правильно</v>
      </c>
      <c r="N117" s="12" t="str">
        <f>if(inf_pure!J85=N$3,"правильно",inf_pure!J85)</f>
        <v>правильно</v>
      </c>
      <c r="O117" s="12" t="str">
        <f>if(inf_pure!K85=O$3,"правильно",inf_pure!K85)</f>
        <v>(</v>
      </c>
      <c r="P117" s="12" t="str">
        <f>if(inf_pure!L85=P$3,"правильно",inf_pure!L85)</f>
        <v>(</v>
      </c>
      <c r="Q117" s="12" t="str">
        <f>if(inf_pure!M85=Q$3,"правильно",inf_pure!M85)</f>
        <v>правильно</v>
      </c>
      <c r="R117" s="12" t="str">
        <f>if(inf_pure!N85=R$3,"правильно",inf_pure!N85)</f>
        <v>(</v>
      </c>
      <c r="S117" s="12" t="str">
        <f>if(inf_pure!O85=S$3,"правильно",inf_pure!O85)</f>
        <v>(</v>
      </c>
      <c r="T117" s="12" t="str">
        <f>if(inf_pure!P85=T$3,"правильно",inf_pure!P85)</f>
        <v>правильно</v>
      </c>
      <c r="U117" s="12" t="str">
        <f>if(inf_pure!Q85=U$3,"правильно",inf_pure!Q85)</f>
        <v>(</v>
      </c>
      <c r="V117" s="12" t="str">
        <f>if(inf_pure!R85=V$3,"правильно",inf_pure!R85)</f>
        <v>правильно</v>
      </c>
      <c r="W117" s="12" t="str">
        <f>if(inf_pure!S85=W$3,"правильно",inf_pure!S85)</f>
        <v>правильно</v>
      </c>
      <c r="X117" s="12" t="str">
        <f>if(inf_pure!T85=X$3,"правильно",inf_pure!T85)</f>
        <v>(</v>
      </c>
      <c r="Y117" s="12" t="str">
        <f>if(inf_pure!U85=Y$3,"правильно",inf_pure!U85)</f>
        <v>(</v>
      </c>
      <c r="Z117" s="12" t="str">
        <f>if(inf_pure!V85=Z$3,"правильно",inf_pure!V85)</f>
        <v>(</v>
      </c>
      <c r="AA117" s="12" t="str">
        <f>if(inf_pure!W85=AA$3,"правильно",inf_pure!W85)</f>
        <v>(</v>
      </c>
      <c r="AB117" s="12" t="str">
        <f>if(inf_pure!X85=AB$3,"правильно",inf_pure!X85)</f>
        <v>(</v>
      </c>
      <c r="AC117" s="12" t="str">
        <f>if(inf_pure!Y85=AC$3,"правильно",inf_pure!Y85)</f>
        <v>(</v>
      </c>
      <c r="AD117" s="12" t="str">
        <f>if(inf_pure!Z85=AD$3,"правильно",inf_pure!Z85)</f>
        <v>(</v>
      </c>
      <c r="AE117" s="12" t="str">
        <f>if(inf_pure!AA85=AE$3,"правильно",inf_pure!AA85)</f>
        <v>(</v>
      </c>
      <c r="AF117" s="12" t="str">
        <f>if(inf_pure!AB85=AF$3,"правильно",inf_pure!AB85)</f>
        <v>(</v>
      </c>
      <c r="AG117" s="12" t="str">
        <f>if(inf_pure!AC85=AG$3,"правильно",inf_pure!AC85)</f>
        <v>(</v>
      </c>
      <c r="AH117" s="12" t="str">
        <f>if(inf_pure!AD85=AH$3,"правильно",inf_pure!AD85)</f>
        <v>(</v>
      </c>
      <c r="AI117" s="12" t="str">
        <f>if(inf_pure!AE85=AI$3,"правильно",inf_pure!AE85)</f>
        <v>(</v>
      </c>
      <c r="AJ117" s="12" t="str">
        <f>if(inf_pure!AF85=AJ$3,"правильно",inf_pure!AF85)</f>
        <v>(</v>
      </c>
      <c r="AK117" s="12" t="str">
        <f>if(inf_pure!AG85=AK$3,"правильно",inf_pure!AG85)</f>
        <v>(</v>
      </c>
      <c r="AL117" s="12" t="str">
        <f>if(inf_pure!AH85=AL$3,"правильно",inf_pure!AH85)</f>
        <v>(</v>
      </c>
      <c r="AM117" s="14">
        <f>inf_pure!AI85</f>
        <v>0.0205787037</v>
      </c>
      <c r="AN117" s="11">
        <f t="shared" si="2"/>
        <v>8</v>
      </c>
      <c r="AO117" s="11">
        <f t="shared" si="3"/>
        <v>4</v>
      </c>
      <c r="AP117" s="12">
        <f>vlookup(countif(J117:AL117, "правильно"), scale!$A$3:$B$32, 2)</f>
        <v>46</v>
      </c>
    </row>
    <row r="118">
      <c r="A118" s="12">
        <f>inf_pure!A122</f>
        <v>120</v>
      </c>
      <c r="B118" s="12" t="str">
        <f t="array" ref="B118">index(students!A:A, match(1, (students!B:B=$A$1)*(students!J:J=H118), 0))</f>
        <v>год_инф_ур3_гр22_2022.09.06</v>
      </c>
      <c r="C118" s="12" t="str">
        <f t="array" ref="C118">index(groups!H:H, match(1, (groups!$A:$A=$B118)*1, 0), 1)</f>
        <v>Анастасия Мартынова</v>
      </c>
      <c r="D118" s="12" t="str">
        <f t="array" ref="D118">index(groups!I:I, match(1, (groups!$A:$A=$B118)*1, 0), 1)</f>
        <v>Катя Ф</v>
      </c>
      <c r="E118" s="12">
        <f t="array" ref="E118">index(groups!D:D, match(1, (groups!$A:$A=$B118)*1, 0), 1)</f>
        <v>10</v>
      </c>
      <c r="F118" s="12" t="str">
        <f>inf_pure!B122</f>
        <v>Александр</v>
      </c>
      <c r="G118" s="12" t="str">
        <f>inf_pure!C122</f>
        <v>Кулямин</v>
      </c>
      <c r="H118" s="12" t="str">
        <f>inf_pure!D122</f>
        <v>kulyamin_00@mail.ru</v>
      </c>
      <c r="I118" s="13">
        <f>inf_pure!E122</f>
        <v>44867</v>
      </c>
      <c r="J118" s="12" t="str">
        <f>if(inf_pure!F122=J$3,"правильно",inf_pure!F122)</f>
        <v>правильно</v>
      </c>
      <c r="K118" s="12" t="str">
        <f>if(inf_pure!G122=K$3,"правильно",inf_pure!G122)</f>
        <v>правильно</v>
      </c>
      <c r="L118" s="12" t="str">
        <f>if(inf_pure!H122=L$3,"правильно",inf_pure!H122)</f>
        <v>правильно</v>
      </c>
      <c r="M118" s="12" t="str">
        <f>if(inf_pure!I122=M$3,"правильно",inf_pure!I122)</f>
        <v>правильно</v>
      </c>
      <c r="N118" s="12" t="str">
        <f>if(inf_pure!J122=N$3,"правильно",inf_pure!J122)</f>
        <v>правильно</v>
      </c>
      <c r="O118" s="12" t="str">
        <f>if(inf_pure!K122=O$3,"правильно",inf_pure!K122)</f>
        <v>правильно</v>
      </c>
      <c r="P118" s="12" t="str">
        <f>if(inf_pure!L122=P$3,"правильно",inf_pure!L122)</f>
        <v>правильно</v>
      </c>
      <c r="Q118" s="12" t="str">
        <f>if(inf_pure!M122=Q$3,"правильно",inf_pure!M122)</f>
        <v>правильно</v>
      </c>
      <c r="R118" s="12" t="str">
        <f>if(inf_pure!N122=R$3,"правильно",inf_pure!N122)</f>
        <v>-</v>
      </c>
      <c r="S118" s="12" t="str">
        <f>if(inf_pure!O122=S$3,"правильно",inf_pure!O122)</f>
        <v>правильно</v>
      </c>
      <c r="T118" s="12" t="str">
        <f>if(inf_pure!P122=T$3,"правильно",inf_pure!P122)</f>
        <v>правильно</v>
      </c>
      <c r="U118" s="12" t="str">
        <f>if(inf_pure!Q122=U$3,"правильно",inf_pure!Q122)</f>
        <v>-</v>
      </c>
      <c r="V118" s="12" t="str">
        <f>if(inf_pure!R122=V$3,"правильно",inf_pure!R122)</f>
        <v>правильно</v>
      </c>
      <c r="W118" s="12" t="str">
        <f>if(inf_pure!S122=W$3,"правильно",inf_pure!S122)</f>
        <v>правильно</v>
      </c>
      <c r="X118" s="12" t="str">
        <f>if(inf_pure!T122=X$3,"правильно",inf_pure!T122)</f>
        <v>правильно</v>
      </c>
      <c r="Y118" s="12" t="str">
        <f>if(inf_pure!U122=Y$3,"правильно",inf_pure!U122)</f>
        <v>правильно</v>
      </c>
      <c r="Z118" s="12" t="str">
        <f>if(inf_pure!V122=Z$3,"правильно",inf_pure!V122)</f>
        <v>-</v>
      </c>
      <c r="AA118" s="12" t="str">
        <f>if(inf_pure!W122=AA$3,"правильно",inf_pure!W122)</f>
        <v>правильно</v>
      </c>
      <c r="AB118" s="12" t="str">
        <f>if(inf_pure!X122=AB$3,"правильно",inf_pure!X122)</f>
        <v>правильно</v>
      </c>
      <c r="AC118" s="12" t="str">
        <f>if(inf_pure!Y122=AC$3,"правильно",inf_pure!Y122)</f>
        <v>правильно</v>
      </c>
      <c r="AD118" s="12" t="str">
        <f>if(inf_pure!Z122=AD$3,"правильно",inf_pure!Z122)</f>
        <v>правильно</v>
      </c>
      <c r="AE118" s="12" t="str">
        <f>if(inf_pure!AA122=AE$3,"правильно",inf_pure!AA122)</f>
        <v>правильно</v>
      </c>
      <c r="AF118" s="12" t="str">
        <f>if(inf_pure!AB122=AF$3,"правильно",inf_pure!AB122)</f>
        <v>правильно</v>
      </c>
      <c r="AG118" s="12" t="str">
        <f>if(inf_pure!AC122=AG$3,"правильно",inf_pure!AC122)</f>
        <v>-</v>
      </c>
      <c r="AH118" s="12" t="str">
        <f>if(inf_pure!AD122=AH$3,"правильно",inf_pure!AD122)</f>
        <v>-</v>
      </c>
      <c r="AI118" s="12" t="str">
        <f>if(inf_pure!AE122=AI$3,"правильно",inf_pure!AE122)</f>
        <v>-</v>
      </c>
      <c r="AJ118" s="12" t="str">
        <f>if(inf_pure!AF122=AJ$3,"правильно",inf_pure!AF122)</f>
        <v>-</v>
      </c>
      <c r="AK118" s="12" t="str">
        <f>if(inf_pure!AG122=AK$3,"правильно",inf_pure!AG122)</f>
        <v>-</v>
      </c>
      <c r="AL118" s="12" t="str">
        <f>if(inf_pure!AH122=AL$3,"правильно",inf_pure!AH122)</f>
        <v>-</v>
      </c>
      <c r="AM118" s="14">
        <f>inf_pure!AI122</f>
        <v>0.1619791667</v>
      </c>
      <c r="AN118" s="11">
        <f t="shared" si="2"/>
        <v>20</v>
      </c>
      <c r="AO118" s="11">
        <f t="shared" si="3"/>
        <v>5</v>
      </c>
      <c r="AP118" s="12">
        <f>vlookup(countif(J118:AL118, "правильно"), scale!$A$3:$B$32, 2)</f>
        <v>78</v>
      </c>
    </row>
    <row r="119">
      <c r="A119" s="12">
        <f>inf_pure!A109</f>
        <v>107</v>
      </c>
      <c r="B119" s="12" t="str">
        <f t="array" ref="B119">index(students!A:A, match(1, (students!B:B=$A$1)*(students!J:J=H119), 0))</f>
        <v>год_инф_ур3_гр22_2022.09.06</v>
      </c>
      <c r="C119" s="12" t="str">
        <f t="array" ref="C119">index(groups!H:H, match(1, (groups!$A:$A=$B119)*1, 0), 1)</f>
        <v>Анастасия Мартынова</v>
      </c>
      <c r="D119" s="12" t="str">
        <f t="array" ref="D119">index(groups!I:I, match(1, (groups!$A:$A=$B119)*1, 0), 1)</f>
        <v>Катя Ф</v>
      </c>
      <c r="E119" s="12">
        <f t="array" ref="E119">index(groups!D:D, match(1, (groups!$A:$A=$B119)*1, 0), 1)</f>
        <v>10</v>
      </c>
      <c r="F119" s="12" t="str">
        <f>inf_pure!B109</f>
        <v>Кирилл</v>
      </c>
      <c r="G119" s="12" t="str">
        <f>inf_pure!C109</f>
        <v>Патченский</v>
      </c>
      <c r="H119" s="12" t="str">
        <f>inf_pure!D109</f>
        <v>kirill.pat@inbox.ru</v>
      </c>
      <c r="I119" s="13">
        <f>inf_pure!E109</f>
        <v>44878</v>
      </c>
      <c r="J119" s="12" t="str">
        <f>if(inf_pure!F109=J$3,"правильно",inf_pure!F109)</f>
        <v>правильно</v>
      </c>
      <c r="K119" s="12" t="str">
        <f>if(inf_pure!G109=K$3,"правильно",inf_pure!G109)</f>
        <v>правильно</v>
      </c>
      <c r="L119" s="12" t="str">
        <f>if(inf_pure!H109=L$3,"правильно",inf_pure!H109)</f>
        <v>правильно</v>
      </c>
      <c r="M119" s="12" t="str">
        <f>if(inf_pure!I109=M$3,"правильно",inf_pure!I109)</f>
        <v>12</v>
      </c>
      <c r="N119" s="12" t="str">
        <f>if(inf_pure!J109=N$3,"правильно",inf_pure!J109)</f>
        <v>правильно</v>
      </c>
      <c r="O119" s="12" t="str">
        <f>if(inf_pure!K109=O$3,"правильно",inf_pure!K109)</f>
        <v>/</v>
      </c>
      <c r="P119" s="12" t="str">
        <f>if(inf_pure!L109=P$3,"правильно",inf_pure!L109)</f>
        <v>правильно</v>
      </c>
      <c r="Q119" s="12" t="str">
        <f>if(inf_pure!M109=Q$3,"правильно",inf_pure!M109)</f>
        <v>правильно</v>
      </c>
      <c r="R119" s="12" t="str">
        <f>if(inf_pure!N109=R$3,"правильно",inf_pure!N109)</f>
        <v>/</v>
      </c>
      <c r="S119" s="12" t="str">
        <f>if(inf_pure!O109=S$3,"правильно",inf_pure!O109)</f>
        <v>правильно</v>
      </c>
      <c r="T119" s="12" t="str">
        <f>if(inf_pure!P109=T$3,"правильно",inf_pure!P109)</f>
        <v>правильно</v>
      </c>
      <c r="U119" s="12" t="str">
        <f>if(inf_pure!Q109=U$3,"правильно",inf_pure!Q109)</f>
        <v>/</v>
      </c>
      <c r="V119" s="12" t="str">
        <f>if(inf_pure!R109=V$3,"правильно",inf_pure!R109)</f>
        <v>правильно</v>
      </c>
      <c r="W119" s="12" t="str">
        <f>if(inf_pure!S109=W$3,"правильно",inf_pure!S109)</f>
        <v>/</v>
      </c>
      <c r="X119" s="12" t="str">
        <f>if(inf_pure!T109=X$3,"правильно",inf_pure!T109)</f>
        <v>/</v>
      </c>
      <c r="Y119" s="12" t="str">
        <f>if(inf_pure!U109=Y$3,"правильно",inf_pure!U109)</f>
        <v>правильно</v>
      </c>
      <c r="Z119" s="12" t="str">
        <f>if(inf_pure!V109=Z$3,"правильно",inf_pure!V109)</f>
        <v>/</v>
      </c>
      <c r="AA119" s="12" t="str">
        <f>if(inf_pure!W109=AA$3,"правильно",inf_pure!W109)</f>
        <v>/</v>
      </c>
      <c r="AB119" s="12" t="str">
        <f>if(inf_pure!X109=AB$3,"правильно",inf_pure!X109)</f>
        <v>/</v>
      </c>
      <c r="AC119" s="12" t="str">
        <f>if(inf_pure!Y109=AC$3,"правильно",inf_pure!Y109)</f>
        <v>/</v>
      </c>
      <c r="AD119" s="12" t="str">
        <f>if(inf_pure!Z109=AD$3,"правильно",inf_pure!Z109)</f>
        <v>/</v>
      </c>
      <c r="AE119" s="12" t="str">
        <f>if(inf_pure!AA109=AE$3,"правильно",inf_pure!AA109)</f>
        <v>правильно</v>
      </c>
      <c r="AF119" s="12" t="str">
        <f>if(inf_pure!AB109=AF$3,"правильно",inf_pure!AB109)</f>
        <v>/</v>
      </c>
      <c r="AG119" s="12" t="str">
        <f>if(inf_pure!AC109=AG$3,"правильно",inf_pure!AC109)</f>
        <v>/</v>
      </c>
      <c r="AH119" s="12" t="str">
        <f>if(inf_pure!AD109=AH$3,"правильно",inf_pure!AD109)</f>
        <v>/</v>
      </c>
      <c r="AI119" s="12" t="str">
        <f>if(inf_pure!AE109=AI$3,"правильно",inf_pure!AE109)</f>
        <v>/</v>
      </c>
      <c r="AJ119" s="12" t="str">
        <f>if(inf_pure!AF109=AJ$3,"правильно",inf_pure!AF109)</f>
        <v>/</v>
      </c>
      <c r="AK119" s="12" t="str">
        <f>if(inf_pure!AG109=AK$3,"правильно",inf_pure!AG109)</f>
        <v>/</v>
      </c>
      <c r="AL119" s="12" t="str">
        <f>if(inf_pure!AH109=AL$3,"правильно",inf_pure!AH109)</f>
        <v>/</v>
      </c>
      <c r="AM119" s="14">
        <f>inf_pure!AI109</f>
        <v>0.07517361111</v>
      </c>
      <c r="AN119" s="11">
        <f t="shared" si="2"/>
        <v>11</v>
      </c>
      <c r="AO119" s="11">
        <f t="shared" si="3"/>
        <v>5</v>
      </c>
      <c r="AP119" s="12">
        <f>vlookup(countif(J119:AL119, "правильно"), scale!$A$3:$B$32, 2)</f>
        <v>54</v>
      </c>
    </row>
    <row r="120">
      <c r="A120" s="12">
        <f>inf_pure!A209</f>
        <v>207</v>
      </c>
      <c r="B120" s="12" t="str">
        <f t="array" ref="B120">index(students!A:A, match(1, (students!B:B=$A$1)*(students!J:J=H120), 0))</f>
        <v>год_инф_ур3_гр23_2022.09.06</v>
      </c>
      <c r="C120" s="12" t="str">
        <f t="array" ref="C120">index(groups!H:H, match(1, (groups!$A:$A=$B120)*1, 0), 1)</f>
        <v>Волкова Анна</v>
      </c>
      <c r="D120" s="12" t="str">
        <f t="array" ref="D120">index(groups!I:I, match(1, (groups!$A:$A=$B120)*1, 0), 1)</f>
        <v>Алёна</v>
      </c>
      <c r="E120" s="12">
        <f t="array" ref="E120">index(groups!D:D, match(1, (groups!$A:$A=$B120)*1, 0), 1)</f>
        <v>9</v>
      </c>
      <c r="F120" s="12" t="str">
        <f>inf_pure!B209</f>
        <v>Юлия</v>
      </c>
      <c r="G120" s="12" t="str">
        <f>inf_pure!C209</f>
        <v>Заболотникова</v>
      </c>
      <c r="H120" s="12" t="str">
        <f>inf_pure!D209</f>
        <v>ulazabolotnikova@gmail.com</v>
      </c>
      <c r="I120" s="13">
        <f>inf_pure!E209</f>
        <v>44859</v>
      </c>
      <c r="J120" s="12" t="str">
        <f>if(inf_pure!F209=J$3,"правильно",inf_pure!F209)</f>
        <v>правильно</v>
      </c>
      <c r="K120" s="12" t="str">
        <f>if(inf_pure!G209=K$3,"правильно",inf_pure!G209)</f>
        <v>правильно</v>
      </c>
      <c r="L120" s="12" t="str">
        <f>if(inf_pure!H209=L$3,"правильно",inf_pure!H209)</f>
        <v>-</v>
      </c>
      <c r="M120" s="12" t="str">
        <f>if(inf_pure!I209=M$3,"правильно",inf_pure!I209)</f>
        <v>правильно</v>
      </c>
      <c r="N120" s="12" t="str">
        <f>if(inf_pure!J209=N$3,"правильно",inf_pure!J209)</f>
        <v>-</v>
      </c>
      <c r="O120" s="12" t="str">
        <f>if(inf_pure!K209=O$3,"правильно",inf_pure!K209)</f>
        <v>-</v>
      </c>
      <c r="P120" s="12" t="str">
        <f>if(inf_pure!L209=P$3,"правильно",inf_pure!L209)</f>
        <v>7055</v>
      </c>
      <c r="Q120" s="12" t="str">
        <f>if(inf_pure!M209=Q$3,"правильно",inf_pure!M209)</f>
        <v>правильно</v>
      </c>
      <c r="R120" s="12" t="str">
        <f>if(inf_pure!N209=R$3,"правильно",inf_pure!N209)</f>
        <v>-</v>
      </c>
      <c r="S120" s="12" t="str">
        <f>if(inf_pure!O209=S$3,"правильно",inf_pure!O209)</f>
        <v>правильно</v>
      </c>
      <c r="T120" s="12" t="str">
        <f>if(inf_pure!P209=T$3,"правильно",inf_pure!P209)</f>
        <v>48444</v>
      </c>
      <c r="U120" s="12" t="str">
        <f>if(inf_pure!Q209=U$3,"правильно",inf_pure!Q209)</f>
        <v>-</v>
      </c>
      <c r="V120" s="12" t="str">
        <f>if(inf_pure!R209=V$3,"правильно",inf_pure!R209)</f>
        <v>правильно</v>
      </c>
      <c r="W120" s="12" t="str">
        <f>if(inf_pure!S209=W$3,"правильно",inf_pure!S209)</f>
        <v>-</v>
      </c>
      <c r="X120" s="12" t="str">
        <f>if(inf_pure!T209=X$3,"правильно",inf_pure!T209)</f>
        <v>-</v>
      </c>
      <c r="Y120" s="12" t="str">
        <f>if(inf_pure!U209=Y$3,"правильно",inf_pure!U209)</f>
        <v>-</v>
      </c>
      <c r="Z120" s="12" t="str">
        <f>if(inf_pure!V209=Z$3,"правильно",inf_pure!V209)</f>
        <v>-</v>
      </c>
      <c r="AA120" s="12" t="str">
        <f>if(inf_pure!W209=AA$3,"правильно",inf_pure!W209)</f>
        <v>-</v>
      </c>
      <c r="AB120" s="12" t="str">
        <f>if(inf_pure!X209=AB$3,"правильно",inf_pure!X209)</f>
        <v>-</v>
      </c>
      <c r="AC120" s="12" t="str">
        <f>if(inf_pure!Y209=AC$3,"правильно",inf_pure!Y209)</f>
        <v>-</v>
      </c>
      <c r="AD120" s="12" t="str">
        <f>if(inf_pure!Z209=AD$3,"правильно",inf_pure!Z209)</f>
        <v>-</v>
      </c>
      <c r="AE120" s="12" t="str">
        <f>if(inf_pure!AA209=AE$3,"правильно",inf_pure!AA209)</f>
        <v>-</v>
      </c>
      <c r="AF120" s="12" t="str">
        <f>if(inf_pure!AB209=AF$3,"правильно",inf_pure!AB209)</f>
        <v>-</v>
      </c>
      <c r="AG120" s="12" t="str">
        <f>if(inf_pure!AC209=AG$3,"правильно",inf_pure!AC209)</f>
        <v>-</v>
      </c>
      <c r="AH120" s="12" t="str">
        <f>if(inf_pure!AD209=AH$3,"правильно",inf_pure!AD209)</f>
        <v>-</v>
      </c>
      <c r="AI120" s="12" t="str">
        <f>if(inf_pure!AE209=AI$3,"правильно",inf_pure!AE209)</f>
        <v>-</v>
      </c>
      <c r="AJ120" s="12" t="str">
        <f>if(inf_pure!AF209=AJ$3,"правильно",inf_pure!AF209)</f>
        <v>-</v>
      </c>
      <c r="AK120" s="12" t="str">
        <f>if(inf_pure!AG209=AK$3,"правильно",inf_pure!AG209)</f>
        <v>-</v>
      </c>
      <c r="AL120" s="12" t="str">
        <f>if(inf_pure!AH209=AL$3,"правильно",inf_pure!AH209)</f>
        <v>-</v>
      </c>
      <c r="AM120" s="14">
        <f>inf_pure!AI209</f>
        <v>0.1073726852</v>
      </c>
      <c r="AN120" s="11">
        <f t="shared" si="2"/>
        <v>6</v>
      </c>
      <c r="AO120" s="11">
        <f t="shared" si="3"/>
        <v>2</v>
      </c>
      <c r="AP120" s="12">
        <f>vlookup(countif(J120:AL120, "правильно"), scale!$A$3:$B$32, 2)</f>
        <v>40</v>
      </c>
    </row>
    <row r="121">
      <c r="A121" s="12">
        <f>inf_pure!A4</f>
        <v>2</v>
      </c>
      <c r="B121" s="12" t="str">
        <f t="array" ref="B121">index(students!A:A, match(1, (students!B:B=$A$1)*(students!J:J=H121), 0))</f>
        <v>год_инф_ур3_гр23_2022.09.06</v>
      </c>
      <c r="C121" s="12" t="str">
        <f t="array" ref="C121">index(groups!H:H, match(1, (groups!$A:$A=$B121)*1, 0), 1)</f>
        <v>Волкова Анна</v>
      </c>
      <c r="D121" s="12" t="str">
        <f t="array" ref="D121">index(groups!I:I, match(1, (groups!$A:$A=$B121)*1, 0), 1)</f>
        <v>Алёна</v>
      </c>
      <c r="E121" s="12">
        <f t="array" ref="E121">index(groups!D:D, match(1, (groups!$A:$A=$B121)*1, 0), 1)</f>
        <v>9</v>
      </c>
      <c r="F121" s="12" t="str">
        <f>inf_pure!B4</f>
        <v>Алексей</v>
      </c>
      <c r="G121" s="12" t="str">
        <f>inf_pure!C4</f>
        <v>Таценко</v>
      </c>
      <c r="H121" s="12" t="str">
        <f>inf_pure!D4</f>
        <v>05.tacenkoalex@gmail.com</v>
      </c>
      <c r="I121" s="13">
        <f>inf_pure!E4</f>
        <v>44860</v>
      </c>
      <c r="J121" s="12" t="str">
        <f>if(inf_pure!F4=J$3,"правильно",inf_pure!F4)</f>
        <v>правильно</v>
      </c>
      <c r="K121" s="12" t="str">
        <f>if(inf_pure!G4=K$3,"правильно",inf_pure!G4)</f>
        <v>правильно</v>
      </c>
      <c r="L121" s="12" t="str">
        <f>if(inf_pure!H4=L$3,"правильно",inf_pure!H4)</f>
        <v>18</v>
      </c>
      <c r="M121" s="12" t="str">
        <f>if(inf_pure!I4=M$3,"правильно",inf_pure!I4)</f>
        <v>правильно</v>
      </c>
      <c r="N121" s="12" t="str">
        <f>if(inf_pure!J4=N$3,"правильно",inf_pure!J4)</f>
        <v>864</v>
      </c>
      <c r="O121" s="12" t="str">
        <f>if(inf_pure!K4=O$3,"правильно",inf_pure!K4)</f>
        <v>правильно</v>
      </c>
      <c r="P121" s="12" t="str">
        <f>if(inf_pure!L4=P$3,"правильно",inf_pure!L4)</f>
        <v>24</v>
      </c>
      <c r="Q121" s="12" t="str">
        <f>if(inf_pure!M4=Q$3,"правильно",inf_pure!M4)</f>
        <v>7444</v>
      </c>
      <c r="R121" s="12" t="str">
        <f>if(inf_pure!N4=R$3,"правильно",inf_pure!N4)</f>
        <v>правильно</v>
      </c>
      <c r="S121" s="12" t="str">
        <f>if(inf_pure!O4=S$3,"правильно",inf_pure!O4)</f>
        <v>правильно</v>
      </c>
      <c r="T121" s="12" t="str">
        <f>if(inf_pure!P4=T$3,"правильно",inf_pure!P4)</f>
        <v>правильно</v>
      </c>
      <c r="U121" s="12" t="str">
        <f>if(inf_pure!Q4=U$3,"правильно",inf_pure!Q4)</f>
        <v>правильно</v>
      </c>
      <c r="V121" s="12" t="str">
        <f>if(inf_pure!R4=V$3,"правильно",inf_pure!R4)</f>
        <v>правильно</v>
      </c>
      <c r="W121" s="12" t="str">
        <f>if(inf_pure!S4=W$3,"правильно",inf_pure!S4)</f>
        <v>правильно</v>
      </c>
      <c r="X121" s="12" t="str">
        <f>if(inf_pure!T4=X$3,"правильно",inf_pure!T4)</f>
        <v>правильно</v>
      </c>
      <c r="Y121" s="12" t="str">
        <f>if(inf_pure!U4=Y$3,"правильно",inf_pure!U4)</f>
        <v>-</v>
      </c>
      <c r="Z121" s="12" t="str">
        <f>if(inf_pure!V4=Z$3,"правильно",inf_pure!V4)</f>
        <v>-</v>
      </c>
      <c r="AA121" s="12" t="str">
        <f>if(inf_pure!W4=AA$3,"правильно",inf_pure!W4)</f>
        <v>правильно</v>
      </c>
      <c r="AB121" s="12" t="str">
        <f>if(inf_pure!X4=AB$3,"правильно",inf_pure!X4)</f>
        <v>-</v>
      </c>
      <c r="AC121" s="12" t="str">
        <f>if(inf_pure!Y4=AC$3,"правильно",inf_pure!Y4)</f>
        <v>-</v>
      </c>
      <c r="AD121" s="12" t="str">
        <f>if(inf_pure!Z4=AD$3,"правильно",inf_pure!Z4)</f>
        <v>-</v>
      </c>
      <c r="AE121" s="12" t="str">
        <f>if(inf_pure!AA4=AE$3,"правильно",inf_pure!AA4)</f>
        <v>-</v>
      </c>
      <c r="AF121" s="12" t="str">
        <f>if(inf_pure!AB4=AF$3,"правильно",inf_pure!AB4)</f>
        <v>-</v>
      </c>
      <c r="AG121" s="12" t="str">
        <f>if(inf_pure!AC4=AG$3,"правильно",inf_pure!AC4)</f>
        <v>-</v>
      </c>
      <c r="AH121" s="12" t="str">
        <f>if(inf_pure!AD4=AH$3,"правильно",inf_pure!AD4)</f>
        <v>-</v>
      </c>
      <c r="AI121" s="12" t="str">
        <f>if(inf_pure!AE4=AI$3,"правильно",inf_pure!AE4)</f>
        <v>1612 90</v>
      </c>
      <c r="AJ121" s="12" t="str">
        <f>if(inf_pure!AF4=AJ$3,"правильно",inf_pure!AF4)</f>
        <v>-</v>
      </c>
      <c r="AK121" s="12" t="str">
        <f>if(inf_pure!AG4=AK$3,"правильно",inf_pure!AG4)</f>
        <v>-</v>
      </c>
      <c r="AL121" s="12" t="str">
        <f>if(inf_pure!AH4=AL$3,"правильно",inf_pure!AH4)</f>
        <v>-</v>
      </c>
      <c r="AM121" s="14">
        <f>inf_pure!AI4</f>
        <v>0.1096180556</v>
      </c>
      <c r="AN121" s="11">
        <f t="shared" si="2"/>
        <v>12</v>
      </c>
      <c r="AO121" s="11">
        <f t="shared" si="3"/>
        <v>2</v>
      </c>
      <c r="AP121" s="12">
        <f>vlookup(countif(J121:AL121, "правильно"), scale!$A$3:$B$32, 2)</f>
        <v>56</v>
      </c>
    </row>
    <row r="122">
      <c r="A122" s="12">
        <f>inf_pure!A222</f>
        <v>220</v>
      </c>
      <c r="B122" s="12" t="str">
        <f t="array" ref="B122">index(students!A:A, match(1, (students!B:B=$A$1)*(students!J:J=H122), 0))</f>
        <v>год_инф_ур3_гр23_2022.09.06</v>
      </c>
      <c r="C122" s="12" t="str">
        <f t="array" ref="C122">index(groups!H:H, match(1, (groups!$A:$A=$B122)*1, 0), 1)</f>
        <v>Волкова Анна</v>
      </c>
      <c r="D122" s="12" t="str">
        <f t="array" ref="D122">index(groups!I:I, match(1, (groups!$A:$A=$B122)*1, 0), 1)</f>
        <v>Алёна</v>
      </c>
      <c r="E122" s="12">
        <f t="array" ref="E122">index(groups!D:D, match(1, (groups!$A:$A=$B122)*1, 0), 1)</f>
        <v>9</v>
      </c>
      <c r="F122" s="12" t="str">
        <f>inf_pure!B222</f>
        <v>Влад</v>
      </c>
      <c r="G122" s="12" t="str">
        <f>inf_pure!C222</f>
        <v>Моисеев</v>
      </c>
      <c r="H122" s="12" t="str">
        <f>inf_pure!D222</f>
        <v>vlad_moiseev@icloud.com</v>
      </c>
      <c r="I122" s="13">
        <f>inf_pure!E222</f>
        <v>44862</v>
      </c>
      <c r="J122" s="12" t="str">
        <f>if(inf_pure!F222=J$3,"правильно",inf_pure!F222)</f>
        <v>правильно</v>
      </c>
      <c r="K122" s="12" t="str">
        <f>if(inf_pure!G222=K$3,"правильно",inf_pure!G222)</f>
        <v>правильно</v>
      </c>
      <c r="L122" s="12" t="str">
        <f>if(inf_pure!H222=L$3,"правильно",inf_pure!H222)</f>
        <v>13</v>
      </c>
      <c r="M122" s="12" t="str">
        <f>if(inf_pure!I222=M$3,"правильно",inf_pure!I222)</f>
        <v>11</v>
      </c>
      <c r="N122" s="12" t="str">
        <f>if(inf_pure!J222=N$3,"правильно",inf_pure!J222)</f>
        <v>861</v>
      </c>
      <c r="O122" s="12" t="str">
        <f>if(inf_pure!K222=O$3,"правильно",inf_pure!K222)</f>
        <v>правильно</v>
      </c>
      <c r="P122" s="12" t="str">
        <f>if(inf_pure!L222=P$3,"правильно",inf_pure!L222)</f>
        <v>130</v>
      </c>
      <c r="Q122" s="12" t="str">
        <f>if(inf_pure!M222=Q$3,"правильно",inf_pure!M222)</f>
        <v>?</v>
      </c>
      <c r="R122" s="12" t="str">
        <f>if(inf_pure!N222=R$3,"правильно",inf_pure!N222)</f>
        <v>?</v>
      </c>
      <c r="S122" s="12" t="str">
        <f>if(inf_pure!O222=S$3,"правильно",inf_pure!O222)</f>
        <v>23</v>
      </c>
      <c r="T122" s="12" t="str">
        <f>if(inf_pure!P222=T$3,"правильно",inf_pure!P222)</f>
        <v>551</v>
      </c>
      <c r="U122" s="12" t="str">
        <f>if(inf_pure!Q222=U$3,"правильно",inf_pure!Q222)</f>
        <v>?</v>
      </c>
      <c r="V122" s="12" t="str">
        <f>if(inf_pure!R222=V$3,"правильно",inf_pure!R222)</f>
        <v>правильно</v>
      </c>
      <c r="W122" s="12" t="str">
        <f>if(inf_pure!S222=W$3,"правильно",inf_pure!S222)</f>
        <v>правильно</v>
      </c>
      <c r="X122" s="12" t="str">
        <f>if(inf_pure!T222=X$3,"правильно",inf_pure!T222)</f>
        <v>?</v>
      </c>
      <c r="Y122" s="12" t="str">
        <f>if(inf_pure!U222=Y$3,"правильно",inf_pure!U222)</f>
        <v>правильно</v>
      </c>
      <c r="Z122" s="12" t="str">
        <f>if(inf_pure!V222=Z$3,"правильно",inf_pure!V222)</f>
        <v>?</v>
      </c>
      <c r="AA122" s="12" t="str">
        <f>if(inf_pure!W222=AA$3,"правильно",inf_pure!W222)</f>
        <v>?</v>
      </c>
      <c r="AB122" s="12" t="str">
        <f>if(inf_pure!X222=AB$3,"правильно",inf_pure!X222)</f>
        <v>?</v>
      </c>
      <c r="AC122" s="12" t="str">
        <f>if(inf_pure!Y222=AC$3,"правильно",inf_pure!Y222)</f>
        <v>?</v>
      </c>
      <c r="AD122" s="12" t="str">
        <f>if(inf_pure!Z222=AD$3,"правильно",inf_pure!Z222)</f>
        <v>?</v>
      </c>
      <c r="AE122" s="12" t="str">
        <f>if(inf_pure!AA222=AE$3,"правильно",inf_pure!AA222)</f>
        <v>20</v>
      </c>
      <c r="AF122" s="12" t="str">
        <f>if(inf_pure!AB222=AF$3,"правильно",inf_pure!AB222)</f>
        <v>?</v>
      </c>
      <c r="AG122" s="12" t="str">
        <f>if(inf_pure!AC222=AG$3,"правильно",inf_pure!AC222)</f>
        <v>?</v>
      </c>
      <c r="AH122" s="12" t="str">
        <f>if(inf_pure!AD222=AH$3,"правильно",inf_pure!AD222)</f>
        <v>?</v>
      </c>
      <c r="AI122" s="12" t="str">
        <f>if(inf_pure!AE222=AI$3,"правильно",inf_pure!AE222)</f>
        <v>?</v>
      </c>
      <c r="AJ122" s="12" t="str">
        <f>if(inf_pure!AF222=AJ$3,"правильно",inf_pure!AF222)</f>
        <v>?</v>
      </c>
      <c r="AK122" s="12" t="str">
        <f>if(inf_pure!AG222=AK$3,"правильно",inf_pure!AG222)</f>
        <v>?</v>
      </c>
      <c r="AL122" s="12" t="str">
        <f>if(inf_pure!AH222=AL$3,"правильно",inf_pure!AH222)</f>
        <v>?</v>
      </c>
      <c r="AM122" s="14">
        <f>inf_pure!AI222</f>
        <v>0.1582291667</v>
      </c>
      <c r="AN122" s="11">
        <f t="shared" si="2"/>
        <v>6</v>
      </c>
      <c r="AO122" s="11">
        <f t="shared" si="3"/>
        <v>1</v>
      </c>
      <c r="AP122" s="12">
        <f>vlookup(countif(J122:AL122, "правильно"), scale!$A$3:$B$32, 2)</f>
        <v>40</v>
      </c>
    </row>
    <row r="123">
      <c r="A123" s="12">
        <f>inf_pure!A156</f>
        <v>154</v>
      </c>
      <c r="B123" s="12" t="str">
        <f t="array" ref="B123">index(students!A:A, match(1, (students!B:B=$A$1)*(students!J:J=H123), 0))</f>
        <v>год_инф_ур3_гр23_2022.09.06</v>
      </c>
      <c r="C123" s="12" t="str">
        <f t="array" ref="C123">index(groups!H:H, match(1, (groups!$A:$A=$B123)*1, 0), 1)</f>
        <v>Волкова Анна</v>
      </c>
      <c r="D123" s="12" t="str">
        <f t="array" ref="D123">index(groups!I:I, match(1, (groups!$A:$A=$B123)*1, 0), 1)</f>
        <v>Алёна</v>
      </c>
      <c r="E123" s="12">
        <f t="array" ref="E123">index(groups!D:D, match(1, (groups!$A:$A=$B123)*1, 0), 1)</f>
        <v>9</v>
      </c>
      <c r="F123" s="12" t="str">
        <f>inf_pure!B156</f>
        <v>Николай</v>
      </c>
      <c r="G123" s="12" t="str">
        <f>inf_pure!C156</f>
        <v>Обухов</v>
      </c>
      <c r="H123" s="12" t="str">
        <f>inf_pure!D156</f>
        <v>nikolai.obukhov2005@yandex.ru</v>
      </c>
      <c r="I123" s="13">
        <f>inf_pure!E156</f>
        <v>44862</v>
      </c>
      <c r="J123" s="12" t="str">
        <f>if(inf_pure!F156=J$3,"правильно",inf_pure!F156)</f>
        <v>правильно</v>
      </c>
      <c r="K123" s="12" t="str">
        <f>if(inf_pure!G156=K$3,"правильно",inf_pure!G156)</f>
        <v>правильно</v>
      </c>
      <c r="L123" s="12" t="str">
        <f>if(inf_pure!H156=L$3,"правильно",inf_pure!H156)</f>
        <v>18</v>
      </c>
      <c r="M123" s="12" t="str">
        <f>if(inf_pure!I156=M$3,"правильно",inf_pure!I156)</f>
        <v>00010100011</v>
      </c>
      <c r="N123" s="12" t="str">
        <f>if(inf_pure!J156=N$3,"правильно",inf_pure!J156)</f>
        <v>правильно</v>
      </c>
      <c r="O123" s="12" t="str">
        <f>if(inf_pure!K156=O$3,"правильно",inf_pure!K156)</f>
        <v>правильно</v>
      </c>
      <c r="P123" s="12" t="str">
        <f>if(inf_pure!L156=P$3,"правильно",inf_pure!L156)</f>
        <v>65</v>
      </c>
      <c r="Q123" s="12" t="str">
        <f>if(inf_pure!M156=Q$3,"правильно",inf_pure!M156)</f>
        <v>8110</v>
      </c>
      <c r="R123" s="12" t="str">
        <f>if(inf_pure!N156=R$3,"правильно",inf_pure!N156)</f>
        <v>правильно</v>
      </c>
      <c r="S123" s="12" t="str">
        <f>if(inf_pure!O156=S$3,"правильно",inf_pure!O156)</f>
        <v>правильно</v>
      </c>
      <c r="T123" s="12" t="str">
        <f>if(inf_pure!P156=T$3,"правильно",inf_pure!P156)</f>
        <v>правильно</v>
      </c>
      <c r="U123" s="12" t="str">
        <f>if(inf_pure!Q156=U$3,"правильно",inf_pure!Q156)</f>
        <v>2222</v>
      </c>
      <c r="V123" s="12" t="str">
        <f>if(inf_pure!R156=V$3,"правильно",inf_pure!R156)</f>
        <v>правильно</v>
      </c>
      <c r="W123" s="12" t="str">
        <f>if(inf_pure!S156=W$3,"правильно",inf_pure!S156)</f>
        <v>3</v>
      </c>
      <c r="X123" s="12" t="str">
        <f>if(inf_pure!T156=X$3,"правильно",inf_pure!T156)</f>
        <v>15</v>
      </c>
      <c r="Y123" s="12" t="str">
        <f>if(inf_pure!U156=Y$3,"правильно",inf_pure!U156)</f>
        <v>правильно</v>
      </c>
      <c r="Z123" s="12" t="str">
        <f>if(inf_pure!V156=Z$3,"правильно",inf_pure!V156)</f>
        <v>skip</v>
      </c>
      <c r="AA123" s="12" t="str">
        <f>if(inf_pure!W156=AA$3,"правильно",inf_pure!W156)</f>
        <v>1341 1194</v>
      </c>
      <c r="AB123" s="12" t="str">
        <f>if(inf_pure!X156=AB$3,"правильно",inf_pure!X156)</f>
        <v>23</v>
      </c>
      <c r="AC123" s="12" t="str">
        <f>if(inf_pure!Y156=AC$3,"правильно",inf_pure!Y156)</f>
        <v>3</v>
      </c>
      <c r="AD123" s="12" t="str">
        <f>if(inf_pure!Z156=AD$3,"правильно",inf_pure!Z156)</f>
        <v>5</v>
      </c>
      <c r="AE123" s="12" t="str">
        <f>if(inf_pure!AA156=AE$3,"правильно",inf_pure!AA156)</f>
        <v>21</v>
      </c>
      <c r="AF123" s="12" t="str">
        <f>if(inf_pure!AB156=AF$3,"правильно",inf_pure!AB156)</f>
        <v>правильно</v>
      </c>
      <c r="AG123" s="12" t="str">
        <f>if(inf_pure!AC156=AG$3,"правильно",inf_pure!AC156)</f>
        <v>skip</v>
      </c>
      <c r="AH123" s="12" t="str">
        <f>if(inf_pure!AD156=AH$3,"правильно",inf_pure!AD156)</f>
        <v>skip</v>
      </c>
      <c r="AI123" s="12" t="str">
        <f>if(inf_pure!AE156=AI$3,"правильно",inf_pure!AE156)</f>
        <v>skip</v>
      </c>
      <c r="AJ123" s="12" t="str">
        <f>if(inf_pure!AF156=AJ$3,"правильно",inf_pure!AF156)</f>
        <v>skip</v>
      </c>
      <c r="AK123" s="12" t="str">
        <f>if(inf_pure!AG156=AK$3,"правильно",inf_pure!AG156)</f>
        <v>skip</v>
      </c>
      <c r="AL123" s="12" t="str">
        <f>if(inf_pure!AH156=AL$3,"правильно",inf_pure!AH156)</f>
        <v>skip</v>
      </c>
      <c r="AM123" s="14">
        <f>inf_pure!AI156</f>
        <v>0.1241203704</v>
      </c>
      <c r="AN123" s="11">
        <f t="shared" si="2"/>
        <v>10</v>
      </c>
      <c r="AO123" s="11">
        <f t="shared" si="3"/>
        <v>3</v>
      </c>
      <c r="AP123" s="12">
        <f>vlookup(countif(J123:AL123, "правильно"), scale!$A$3:$B$32, 2)</f>
        <v>51</v>
      </c>
    </row>
    <row r="124">
      <c r="A124" s="12">
        <f>inf_pure!A233</f>
        <v>231</v>
      </c>
      <c r="B124" s="12" t="str">
        <f t="array" ref="B124">index(students!A:A, match(1, (students!B:B=$A$1)*(students!J:J=H124), 0))</f>
        <v>год_инф_ур3_гр23_2022.09.06</v>
      </c>
      <c r="C124" s="12" t="str">
        <f t="array" ref="C124">index(groups!H:H, match(1, (groups!$A:$A=$B124)*1, 0), 1)</f>
        <v>Волкова Анна</v>
      </c>
      <c r="D124" s="12" t="str">
        <f t="array" ref="D124">index(groups!I:I, match(1, (groups!$A:$A=$B124)*1, 0), 1)</f>
        <v>Алёна</v>
      </c>
      <c r="E124" s="12">
        <f t="array" ref="E124">index(groups!D:D, match(1, (groups!$A:$A=$B124)*1, 0), 1)</f>
        <v>9</v>
      </c>
      <c r="F124" s="12" t="str">
        <f>inf_pure!B233</f>
        <v>Глеб</v>
      </c>
      <c r="G124" s="12" t="str">
        <f>inf_pure!C233</f>
        <v>Зиновьев</v>
      </c>
      <c r="H124" s="12" t="str">
        <f>inf_pure!D233</f>
        <v>zingleb@yandex.ru</v>
      </c>
      <c r="I124" s="13">
        <f>inf_pure!E233</f>
        <v>44865</v>
      </c>
      <c r="J124" s="12" t="str">
        <f>if(inf_pure!F233=J$3,"правильно",inf_pure!F233)</f>
        <v>правильно</v>
      </c>
      <c r="K124" s="12" t="str">
        <f>if(inf_pure!G233=K$3,"правильно",inf_pure!G233)</f>
        <v>правильно</v>
      </c>
      <c r="L124" s="12" t="str">
        <f>if(inf_pure!H233=L$3,"правильно",inf_pure!H233)</f>
        <v>18</v>
      </c>
      <c r="M124" s="12" t="str">
        <f>if(inf_pure!I233=M$3,"правильно",inf_pure!I233)</f>
        <v>правильно</v>
      </c>
      <c r="N124" s="12" t="str">
        <f>if(inf_pure!J233=N$3,"правильно",inf_pure!J233)</f>
        <v>правильно</v>
      </c>
      <c r="O124" s="12" t="str">
        <f>if(inf_pure!K233=O$3,"правильно",inf_pure!K233)</f>
        <v>правильно</v>
      </c>
      <c r="P124" s="12" t="str">
        <f>if(inf_pure!L233=P$3,"правильно",inf_pure!L233)</f>
        <v>7055</v>
      </c>
      <c r="Q124" s="12" t="str">
        <f>if(inf_pure!M233=Q$3,"правильно",inf_pure!M233)</f>
        <v>8110</v>
      </c>
      <c r="R124" s="12" t="str">
        <f>if(inf_pure!N233=R$3,"правильно",inf_pure!N233)</f>
        <v>правильно</v>
      </c>
      <c r="S124" s="12" t="str">
        <f>if(inf_pure!O233=S$3,"правильно",inf_pure!O233)</f>
        <v>правильно</v>
      </c>
      <c r="T124" s="12" t="str">
        <f>if(inf_pure!P233=T$3,"правильно",inf_pure!P233)</f>
        <v>правильно</v>
      </c>
      <c r="U124" s="12" t="str">
        <f>if(inf_pure!Q233=U$3,"правильно",inf_pure!Q233)</f>
        <v>правильно</v>
      </c>
      <c r="V124" s="12" t="str">
        <f>if(inf_pure!R233=V$3,"правильно",inf_pure!R233)</f>
        <v>правильно</v>
      </c>
      <c r="W124" s="12" t="str">
        <f>if(inf_pure!S233=W$3,"правильно",inf_pure!S233)</f>
        <v>правильно</v>
      </c>
      <c r="X124" s="12" t="str">
        <f>if(inf_pure!T233=X$3,"правильно",inf_pure!T233)</f>
        <v>.</v>
      </c>
      <c r="Y124" s="12" t="str">
        <f>if(inf_pure!U233=Y$3,"правильно",inf_pure!U233)</f>
        <v>правильно</v>
      </c>
      <c r="Z124" s="12" t="str">
        <f>if(inf_pure!V233=Z$3,"правильно",inf_pure!V233)</f>
        <v>.</v>
      </c>
      <c r="AA124" s="12" t="str">
        <f>if(inf_pure!W233=AA$3,"правильно",inf_pure!W233)</f>
        <v>1643798</v>
      </c>
      <c r="AB124" s="12" t="str">
        <f>if(inf_pure!X233=AB$3,"правильно",inf_pure!X233)</f>
        <v>правильно</v>
      </c>
      <c r="AC124" s="12" t="str">
        <f>if(inf_pure!Y233=AC$3,"правильно",inf_pure!Y233)</f>
        <v>правильно</v>
      </c>
      <c r="AD124" s="12" t="str">
        <f>if(inf_pure!Z233=AD$3,"правильно",inf_pure!Z233)</f>
        <v>192425</v>
      </c>
      <c r="AE124" s="12" t="str">
        <f>if(inf_pure!AA233=AE$3,"правильно",inf_pure!AA233)</f>
        <v>правильно</v>
      </c>
      <c r="AF124" s="12" t="str">
        <f>if(inf_pure!AB233=AF$3,"правильно",inf_pure!AB233)</f>
        <v>правильно</v>
      </c>
      <c r="AG124" s="12" t="str">
        <f>if(inf_pure!AC233=AG$3,"правильно",inf_pure!AC233)</f>
        <v>.</v>
      </c>
      <c r="AH124" s="12" t="str">
        <f>if(inf_pure!AD233=AH$3,"правильно",inf_pure!AD233)</f>
        <v>.</v>
      </c>
      <c r="AI124" s="12" t="str">
        <f>if(inf_pure!AE233=AI$3,"правильно",inf_pure!AE233)</f>
        <v>.</v>
      </c>
      <c r="AJ124" s="12" t="str">
        <f>if(inf_pure!AF233=AJ$3,"правильно",inf_pure!AF233)</f>
        <v>.</v>
      </c>
      <c r="AK124" s="12" t="str">
        <f>if(inf_pure!AG233=AK$3,"правильно",inf_pure!AG233)</f>
        <v>.</v>
      </c>
      <c r="AL124" s="12" t="str">
        <f>if(inf_pure!AH233=AL$3,"правильно",inf_pure!AH233)</f>
        <v>.</v>
      </c>
      <c r="AM124" s="14">
        <f>inf_pure!AI233</f>
        <v>0.1525694444</v>
      </c>
      <c r="AN124" s="11">
        <f t="shared" si="2"/>
        <v>16</v>
      </c>
      <c r="AO124" s="11">
        <f t="shared" si="3"/>
        <v>3</v>
      </c>
      <c r="AP124" s="12">
        <f>vlookup(countif(J124:AL124, "правильно"), scale!$A$3:$B$32, 2)</f>
        <v>67</v>
      </c>
    </row>
    <row r="125">
      <c r="A125" s="12">
        <f>inf_pure!A105</f>
        <v>103</v>
      </c>
      <c r="B125" s="12" t="str">
        <f t="array" ref="B125">index(students!A:A, match(1, (students!B:B=$A$1)*(students!J:J=H125), 0))</f>
        <v>год_инф_ур3_гр23_2022.09.06</v>
      </c>
      <c r="C125" s="12" t="str">
        <f t="array" ref="C125">index(groups!H:H, match(1, (groups!$A:$A=$B125)*1, 0), 1)</f>
        <v>Волкова Анна</v>
      </c>
      <c r="D125" s="12" t="str">
        <f t="array" ref="D125">index(groups!I:I, match(1, (groups!$A:$A=$B125)*1, 0), 1)</f>
        <v>Алёна</v>
      </c>
      <c r="E125" s="12">
        <f t="array" ref="E125">index(groups!D:D, match(1, (groups!$A:$A=$B125)*1, 0), 1)</f>
        <v>9</v>
      </c>
      <c r="F125" s="12" t="str">
        <f>inf_pure!B105</f>
        <v>Екатерина</v>
      </c>
      <c r="G125" s="12" t="str">
        <f>inf_pure!C105</f>
        <v>Пономаренко</v>
      </c>
      <c r="H125" s="12" t="str">
        <f>inf_pure!D105</f>
        <v>katya.ponomarenko230405@gmail.com</v>
      </c>
      <c r="I125" s="13">
        <f>inf_pure!E105</f>
        <v>44866</v>
      </c>
      <c r="J125" s="12" t="str">
        <f>if(inf_pure!F105=J$3,"правильно",inf_pure!F105)</f>
        <v>правильно</v>
      </c>
      <c r="K125" s="12" t="str">
        <f>if(inf_pure!G105=K$3,"правильно",inf_pure!G105)</f>
        <v>правильно</v>
      </c>
      <c r="L125" s="12" t="str">
        <f>if(inf_pure!H105=L$3,"правильно",inf_pure!H105)</f>
        <v>правильно</v>
      </c>
      <c r="M125" s="12" t="str">
        <f>if(inf_pure!I105=M$3,"правильно",inf_pure!I105)</f>
        <v>правильно</v>
      </c>
      <c r="N125" s="12" t="str">
        <f>if(inf_pure!J105=N$3,"правильно",inf_pure!J105)</f>
        <v>правильно</v>
      </c>
      <c r="O125" s="12" t="str">
        <f>if(inf_pure!K105=O$3,"правильно",inf_pure!K105)</f>
        <v>42</v>
      </c>
      <c r="P125" s="12" t="str">
        <f>if(inf_pure!L105=P$3,"правильно",inf_pure!L105)</f>
        <v>115</v>
      </c>
      <c r="Q125" s="12" t="str">
        <f>if(inf_pure!M105=Q$3,"правильно",inf_pure!M105)</f>
        <v>7429</v>
      </c>
      <c r="R125" s="12" t="str">
        <f>if(inf_pure!N105=R$3,"правильно",inf_pure!N105)</f>
        <v>.</v>
      </c>
      <c r="S125" s="12" t="str">
        <f>if(inf_pure!O105=S$3,"правильно",inf_pure!O105)</f>
        <v>16</v>
      </c>
      <c r="T125" s="12" t="str">
        <f>if(inf_pure!P105=T$3,"правильно",inf_pure!P105)</f>
        <v>5047</v>
      </c>
      <c r="U125" s="12" t="str">
        <f>if(inf_pure!Q105=U$3,"правильно",inf_pure!Q105)</f>
        <v>55255</v>
      </c>
      <c r="V125" s="12" t="str">
        <f>if(inf_pure!R105=V$3,"правильно",inf_pure!R105)</f>
        <v>36</v>
      </c>
      <c r="W125" s="12" t="str">
        <f>if(inf_pure!S105=W$3,"правильно",inf_pure!S105)</f>
        <v>.</v>
      </c>
      <c r="X125" s="12" t="str">
        <f>if(inf_pure!T105=X$3,"правильно",inf_pure!T105)</f>
        <v>.</v>
      </c>
      <c r="Y125" s="12" t="str">
        <f>if(inf_pure!U105=Y$3,"правильно",inf_pure!U105)</f>
        <v>194</v>
      </c>
      <c r="Z125" s="12" t="str">
        <f>if(inf_pure!V105=Z$3,"правильно",inf_pure!V105)</f>
        <v>.</v>
      </c>
      <c r="AA125" s="12" t="str">
        <f>if(inf_pure!W105=AA$3,"правильно",inf_pure!W105)</f>
        <v>.</v>
      </c>
      <c r="AB125" s="12" t="str">
        <f>if(inf_pure!X105=AB$3,"правильно",inf_pure!X105)</f>
        <v>.</v>
      </c>
      <c r="AC125" s="12" t="str">
        <f>if(inf_pure!Y105=AC$3,"правильно",inf_pure!Y105)</f>
        <v>.</v>
      </c>
      <c r="AD125" s="12" t="str">
        <f>if(inf_pure!Z105=AD$3,"правильно",inf_pure!Z105)</f>
        <v>.</v>
      </c>
      <c r="AE125" s="12" t="str">
        <f>if(inf_pure!AA105=AE$3,"правильно",inf_pure!AA105)</f>
        <v>48</v>
      </c>
      <c r="AF125" s="12" t="str">
        <f>if(inf_pure!AB105=AF$3,"правильно",inf_pure!AB105)</f>
        <v>17</v>
      </c>
      <c r="AG125" s="12" t="str">
        <f>if(inf_pure!AC105=AG$3,"правильно",inf_pure!AC105)</f>
        <v>7</v>
      </c>
      <c r="AH125" s="12" t="str">
        <f>if(inf_pure!AD105=AH$3,"правильно",inf_pure!AD105)</f>
        <v>.</v>
      </c>
      <c r="AI125" s="12" t="str">
        <f>if(inf_pure!AE105=AI$3,"правильно",inf_pure!AE105)</f>
        <v>.</v>
      </c>
      <c r="AJ125" s="12" t="str">
        <f>if(inf_pure!AF105=AJ$3,"правильно",inf_pure!AF105)</f>
        <v>.</v>
      </c>
      <c r="AK125" s="12" t="str">
        <f>if(inf_pure!AG105=AK$3,"правильно",inf_pure!AG105)</f>
        <v>.</v>
      </c>
      <c r="AL125" s="12" t="str">
        <f>if(inf_pure!AH105=AL$3,"правильно",inf_pure!AH105)</f>
        <v>.</v>
      </c>
      <c r="AM125" s="14">
        <f>inf_pure!AI105</f>
        <v>0.07601851852</v>
      </c>
      <c r="AN125" s="11">
        <f t="shared" si="2"/>
        <v>5</v>
      </c>
      <c r="AO125" s="11">
        <f t="shared" si="3"/>
        <v>2</v>
      </c>
      <c r="AP125" s="12">
        <f>vlookup(countif(J125:AL125, "правильно"), scale!$A$3:$B$32, 2)</f>
        <v>34</v>
      </c>
    </row>
    <row r="126">
      <c r="A126" s="12">
        <f>inf_pure!A8</f>
        <v>6</v>
      </c>
      <c r="B126" s="12" t="str">
        <f t="array" ref="B126">index(students!A:A, match(1, (students!B:B=$A$1)*(students!J:J=H126), 0))</f>
        <v>год_инф_ур3_гр24_2022.09.06</v>
      </c>
      <c r="C126" s="12" t="str">
        <f t="array" ref="C126">index(groups!H:H, match(1, (groups!$A:$A=$B126)*1, 0), 1)</f>
        <v>Чиянов Дмитрий</v>
      </c>
      <c r="D126" s="12" t="str">
        <f t="array" ref="D126">index(groups!I:I, match(1, (groups!$A:$A=$B126)*1, 0), 1)</f>
        <v>Даша К</v>
      </c>
      <c r="E126" s="12">
        <f t="array" ref="E126">index(groups!D:D, match(1, (groups!$A:$A=$B126)*1, 0), 1)</f>
        <v>10</v>
      </c>
      <c r="F126" s="12" t="str">
        <f>inf_pure!B8</f>
        <v>Антон</v>
      </c>
      <c r="G126" s="12" t="str">
        <f>inf_pure!C8</f>
        <v>Шахназаров</v>
      </c>
      <c r="H126" s="12" t="str">
        <f>inf_pure!D8</f>
        <v>6790350@gmail.com</v>
      </c>
      <c r="I126" s="13">
        <f>inf_pure!E8</f>
        <v>44858</v>
      </c>
      <c r="J126" s="12" t="str">
        <f>if(inf_pure!F8=J$3,"правильно",inf_pure!F8)</f>
        <v>25</v>
      </c>
      <c r="K126" s="12" t="str">
        <f>if(inf_pure!G8=K$3,"правильно",inf_pure!G8)</f>
        <v>правильно</v>
      </c>
      <c r="L126" s="12" t="str">
        <f>if(inf_pure!H8=L$3,"правильно",inf_pure!H8)</f>
        <v>18</v>
      </c>
      <c r="M126" s="12" t="str">
        <f>if(inf_pure!I8=M$3,"правильно",inf_pure!I8)</f>
        <v>правильно</v>
      </c>
      <c r="N126" s="12" t="str">
        <f>if(inf_pure!J8=N$3,"правильно",inf_pure!J8)</f>
        <v>правильно</v>
      </c>
      <c r="O126" s="12" t="str">
        <f>if(inf_pure!K8=O$3,"правильно",inf_pure!K8)</f>
        <v>-</v>
      </c>
      <c r="P126" s="12" t="str">
        <f>if(inf_pure!L8=P$3,"правильно",inf_pure!L8)</f>
        <v>правильно</v>
      </c>
      <c r="Q126" s="12" t="str">
        <f>if(inf_pure!M8=Q$3,"правильно",inf_pure!M8)</f>
        <v>7444</v>
      </c>
      <c r="R126" s="12" t="str">
        <f>if(inf_pure!N8=R$3,"правильно",inf_pure!N8)</f>
        <v>-</v>
      </c>
      <c r="S126" s="12" t="str">
        <f>if(inf_pure!O8=S$3,"правильно",inf_pure!O8)</f>
        <v>39</v>
      </c>
      <c r="T126" s="12" t="str">
        <f>if(inf_pure!P8=T$3,"правильно",inf_pure!P8)</f>
        <v>правильно</v>
      </c>
      <c r="U126" s="12" t="str">
        <f>if(inf_pure!Q8=U$3,"правильно",inf_pure!Q8)</f>
        <v>правильно</v>
      </c>
      <c r="V126" s="12" t="str">
        <f>if(inf_pure!R8=V$3,"правильно",inf_pure!R8)</f>
        <v>правильно</v>
      </c>
      <c r="W126" s="12" t="str">
        <f>if(inf_pure!S8=W$3,"правильно",inf_pure!S8)</f>
        <v>правильно</v>
      </c>
      <c r="X126" s="12" t="str">
        <f>if(inf_pure!T8=X$3,"правильно",inf_pure!T8)</f>
        <v>62</v>
      </c>
      <c r="Y126" s="12" t="str">
        <f>if(inf_pure!U8=Y$3,"правильно",inf_pure!U8)</f>
        <v>правильно</v>
      </c>
      <c r="Z126" s="12" t="str">
        <f>if(inf_pure!V8=Z$3,"правильно",inf_pure!V8)</f>
        <v>1047 -963270</v>
      </c>
      <c r="AA126" s="12" t="str">
        <f>if(inf_pure!W8=AA$3,"правильно",inf_pure!W8)</f>
        <v>-</v>
      </c>
      <c r="AB126" s="12" t="str">
        <f>if(inf_pure!X8=AB$3,"правильно",inf_pure!X8)</f>
        <v>-</v>
      </c>
      <c r="AC126" s="12" t="str">
        <f>if(inf_pure!Y8=AC$3,"правильно",inf_pure!Y8)</f>
        <v>-</v>
      </c>
      <c r="AD126" s="12" t="str">
        <f>if(inf_pure!Z8=AD$3,"правильно",inf_pure!Z8)</f>
        <v>-</v>
      </c>
      <c r="AE126" s="12" t="str">
        <f>if(inf_pure!AA8=AE$3,"правильно",inf_pure!AA8)</f>
        <v>-</v>
      </c>
      <c r="AF126" s="12" t="str">
        <f>if(inf_pure!AB8=AF$3,"правильно",inf_pure!AB8)</f>
        <v>-</v>
      </c>
      <c r="AG126" s="12" t="str">
        <f>if(inf_pure!AC8=AG$3,"правильно",inf_pure!AC8)</f>
        <v>-</v>
      </c>
      <c r="AH126" s="12" t="str">
        <f>if(inf_pure!AD8=AH$3,"правильно",inf_pure!AD8)</f>
        <v>-</v>
      </c>
      <c r="AI126" s="12" t="str">
        <f>if(inf_pure!AE8=AI$3,"правильно",inf_pure!AE8)</f>
        <v>-</v>
      </c>
      <c r="AJ126" s="12" t="str">
        <f>if(inf_pure!AF8=AJ$3,"правильно",inf_pure!AF8)</f>
        <v>-</v>
      </c>
      <c r="AK126" s="12" t="str">
        <f>if(inf_pure!AG8=AK$3,"правильно",inf_pure!AG8)</f>
        <v>-</v>
      </c>
      <c r="AL126" s="12" t="str">
        <f>if(inf_pure!AH8=AL$3,"правильно",inf_pure!AH8)</f>
        <v>-</v>
      </c>
      <c r="AM126" s="14">
        <f>inf_pure!AI8</f>
        <v>0.150474537</v>
      </c>
      <c r="AN126" s="11">
        <f t="shared" si="2"/>
        <v>9</v>
      </c>
      <c r="AO126" s="11">
        <f t="shared" si="3"/>
        <v>4</v>
      </c>
      <c r="AP126" s="12">
        <f>vlookup(countif(J126:AL126, "правильно"), scale!$A$3:$B$32, 2)</f>
        <v>48</v>
      </c>
    </row>
    <row r="127">
      <c r="A127" s="12">
        <f>inf_pure!A41</f>
        <v>39</v>
      </c>
      <c r="B127" s="12" t="str">
        <f t="array" ref="B127">index(students!A:A, match(1, (students!B:B=$A$1)*(students!J:J=H127), 0))</f>
        <v>год_инф_ур3_гр24_2022.09.06</v>
      </c>
      <c r="C127" s="12" t="str">
        <f t="array" ref="C127">index(groups!H:H, match(1, (groups!$A:$A=$B127)*1, 0), 1)</f>
        <v>Чиянов Дмитрий</v>
      </c>
      <c r="D127" s="12" t="str">
        <f t="array" ref="D127">index(groups!I:I, match(1, (groups!$A:$A=$B127)*1, 0), 1)</f>
        <v>Даша К</v>
      </c>
      <c r="E127" s="12">
        <f t="array" ref="E127">index(groups!D:D, match(1, (groups!$A:$A=$B127)*1, 0), 1)</f>
        <v>10</v>
      </c>
      <c r="F127" s="12" t="str">
        <f>inf_pure!B41</f>
        <v>Лилия</v>
      </c>
      <c r="G127" s="12" t="str">
        <f>inf_pure!C41</f>
        <v>Шипицына</v>
      </c>
      <c r="H127" s="12" t="str">
        <f>inf_pure!D41</f>
        <v>ashipicin@mail.ru</v>
      </c>
      <c r="I127" s="13">
        <f>inf_pure!E41</f>
        <v>44860</v>
      </c>
      <c r="J127" s="12" t="str">
        <f>if(inf_pure!F41=J$3,"правильно",inf_pure!F41)</f>
        <v>правильно</v>
      </c>
      <c r="K127" s="12" t="str">
        <f>if(inf_pure!G41=K$3,"правильно",inf_pure!G41)</f>
        <v>dabc</v>
      </c>
      <c r="L127" s="12" t="str">
        <f>if(inf_pure!H41=L$3,"правильно",inf_pure!H41)</f>
        <v>-</v>
      </c>
      <c r="M127" s="12" t="str">
        <f>if(inf_pure!I41=M$3,"правильно",inf_pure!I41)</f>
        <v>правильно</v>
      </c>
      <c r="N127" s="12" t="str">
        <f>if(inf_pure!J41=N$3,"правильно",inf_pure!J41)</f>
        <v>правильно</v>
      </c>
      <c r="O127" s="12" t="str">
        <f>if(inf_pure!K41=O$3,"правильно",inf_pure!K41)</f>
        <v>-</v>
      </c>
      <c r="P127" s="12" t="str">
        <f>if(inf_pure!L41=P$3,"правильно",inf_pure!L41)</f>
        <v>7055</v>
      </c>
      <c r="Q127" s="12" t="str">
        <f>if(inf_pure!M41=Q$3,"правильно",inf_pure!M41)</f>
        <v>7587</v>
      </c>
      <c r="R127" s="12" t="str">
        <f>if(inf_pure!N41=R$3,"правильно",inf_pure!N41)</f>
        <v>-</v>
      </c>
      <c r="S127" s="12" t="str">
        <f>if(inf_pure!O41=S$3,"правильно",inf_pure!O41)</f>
        <v>39</v>
      </c>
      <c r="T127" s="12" t="str">
        <f>if(inf_pure!P41=T$3,"правильно",inf_pure!P41)</f>
        <v>правильно</v>
      </c>
      <c r="U127" s="12" t="str">
        <f>if(inf_pure!Q41=U$3,"правильно",inf_pure!Q41)</f>
        <v>2255</v>
      </c>
      <c r="V127" s="12" t="str">
        <f>if(inf_pure!R41=V$3,"правильно",inf_pure!R41)</f>
        <v>правильно</v>
      </c>
      <c r="W127" s="12" t="str">
        <f>if(inf_pure!S41=W$3,"правильно",inf_pure!S41)</f>
        <v>правильно</v>
      </c>
      <c r="X127" s="12" t="str">
        <f>if(inf_pure!T41=X$3,"правильно",inf_pure!T41)</f>
        <v>84</v>
      </c>
      <c r="Y127" s="12" t="str">
        <f>if(inf_pure!U41=Y$3,"правильно",inf_pure!U41)</f>
        <v>194</v>
      </c>
      <c r="Z127" s="12" t="str">
        <f>if(inf_pure!V41=Z$3,"правильно",inf_pure!V41)</f>
        <v>-</v>
      </c>
      <c r="AA127" s="12" t="str">
        <f>if(inf_pure!W41=AA$3,"правильно",inf_pure!W41)</f>
        <v>-</v>
      </c>
      <c r="AB127" s="12" t="str">
        <f>if(inf_pure!X41=AB$3,"правильно",inf_pure!X41)</f>
        <v>правильно</v>
      </c>
      <c r="AC127" s="12" t="str">
        <f>if(inf_pure!Y41=AC$3,"правильно",inf_pure!Y41)</f>
        <v>2</v>
      </c>
      <c r="AD127" s="12" t="str">
        <f>if(inf_pure!Z41=AD$3,"правильно",inf_pure!Z41)</f>
        <v>2526</v>
      </c>
      <c r="AE127" s="12" t="str">
        <f>if(inf_pure!AA41=AE$3,"правильно",inf_pure!AA41)</f>
        <v>-</v>
      </c>
      <c r="AF127" s="12" t="str">
        <f>if(inf_pure!AB41=AF$3,"правильно",inf_pure!AB41)</f>
        <v>13</v>
      </c>
      <c r="AG127" s="12" t="str">
        <f>if(inf_pure!AC41=AG$3,"правильно",inf_pure!AC41)</f>
        <v>1596</v>
      </c>
      <c r="AH127" s="12" t="str">
        <f>if(inf_pure!AD41=AH$3,"правильно",inf_pure!AD41)</f>
        <v>-</v>
      </c>
      <c r="AI127" s="12" t="str">
        <f>if(inf_pure!AE41=AI$3,"правильно",inf_pure!AE41)</f>
        <v>-</v>
      </c>
      <c r="AJ127" s="12" t="str">
        <f>if(inf_pure!AF41=AJ$3,"правильно",inf_pure!AF41)</f>
        <v>-</v>
      </c>
      <c r="AK127" s="12" t="str">
        <f>if(inf_pure!AG41=AK$3,"правильно",inf_pure!AG41)</f>
        <v>-</v>
      </c>
      <c r="AL127" s="12" t="str">
        <f>if(inf_pure!AH41=AL$3,"правильно",inf_pure!AH41)</f>
        <v>-</v>
      </c>
      <c r="AM127" s="14">
        <f>inf_pure!AI41</f>
        <v>0.1200347222</v>
      </c>
      <c r="AN127" s="11">
        <f t="shared" si="2"/>
        <v>7</v>
      </c>
      <c r="AO127" s="11">
        <f t="shared" si="3"/>
        <v>2</v>
      </c>
      <c r="AP127" s="12">
        <f>vlookup(countif(J127:AL127, "правильно"), scale!$A$3:$B$32, 2)</f>
        <v>43</v>
      </c>
    </row>
    <row r="128">
      <c r="A128" s="12">
        <f>inf_pure!A204</f>
        <v>202</v>
      </c>
      <c r="B128" s="12" t="str">
        <f t="array" ref="B128">index(students!A:A, match(1, (students!B:B=$A$1)*(students!J:J=H128), 0))</f>
        <v>год_инф_ур3_гр24_2022.09.06</v>
      </c>
      <c r="C128" s="12" t="str">
        <f t="array" ref="C128">index(groups!H:H, match(1, (groups!$A:$A=$B128)*1, 0), 1)</f>
        <v>Чиянов Дмитрий</v>
      </c>
      <c r="D128" s="12" t="str">
        <f t="array" ref="D128">index(groups!I:I, match(1, (groups!$A:$A=$B128)*1, 0), 1)</f>
        <v>Даша К</v>
      </c>
      <c r="E128" s="12">
        <f t="array" ref="E128">index(groups!D:D, match(1, (groups!$A:$A=$B128)*1, 0), 1)</f>
        <v>10</v>
      </c>
      <c r="F128" s="12" t="str">
        <f>inf_pure!B204</f>
        <v>Артём</v>
      </c>
      <c r="G128" s="12" t="str">
        <f>inf_pure!C204</f>
        <v>Тарасов</v>
      </c>
      <c r="H128" s="12" t="str">
        <f>inf_pure!D204</f>
        <v>tarasovartems@gmail.com</v>
      </c>
      <c r="I128" s="13">
        <f>inf_pure!E204</f>
        <v>44860</v>
      </c>
      <c r="J128" s="12" t="str">
        <f>if(inf_pure!F204=J$3,"правильно",inf_pure!F204)</f>
        <v>правильно</v>
      </c>
      <c r="K128" s="12" t="str">
        <f>if(inf_pure!G204=K$3,"правильно",inf_pure!G204)</f>
        <v>правильно</v>
      </c>
      <c r="L128" s="12" t="str">
        <f>if(inf_pure!H204=L$3,"правильно",inf_pure!H204)</f>
        <v>правильно</v>
      </c>
      <c r="M128" s="12" t="str">
        <f>if(inf_pure!I204=M$3,"правильно",inf_pure!I204)</f>
        <v>11</v>
      </c>
      <c r="N128" s="12" t="str">
        <f>if(inf_pure!J204=N$3,"правильно",inf_pure!J204)</f>
        <v>правильно</v>
      </c>
      <c r="O128" s="12" t="str">
        <f>if(inf_pure!K204=O$3,"правильно",inf_pure!K204)</f>
        <v>34</v>
      </c>
      <c r="P128" s="12" t="str">
        <f>if(inf_pure!L204=P$3,"правильно",inf_pure!L204)</f>
        <v>115</v>
      </c>
      <c r="Q128" s="12" t="str">
        <f>if(inf_pure!M204=Q$3,"правильно",inf_pure!M204)</f>
        <v>7443</v>
      </c>
      <c r="R128" s="12" t="str">
        <f>if(inf_pure!N204=R$3,"правильно",inf_pure!N204)</f>
        <v>3</v>
      </c>
      <c r="S128" s="12" t="str">
        <f>if(inf_pure!O204=S$3,"правильно",inf_pure!O204)</f>
        <v>правильно</v>
      </c>
      <c r="T128" s="12" t="str">
        <f>if(inf_pure!P204=T$3,"правильно",inf_pure!P204)</f>
        <v>правильно</v>
      </c>
      <c r="U128" s="12" t="str">
        <f>if(inf_pure!Q204=U$3,"правильно",inf_pure!Q204)</f>
        <v>правильно</v>
      </c>
      <c r="V128" s="12" t="str">
        <f>if(inf_pure!R204=V$3,"правильно",inf_pure!R204)</f>
        <v>правильно</v>
      </c>
      <c r="W128" s="12" t="str">
        <f>if(inf_pure!S204=W$3,"правильно",inf_pure!S204)</f>
        <v>правильно</v>
      </c>
      <c r="X128" s="12" t="str">
        <f>if(inf_pure!T204=X$3,"правильно",inf_pure!T204)</f>
        <v>60</v>
      </c>
      <c r="Y128" s="12" t="str">
        <f>if(inf_pure!U204=Y$3,"правильно",inf_pure!U204)</f>
        <v>правильно</v>
      </c>
      <c r="Z128" s="12" t="str">
        <f>if(inf_pure!V204=Z$3,"правильно",inf_pure!V204)</f>
        <v>правильно</v>
      </c>
      <c r="AA128" s="12" t="str">
        <f>if(inf_pure!W204=AA$3,"правильно",inf_pure!W204)</f>
        <v>4</v>
      </c>
      <c r="AB128" s="12" t="str">
        <f>if(inf_pure!X204=AB$3,"правильно",inf_pure!X204)</f>
        <v>10</v>
      </c>
      <c r="AC128" s="12" t="str">
        <f>if(inf_pure!Y204=AC$3,"правильно",inf_pure!Y204)</f>
        <v>13</v>
      </c>
      <c r="AD128" s="12" t="str">
        <f>if(inf_pure!Z204=AD$3,"правильно",inf_pure!Z204)</f>
        <v>3</v>
      </c>
      <c r="AE128" s="12" t="str">
        <f>if(inf_pure!AA204=AE$3,"правильно",inf_pure!AA204)</f>
        <v>6</v>
      </c>
      <c r="AF128" s="12" t="str">
        <f>if(inf_pure!AB204=AF$3,"правильно",inf_pure!AB204)</f>
        <v>правильно</v>
      </c>
      <c r="AG128" s="12" t="str">
        <f>if(inf_pure!AC204=AG$3,"правильно",inf_pure!AC204)</f>
        <v>5</v>
      </c>
      <c r="AH128" s="12" t="str">
        <f>if(inf_pure!AD204=AH$3,"правильно",inf_pure!AD204)</f>
        <v>правильно</v>
      </c>
      <c r="AI128" s="12" t="str">
        <f>if(inf_pure!AE204=AI$3,"правильно",inf_pure!AE204)</f>
        <v>3</v>
      </c>
      <c r="AJ128" s="12" t="str">
        <f>if(inf_pure!AF204=AJ$3,"правильно",inf_pure!AF204)</f>
        <v>4</v>
      </c>
      <c r="AK128" s="12" t="str">
        <f>if(inf_pure!AG204=AK$3,"правильно",inf_pure!AG204)</f>
        <v>5</v>
      </c>
      <c r="AL128" s="12" t="str">
        <f>if(inf_pure!AH204=AL$3,"правильно",inf_pure!AH204)</f>
        <v>6</v>
      </c>
      <c r="AM128" s="14">
        <f>inf_pure!AI204</f>
        <v>0.1537731481</v>
      </c>
      <c r="AN128" s="11">
        <f t="shared" si="2"/>
        <v>13</v>
      </c>
      <c r="AO128" s="11">
        <f t="shared" si="3"/>
        <v>3</v>
      </c>
      <c r="AP128" s="12">
        <f>vlookup(countif(J128:AL128, "правильно"), scale!$A$3:$B$32, 2)</f>
        <v>59</v>
      </c>
    </row>
    <row r="129">
      <c r="A129" s="12">
        <f>inf_pure!A95</f>
        <v>93</v>
      </c>
      <c r="B129" s="12" t="str">
        <f t="array" ref="B129">index(students!A:A, match(1, (students!B:B=$A$1)*(students!J:J=H129), 0))</f>
        <v>год_инф_ур3_гр24_2022.09.06</v>
      </c>
      <c r="C129" s="12" t="str">
        <f t="array" ref="C129">index(groups!H:H, match(1, (groups!$A:$A=$B129)*1, 0), 1)</f>
        <v>Чиянов Дмитрий</v>
      </c>
      <c r="D129" s="12" t="str">
        <f t="array" ref="D129">index(groups!I:I, match(1, (groups!$A:$A=$B129)*1, 0), 1)</f>
        <v>Даша К</v>
      </c>
      <c r="E129" s="12">
        <f t="array" ref="E129">index(groups!D:D, match(1, (groups!$A:$A=$B129)*1, 0), 1)</f>
        <v>10</v>
      </c>
      <c r="F129" s="12" t="str">
        <f>inf_pure!B95</f>
        <v>Илья</v>
      </c>
      <c r="G129" s="12" t="str">
        <f>inf_pure!C95</f>
        <v>Митинский</v>
      </c>
      <c r="H129" s="12" t="str">
        <f>inf_pure!D95</f>
        <v>imitinsky@gmail.com</v>
      </c>
      <c r="I129" s="13">
        <f>inf_pure!E95</f>
        <v>44863</v>
      </c>
      <c r="J129" s="12" t="str">
        <f>if(inf_pure!F95=J$3,"правильно",inf_pure!F95)</f>
        <v>правильно</v>
      </c>
      <c r="K129" s="12" t="str">
        <f>if(inf_pure!G95=K$3,"правильно",inf_pure!G95)</f>
        <v>правильно</v>
      </c>
      <c r="L129" s="12" t="str">
        <f>if(inf_pure!H95=L$3,"правильно",inf_pure!H95)</f>
        <v>18</v>
      </c>
      <c r="M129" s="12" t="str">
        <f>if(inf_pure!I95=M$3,"правильно",inf_pure!I95)</f>
        <v>11</v>
      </c>
      <c r="N129" s="12" t="str">
        <f>if(inf_pure!J95=N$3,"правильно",inf_pure!J95)</f>
        <v>215</v>
      </c>
      <c r="O129" s="12" t="str">
        <f>if(inf_pure!K95=O$3,"правильно",inf_pure!K95)</f>
        <v>7</v>
      </c>
      <c r="P129" s="12" t="str">
        <f>if(inf_pure!L95=P$3,"правильно",inf_pure!L95)</f>
        <v>117,5</v>
      </c>
      <c r="Q129" s="12" t="str">
        <f>if(inf_pure!M95=Q$3,"правильно",inf_pure!M95)</f>
        <v>21789</v>
      </c>
      <c r="R129" s="12" t="str">
        <f>if(inf_pure!N95=R$3,"правильно",inf_pure!N95)</f>
        <v>-</v>
      </c>
      <c r="S129" s="12" t="str">
        <f>if(inf_pure!O95=S$3,"правильно",inf_pure!O95)</f>
        <v>41</v>
      </c>
      <c r="T129" s="12" t="str">
        <f>if(inf_pure!P95=T$3,"правильно",inf_pure!P95)</f>
        <v>правильно</v>
      </c>
      <c r="U129" s="12" t="str">
        <f>if(inf_pure!Q95=U$3,"правильно",inf_pure!Q95)</f>
        <v>правильно</v>
      </c>
      <c r="V129" s="12" t="str">
        <f>if(inf_pure!R95=V$3,"правильно",inf_pure!R95)</f>
        <v>правильно</v>
      </c>
      <c r="W129" s="12" t="str">
        <f>if(inf_pure!S95=W$3,"правильно",inf_pure!S95)</f>
        <v>правильно</v>
      </c>
      <c r="X129" s="12" t="str">
        <f>if(inf_pure!T95=X$3,"правильно",inf_pure!T95)</f>
        <v>22</v>
      </c>
      <c r="Y129" s="12" t="str">
        <f>if(inf_pure!U95=Y$3,"правильно",inf_pure!U95)</f>
        <v>правильно</v>
      </c>
      <c r="Z129" s="12" t="str">
        <f>if(inf_pure!V95=Z$3,"правильно",inf_pure!V95)</f>
        <v>1 361018</v>
      </c>
      <c r="AA129" s="12" t="str">
        <f>if(inf_pure!W95=AA$3,"правильно",inf_pure!W95)</f>
        <v>-</v>
      </c>
      <c r="AB129" s="12" t="str">
        <f>if(inf_pure!X95=AB$3,"правильно",inf_pure!X95)</f>
        <v>25</v>
      </c>
      <c r="AC129" s="12" t="str">
        <f>if(inf_pure!Y95=AC$3,"правильно",inf_pure!Y95)</f>
        <v>1</v>
      </c>
      <c r="AD129" s="12" t="str">
        <f>if(inf_pure!Z95=AD$3,"правильно",inf_pure!Z95)</f>
        <v>-</v>
      </c>
      <c r="AE129" s="12" t="str">
        <f>if(inf_pure!AA95=AE$3,"правильно",inf_pure!AA95)</f>
        <v>-</v>
      </c>
      <c r="AF129" s="12" t="str">
        <f>if(inf_pure!AB95=AF$3,"правильно",inf_pure!AB95)</f>
        <v>-</v>
      </c>
      <c r="AG129" s="12" t="str">
        <f>if(inf_pure!AC95=AG$3,"правильно",inf_pure!AC95)</f>
        <v>-</v>
      </c>
      <c r="AH129" s="12" t="str">
        <f>if(inf_pure!AD95=AH$3,"правильно",inf_pure!AD95)</f>
        <v>-</v>
      </c>
      <c r="AI129" s="12" t="str">
        <f>if(inf_pure!AE95=AI$3,"правильно",inf_pure!AE95)</f>
        <v>-</v>
      </c>
      <c r="AJ129" s="12" t="str">
        <f>if(inf_pure!AF95=AJ$3,"правильно",inf_pure!AF95)</f>
        <v>-</v>
      </c>
      <c r="AK129" s="12" t="str">
        <f>if(inf_pure!AG95=AK$3,"правильно",inf_pure!AG95)</f>
        <v>-</v>
      </c>
      <c r="AL129" s="12" t="str">
        <f>if(inf_pure!AH95=AL$3,"правильно",inf_pure!AH95)</f>
        <v>-</v>
      </c>
      <c r="AM129" s="14">
        <f>inf_pure!AI95</f>
        <v>0.0897337963</v>
      </c>
      <c r="AN129" s="11">
        <f t="shared" si="2"/>
        <v>7</v>
      </c>
      <c r="AO129" s="11">
        <f t="shared" si="3"/>
        <v>2</v>
      </c>
      <c r="AP129" s="12">
        <f>vlookup(countif(J129:AL129, "правильно"), scale!$A$3:$B$32, 2)</f>
        <v>43</v>
      </c>
    </row>
    <row r="130">
      <c r="A130" s="12">
        <f>inf_pure!A28</f>
        <v>26</v>
      </c>
      <c r="B130" s="12" t="str">
        <f t="array" ref="B130">index(students!A:A, match(1, (students!B:B=$A$1)*(students!J:J=H130), 0))</f>
        <v>год_инф_ур3_гр24_2022.09.06</v>
      </c>
      <c r="C130" s="12" t="str">
        <f t="array" ref="C130">index(groups!H:H, match(1, (groups!$A:$A=$B130)*1, 0), 1)</f>
        <v>Чиянов Дмитрий</v>
      </c>
      <c r="D130" s="12" t="str">
        <f t="array" ref="D130">index(groups!I:I, match(1, (groups!$A:$A=$B130)*1, 0), 1)</f>
        <v>Даша К</v>
      </c>
      <c r="E130" s="12">
        <f t="array" ref="E130">index(groups!D:D, match(1, (groups!$A:$A=$B130)*1, 0), 1)</f>
        <v>10</v>
      </c>
      <c r="F130" s="12" t="str">
        <f>inf_pure!B28</f>
        <v>Анна</v>
      </c>
      <c r="G130" s="12" t="str">
        <f>inf_pure!C28</f>
        <v>Черепанова</v>
      </c>
      <c r="H130" s="12" t="str">
        <f>inf_pure!D28</f>
        <v>anacerepanova99@gmail.com</v>
      </c>
      <c r="I130" s="13">
        <f>inf_pure!E28</f>
        <v>44863</v>
      </c>
      <c r="J130" s="12" t="str">
        <f>if(inf_pure!F28=J$3,"правильно",inf_pure!F28)</f>
        <v>правильно</v>
      </c>
      <c r="K130" s="12" t="str">
        <f>if(inf_pure!G28=K$3,"правильно",inf_pure!G28)</f>
        <v>правильно</v>
      </c>
      <c r="L130" s="12" t="str">
        <f>if(inf_pure!H28=L$3,"правильно",inf_pure!H28)</f>
        <v>18</v>
      </c>
      <c r="M130" s="12" t="str">
        <f>if(inf_pure!I28=M$3,"правильно",inf_pure!I28)</f>
        <v>правильно</v>
      </c>
      <c r="N130" s="12" t="str">
        <f>if(inf_pure!J28=N$3,"правильно",inf_pure!J28)</f>
        <v>223</v>
      </c>
      <c r="O130" s="12" t="str">
        <f>if(inf_pure!K28=O$3,"правильно",inf_pure!K28)</f>
        <v>правильно</v>
      </c>
      <c r="P130" s="12" t="str">
        <f>if(inf_pure!L28=P$3,"правильно",inf_pure!L28)</f>
        <v>правильно</v>
      </c>
      <c r="Q130" s="12" t="str">
        <f>if(inf_pure!M28=Q$3,"правильно",inf_pure!M28)</f>
        <v>8110</v>
      </c>
      <c r="R130" s="12" t="str">
        <f>if(inf_pure!N28=R$3,"правильно",inf_pure!N28)</f>
        <v>1462</v>
      </c>
      <c r="S130" s="12" t="str">
        <f>if(inf_pure!O28=S$3,"правильно",inf_pure!O28)</f>
        <v>правильно</v>
      </c>
      <c r="T130" s="12" t="str">
        <f>if(inf_pure!P28=T$3,"правильно",inf_pure!P28)</f>
        <v>правильно</v>
      </c>
      <c r="U130" s="12" t="str">
        <f>if(inf_pure!Q28=U$3,"правильно",inf_pure!Q28)</f>
        <v>правильно</v>
      </c>
      <c r="V130" s="12" t="str">
        <f>if(inf_pure!R28=V$3,"правильно",inf_pure!R28)</f>
        <v>правильно</v>
      </c>
      <c r="W130" s="12" t="str">
        <f>if(inf_pure!S28=W$3,"правильно",inf_pure!S28)</f>
        <v>правильно</v>
      </c>
      <c r="X130" s="12" t="str">
        <f>if(inf_pure!T28=X$3,"правильно",inf_pure!T28)</f>
        <v>-</v>
      </c>
      <c r="Y130" s="12" t="str">
        <f>if(inf_pure!U28=Y$3,"правильно",inf_pure!U28)</f>
        <v>-</v>
      </c>
      <c r="Z130" s="12" t="str">
        <f>if(inf_pure!V28=Z$3,"правильно",inf_pure!V28)</f>
        <v>-</v>
      </c>
      <c r="AA130" s="12" t="str">
        <f>if(inf_pure!W28=AA$3,"правильно",inf_pure!W28)</f>
        <v>-</v>
      </c>
      <c r="AB130" s="12" t="str">
        <f>if(inf_pure!X28=AB$3,"правильно",inf_pure!X28)</f>
        <v>-</v>
      </c>
      <c r="AC130" s="12" t="str">
        <f>if(inf_pure!Y28=AC$3,"правильно",inf_pure!Y28)</f>
        <v>-</v>
      </c>
      <c r="AD130" s="12" t="str">
        <f>if(inf_pure!Z28=AD$3,"правильно",inf_pure!Z28)</f>
        <v>-</v>
      </c>
      <c r="AE130" s="12" t="str">
        <f>if(inf_pure!AA28=AE$3,"правильно",inf_pure!AA28)</f>
        <v>-</v>
      </c>
      <c r="AF130" s="12" t="str">
        <f>if(inf_pure!AB28=AF$3,"правильно",inf_pure!AB28)</f>
        <v>-</v>
      </c>
      <c r="AG130" s="12" t="str">
        <f>if(inf_pure!AC28=AG$3,"правильно",inf_pure!AC28)</f>
        <v>-</v>
      </c>
      <c r="AH130" s="12" t="str">
        <f>if(inf_pure!AD28=AH$3,"правильно",inf_pure!AD28)</f>
        <v>-</v>
      </c>
      <c r="AI130" s="12" t="str">
        <f>if(inf_pure!AE28=AI$3,"правильно",inf_pure!AE28)</f>
        <v>-</v>
      </c>
      <c r="AJ130" s="12" t="str">
        <f>if(inf_pure!AF28=AJ$3,"правильно",inf_pure!AF28)</f>
        <v>-</v>
      </c>
      <c r="AK130" s="12" t="str">
        <f>if(inf_pure!AG28=AK$3,"правильно",inf_pure!AG28)</f>
        <v>-</v>
      </c>
      <c r="AL130" s="12" t="str">
        <f>if(inf_pure!AH28=AL$3,"правильно",inf_pure!AH28)</f>
        <v>-</v>
      </c>
      <c r="AM130" s="14">
        <f>inf_pure!AI28</f>
        <v>0.1500115741</v>
      </c>
      <c r="AN130" s="11">
        <f t="shared" si="2"/>
        <v>10</v>
      </c>
      <c r="AO130" s="11">
        <f t="shared" si="3"/>
        <v>3</v>
      </c>
      <c r="AP130" s="12">
        <f>vlookup(countif(J130:AL130, "правильно"), scale!$A$3:$B$32, 2)</f>
        <v>51</v>
      </c>
    </row>
    <row r="131">
      <c r="A131" s="12">
        <f>inf_pure!A184</f>
        <v>182</v>
      </c>
      <c r="B131" s="12" t="str">
        <f t="array" ref="B131">index(students!A:A, match(1, (students!B:B=$A$1)*(students!J:J=H131), 0))</f>
        <v>год_инф_ур3_гр24_2022.09.06</v>
      </c>
      <c r="C131" s="12" t="str">
        <f t="array" ref="C131">index(groups!H:H, match(1, (groups!$A:$A=$B131)*1, 0), 1)</f>
        <v>Чиянов Дмитрий</v>
      </c>
      <c r="D131" s="12" t="str">
        <f t="array" ref="D131">index(groups!I:I, match(1, (groups!$A:$A=$B131)*1, 0), 1)</f>
        <v>Даша К</v>
      </c>
      <c r="E131" s="12">
        <f t="array" ref="E131">index(groups!D:D, match(1, (groups!$A:$A=$B131)*1, 0), 1)</f>
        <v>10</v>
      </c>
      <c r="F131" s="12" t="str">
        <f>inf_pure!B184</f>
        <v>Александр</v>
      </c>
      <c r="G131" s="12" t="str">
        <f>inf_pure!C184</f>
        <v>Жуков</v>
      </c>
      <c r="H131" s="12" t="str">
        <f>inf_pure!D184</f>
        <v>sashazuk24022005@gmail.com</v>
      </c>
      <c r="I131" s="13">
        <f>inf_pure!E184</f>
        <v>44864</v>
      </c>
      <c r="J131" s="12" t="str">
        <f>if(inf_pure!F184=J$3,"правильно",inf_pure!F184)</f>
        <v>правильно</v>
      </c>
      <c r="K131" s="12" t="str">
        <f>if(inf_pure!G184=K$3,"правильно",inf_pure!G184)</f>
        <v>правильно</v>
      </c>
      <c r="L131" s="12" t="str">
        <f>if(inf_pure!H184=L$3,"правильно",inf_pure!H184)</f>
        <v>-</v>
      </c>
      <c r="M131" s="12" t="str">
        <f>if(inf_pure!I184=M$3,"правильно",inf_pure!I184)</f>
        <v>11</v>
      </c>
      <c r="N131" s="12" t="str">
        <f>if(inf_pure!J184=N$3,"правильно",inf_pure!J184)</f>
        <v>правильно</v>
      </c>
      <c r="O131" s="12" t="str">
        <f>if(inf_pure!K184=O$3,"правильно",inf_pure!K184)</f>
        <v>правильно</v>
      </c>
      <c r="P131" s="12" t="str">
        <f>if(inf_pure!L184=P$3,"правильно",inf_pure!L184)</f>
        <v>115</v>
      </c>
      <c r="Q131" s="12" t="str">
        <f>if(inf_pure!M184=Q$3,"правильно",inf_pure!M184)</f>
        <v>правильно</v>
      </c>
      <c r="R131" s="12" t="str">
        <f>if(inf_pure!N184=R$3,"правильно",inf_pure!N184)</f>
        <v>-</v>
      </c>
      <c r="S131" s="12" t="str">
        <f>if(inf_pure!O184=S$3,"правильно",inf_pure!O184)</f>
        <v>правильно</v>
      </c>
      <c r="T131" s="12" t="str">
        <f>if(inf_pure!P184=T$3,"правильно",inf_pure!P184)</f>
        <v>правильно</v>
      </c>
      <c r="U131" s="12" t="str">
        <f>if(inf_pure!Q184=U$3,"правильно",inf_pure!Q184)</f>
        <v>55255</v>
      </c>
      <c r="V131" s="12" t="str">
        <f>if(inf_pure!R184=V$3,"правильно",inf_pure!R184)</f>
        <v>правильно</v>
      </c>
      <c r="W131" s="12" t="str">
        <f>if(inf_pure!S184=W$3,"правильно",inf_pure!S184)</f>
        <v>-</v>
      </c>
      <c r="X131" s="12" t="str">
        <f>if(inf_pure!T184=X$3,"правильно",inf_pure!T184)</f>
        <v>3,87</v>
      </c>
      <c r="Y131" s="12" t="str">
        <f>if(inf_pure!U184=Y$3,"правильно",inf_pure!U184)</f>
        <v>194</v>
      </c>
      <c r="Z131" s="12" t="str">
        <f>if(inf_pure!V184=Z$3,"правильно",inf_pure!V184)</f>
        <v>-</v>
      </c>
      <c r="AA131" s="12" t="str">
        <f>if(inf_pure!W184=AA$3,"правильно",inf_pure!W184)</f>
        <v>31 14</v>
      </c>
      <c r="AB131" s="12" t="str">
        <f>if(inf_pure!X184=AB$3,"правильно",inf_pure!X184)</f>
        <v>-</v>
      </c>
      <c r="AC131" s="12" t="str">
        <f>if(inf_pure!Y184=AC$3,"правильно",inf_pure!Y184)</f>
        <v>-</v>
      </c>
      <c r="AD131" s="12" t="str">
        <f>if(inf_pure!Z184=AD$3,"правильно",inf_pure!Z184)</f>
        <v>-</v>
      </c>
      <c r="AE131" s="12" t="str">
        <f>if(inf_pure!AA184=AE$3,"правильно",inf_pure!AA184)</f>
        <v>-</v>
      </c>
      <c r="AF131" s="12" t="str">
        <f>if(inf_pure!AB184=AF$3,"правильно",inf_pure!AB184)</f>
        <v>-</v>
      </c>
      <c r="AG131" s="12" t="str">
        <f>if(inf_pure!AC184=AG$3,"правильно",inf_pure!AC184)</f>
        <v>-</v>
      </c>
      <c r="AH131" s="12" t="str">
        <f>if(inf_pure!AD184=AH$3,"правильно",inf_pure!AD184)</f>
        <v>-</v>
      </c>
      <c r="AI131" s="12" t="str">
        <f>if(inf_pure!AE184=AI$3,"правильно",inf_pure!AE184)</f>
        <v>-</v>
      </c>
      <c r="AJ131" s="12" t="str">
        <f>if(inf_pure!AF184=AJ$3,"правильно",inf_pure!AF184)</f>
        <v>-</v>
      </c>
      <c r="AK131" s="12" t="str">
        <f>if(inf_pure!AG184=AK$3,"правильно",inf_pure!AG184)</f>
        <v>-</v>
      </c>
      <c r="AL131" s="12" t="str">
        <f>if(inf_pure!AH184=AL$3,"правильно",inf_pure!AH184)</f>
        <v>-</v>
      </c>
      <c r="AM131" s="14">
        <f>inf_pure!AI184</f>
        <v>0.1274421296</v>
      </c>
      <c r="AN131" s="11">
        <f t="shared" si="2"/>
        <v>8</v>
      </c>
      <c r="AO131" s="11">
        <f t="shared" si="3"/>
        <v>4</v>
      </c>
      <c r="AP131" s="12">
        <f>vlookup(countif(J131:AL131, "правильно"), scale!$A$3:$B$32, 2)</f>
        <v>46</v>
      </c>
    </row>
    <row r="132">
      <c r="A132" s="12">
        <f>inf_pure!A168</f>
        <v>166</v>
      </c>
      <c r="B132" s="12" t="str">
        <f t="array" ref="B132">index(students!A:A, match(1, (students!B:B=$A$1)*(students!J:J=H132), 0))</f>
        <v>год_инф_ур3_гр24_2022.09.06</v>
      </c>
      <c r="C132" s="12" t="str">
        <f t="array" ref="C132">index(groups!H:H, match(1, (groups!$A:$A=$B132)*1, 0), 1)</f>
        <v>Чиянов Дмитрий</v>
      </c>
      <c r="D132" s="12" t="str">
        <f t="array" ref="D132">index(groups!I:I, match(1, (groups!$A:$A=$B132)*1, 0), 1)</f>
        <v>Даша К</v>
      </c>
      <c r="E132" s="12">
        <f t="array" ref="E132">index(groups!D:D, match(1, (groups!$A:$A=$B132)*1, 0), 1)</f>
        <v>10</v>
      </c>
      <c r="F132" s="12" t="str">
        <f>inf_pure!B168</f>
        <v>Полина</v>
      </c>
      <c r="G132" s="12" t="str">
        <f>inf_pure!C168</f>
        <v>Хохлова</v>
      </c>
      <c r="H132" s="12" t="str">
        <f>inf_pure!D168</f>
        <v>polina.s.hohlova@gmail.com</v>
      </c>
      <c r="I132" s="13">
        <f>inf_pure!E168</f>
        <v>44864</v>
      </c>
      <c r="J132" s="12" t="str">
        <f>if(inf_pure!F168=J$3,"правильно",inf_pure!F168)</f>
        <v>правильно</v>
      </c>
      <c r="K132" s="12" t="str">
        <f>if(inf_pure!G168=K$3,"правильно",inf_pure!G168)</f>
        <v>правильно</v>
      </c>
      <c r="L132" s="12" t="str">
        <f>if(inf_pure!H168=L$3,"правильно",inf_pure!H168)</f>
        <v>правильно</v>
      </c>
      <c r="M132" s="12" t="str">
        <f>if(inf_pure!I168=M$3,"правильно",inf_pure!I168)</f>
        <v>правильно</v>
      </c>
      <c r="N132" s="12" t="str">
        <f>if(inf_pure!J168=N$3,"правильно",inf_pure!J168)</f>
        <v>правильно</v>
      </c>
      <c r="O132" s="12" t="str">
        <f>if(inf_pure!K168=O$3,"правильно",inf_pure!K168)</f>
        <v>-</v>
      </c>
      <c r="P132" s="12" t="str">
        <f>if(inf_pure!L168=P$3,"правильно",inf_pure!L168)</f>
        <v>7055</v>
      </c>
      <c r="Q132" s="12" t="str">
        <f>if(inf_pure!M168=Q$3,"правильно",inf_pure!M168)</f>
        <v>правильно</v>
      </c>
      <c r="R132" s="12" t="str">
        <f>if(inf_pure!N168=R$3,"правильно",inf_pure!N168)</f>
        <v>424</v>
      </c>
      <c r="S132" s="12" t="str">
        <f>if(inf_pure!O168=S$3,"правильно",inf_pure!O168)</f>
        <v>-</v>
      </c>
      <c r="T132" s="12" t="str">
        <f>if(inf_pure!P168=T$3,"правильно",inf_pure!P168)</f>
        <v>правильно</v>
      </c>
      <c r="U132" s="12" t="str">
        <f>if(inf_pure!Q168=U$3,"правильно",inf_pure!Q168)</f>
        <v>-</v>
      </c>
      <c r="V132" s="12" t="str">
        <f>if(inf_pure!R168=V$3,"правильно",inf_pure!R168)</f>
        <v>правильно</v>
      </c>
      <c r="W132" s="12" t="str">
        <f>if(inf_pure!S168=W$3,"правильно",inf_pure!S168)</f>
        <v>-</v>
      </c>
      <c r="X132" s="12" t="str">
        <f>if(inf_pure!T168=X$3,"правильно",inf_pure!T168)</f>
        <v>46,85</v>
      </c>
      <c r="Y132" s="12" t="str">
        <f>if(inf_pure!U168=Y$3,"правильно",inf_pure!U168)</f>
        <v>-</v>
      </c>
      <c r="Z132" s="12" t="str">
        <f>if(inf_pure!V168=Z$3,"правильно",inf_pure!V168)</f>
        <v>правильно</v>
      </c>
      <c r="AA132" s="12" t="str">
        <f>if(inf_pure!W168=AA$3,"правильно",inf_pure!W168)</f>
        <v>-</v>
      </c>
      <c r="AB132" s="12" t="str">
        <f>if(inf_pure!X168=AB$3,"правильно",inf_pure!X168)</f>
        <v>правильно</v>
      </c>
      <c r="AC132" s="12" t="str">
        <f>if(inf_pure!Y168=AC$3,"правильно",inf_pure!Y168)</f>
        <v>1</v>
      </c>
      <c r="AD132" s="12" t="str">
        <f>if(inf_pure!Z168=AD$3,"правильно",inf_pure!Z168)</f>
        <v>-</v>
      </c>
      <c r="AE132" s="12" t="str">
        <f>if(inf_pure!AA168=AE$3,"правильно",inf_pure!AA168)</f>
        <v>-</v>
      </c>
      <c r="AF132" s="12" t="str">
        <f>if(inf_pure!AB168=AF$3,"правильно",inf_pure!AB168)</f>
        <v>37</v>
      </c>
      <c r="AG132" s="12" t="str">
        <f>if(inf_pure!AC168=AG$3,"правильно",inf_pure!AC168)</f>
        <v>-</v>
      </c>
      <c r="AH132" s="12" t="str">
        <f>if(inf_pure!AD168=AH$3,"правильно",inf_pure!AD168)</f>
        <v>-</v>
      </c>
      <c r="AI132" s="12" t="str">
        <f>if(inf_pure!AE168=AI$3,"правильно",inf_pure!AE168)</f>
        <v>-</v>
      </c>
      <c r="AJ132" s="12" t="str">
        <f>if(inf_pure!AF168=AJ$3,"правильно",inf_pure!AF168)</f>
        <v>-</v>
      </c>
      <c r="AK132" s="12" t="str">
        <f>if(inf_pure!AG168=AK$3,"правильно",inf_pure!AG168)</f>
        <v>-</v>
      </c>
      <c r="AL132" s="12" t="str">
        <f>if(inf_pure!AH168=AL$3,"правильно",inf_pure!AH168)</f>
        <v>-</v>
      </c>
      <c r="AM132" s="14">
        <f>inf_pure!AI168</f>
        <v>0.1792592593</v>
      </c>
      <c r="AN132" s="11">
        <f t="shared" si="2"/>
        <v>10</v>
      </c>
      <c r="AO132" s="11">
        <f t="shared" si="3"/>
        <v>4</v>
      </c>
      <c r="AP132" s="12">
        <f>vlookup(countif(J132:AL132, "правильно"), scale!$A$3:$B$32, 2)</f>
        <v>51</v>
      </c>
    </row>
    <row r="133">
      <c r="A133" s="12">
        <f>inf_pure!A11</f>
        <v>9</v>
      </c>
      <c r="B133" s="12" t="str">
        <f t="array" ref="B133">index(students!A:A, match(1, (students!B:B=$A$1)*(students!J:J=H133), 0))</f>
        <v>год_инф_ур3_гр25_2022.09.06</v>
      </c>
      <c r="C133" s="12" t="str">
        <f t="array" ref="C133">index(groups!H:H, match(1, (groups!$A:$A=$B133)*1, 0), 1)</f>
        <v>Ермолинский Андрей</v>
      </c>
      <c r="D133" s="12" t="str">
        <f t="array" ref="D133">index(groups!I:I, match(1, (groups!$A:$A=$B133)*1, 0), 1)</f>
        <v>Катя Ф</v>
      </c>
      <c r="E133" s="12">
        <f t="array" ref="E133">index(groups!D:D, match(1, (groups!$A:$A=$B133)*1, 0), 1)</f>
        <v>8</v>
      </c>
      <c r="F133" s="12" t="str">
        <f>inf_pure!B11</f>
        <v>Денис</v>
      </c>
      <c r="G133" s="12" t="str">
        <f>inf_pure!C11</f>
        <v>Ходырев</v>
      </c>
      <c r="H133" s="12" t="str">
        <f>inf_pure!D11</f>
        <v>89234639562@mail.ru</v>
      </c>
      <c r="I133" s="13">
        <f>inf_pure!E11</f>
        <v>44858</v>
      </c>
      <c r="J133" s="12" t="str">
        <f>if(inf_pure!F11=J$3,"правильно",inf_pure!F11)</f>
        <v>правильно</v>
      </c>
      <c r="K133" s="12" t="str">
        <f>if(inf_pure!G11=K$3,"правильно",inf_pure!G11)</f>
        <v>правильно</v>
      </c>
      <c r="L133" s="12" t="str">
        <f>if(inf_pure!H11=L$3,"правильно",inf_pure!H11)</f>
        <v>правильно</v>
      </c>
      <c r="M133" s="12" t="str">
        <f>if(inf_pure!I11=M$3,"правильно",inf_pure!I11)</f>
        <v>правильно</v>
      </c>
      <c r="N133" s="12" t="str">
        <f>if(inf_pure!J11=N$3,"правильно",inf_pure!J11)</f>
        <v>правильно</v>
      </c>
      <c r="O133" s="12" t="str">
        <f>if(inf_pure!K11=O$3,"правильно",inf_pure!K11)</f>
        <v>правильно</v>
      </c>
      <c r="P133" s="12" t="str">
        <f>if(inf_pure!L11=P$3,"правильно",inf_pure!L11)</f>
        <v>правильно</v>
      </c>
      <c r="Q133" s="12" t="str">
        <f>if(inf_pure!M11=Q$3,"правильно",inf_pure!M11)</f>
        <v>8110</v>
      </c>
      <c r="R133" s="12" t="str">
        <f>if(inf_pure!N11=R$3,"правильно",inf_pure!N11)</f>
        <v>правильно</v>
      </c>
      <c r="S133" s="12" t="str">
        <f>if(inf_pure!O11=S$3,"правильно",inf_pure!O11)</f>
        <v>правильно</v>
      </c>
      <c r="T133" s="12" t="str">
        <f>if(inf_pure!P11=T$3,"правильно",inf_pure!P11)</f>
        <v>правильно</v>
      </c>
      <c r="U133" s="12" t="str">
        <f>if(inf_pure!Q11=U$3,"правильно",inf_pure!Q11)</f>
        <v>правильно</v>
      </c>
      <c r="V133" s="12" t="str">
        <f>if(inf_pure!R11=V$3,"правильно",inf_pure!R11)</f>
        <v>правильно</v>
      </c>
      <c r="W133" s="12" t="str">
        <f>if(inf_pure!S11=W$3,"правильно",inf_pure!S11)</f>
        <v>правильно</v>
      </c>
      <c r="X133" s="12" t="str">
        <f>if(inf_pure!T11=X$3,"правильно",inf_pure!T11)</f>
        <v>-</v>
      </c>
      <c r="Y133" s="12" t="str">
        <f>if(inf_pure!U11=Y$3,"правильно",inf_pure!U11)</f>
        <v>-</v>
      </c>
      <c r="Z133" s="12" t="str">
        <f>if(inf_pure!V11=Z$3,"правильно",inf_pure!V11)</f>
        <v>217 -963270</v>
      </c>
      <c r="AA133" s="12" t="str">
        <f>if(inf_pure!W11=AA$3,"правильно",inf_pure!W11)</f>
        <v>-</v>
      </c>
      <c r="AB133" s="12" t="str">
        <f>if(inf_pure!X11=AB$3,"правильно",inf_pure!X11)</f>
        <v>-</v>
      </c>
      <c r="AC133" s="12" t="str">
        <f>if(inf_pure!Y11=AC$3,"правильно",inf_pure!Y11)</f>
        <v>-</v>
      </c>
      <c r="AD133" s="12" t="str">
        <f>if(inf_pure!Z11=AD$3,"правильно",inf_pure!Z11)</f>
        <v>-</v>
      </c>
      <c r="AE133" s="12" t="str">
        <f>if(inf_pure!AA11=AE$3,"правильно",inf_pure!AA11)</f>
        <v>-</v>
      </c>
      <c r="AF133" s="12" t="str">
        <f>if(inf_pure!AB11=AF$3,"правильно",inf_pure!AB11)</f>
        <v>-</v>
      </c>
      <c r="AG133" s="12" t="str">
        <f>if(inf_pure!AC11=AG$3,"правильно",inf_pure!AC11)</f>
        <v>-</v>
      </c>
      <c r="AH133" s="12" t="str">
        <f>if(inf_pure!AD11=AH$3,"правильно",inf_pure!AD11)</f>
        <v>-</v>
      </c>
      <c r="AI133" s="12" t="str">
        <f>if(inf_pure!AE11=AI$3,"правильно",inf_pure!AE11)</f>
        <v>-</v>
      </c>
      <c r="AJ133" s="12" t="str">
        <f>if(inf_pure!AF11=AJ$3,"правильно",inf_pure!AF11)</f>
        <v>-</v>
      </c>
      <c r="AK133" s="12" t="str">
        <f>if(inf_pure!AG11=AK$3,"правильно",inf_pure!AG11)</f>
        <v>-</v>
      </c>
      <c r="AL133" s="12" t="str">
        <f>if(inf_pure!AH11=AL$3,"правильно",inf_pure!AH11)</f>
        <v>-</v>
      </c>
      <c r="AM133" s="14">
        <f>inf_pure!AI11</f>
        <v>0.0034375</v>
      </c>
      <c r="AN133" s="11">
        <f t="shared" si="2"/>
        <v>13</v>
      </c>
      <c r="AO133" s="11">
        <f t="shared" si="3"/>
        <v>4</v>
      </c>
      <c r="AP133" s="12">
        <f>vlookup(countif(J133:AL133, "правильно"), scale!$A$3:$B$32, 2)</f>
        <v>59</v>
      </c>
    </row>
    <row r="134">
      <c r="A134" s="12">
        <f>inf_pure!A144</f>
        <v>142</v>
      </c>
      <c r="B134" s="12" t="str">
        <f t="array" ref="B134">index(students!A:A, match(1, (students!B:B=$A$1)*(students!J:J=H134), 0))</f>
        <v>год_инф_ур3_гр25_2022.09.06</v>
      </c>
      <c r="C134" s="12" t="str">
        <f t="array" ref="C134">index(groups!H:H, match(1, (groups!$A:$A=$B134)*1, 0), 1)</f>
        <v>Ермолинский Андрей</v>
      </c>
      <c r="D134" s="12" t="str">
        <f t="array" ref="D134">index(groups!I:I, match(1, (groups!$A:$A=$B134)*1, 0), 1)</f>
        <v>Катя Ф</v>
      </c>
      <c r="E134" s="12">
        <f t="array" ref="E134">index(groups!D:D, match(1, (groups!$A:$A=$B134)*1, 0), 1)</f>
        <v>8</v>
      </c>
      <c r="F134" s="12" t="str">
        <f>inf_pure!B144</f>
        <v>Илья</v>
      </c>
      <c r="G134" s="12" t="str">
        <f>inf_pure!C144</f>
        <v>Данильченко</v>
      </c>
      <c r="H134" s="12" t="str">
        <f>inf_pure!D144</f>
        <v>mr.ilya05@inbox.ru</v>
      </c>
      <c r="I134" s="13">
        <f>inf_pure!E144</f>
        <v>44859</v>
      </c>
      <c r="J134" s="12" t="str">
        <f>if(inf_pure!F144=J$3,"правильно",inf_pure!F144)</f>
        <v>правильно</v>
      </c>
      <c r="K134" s="12" t="str">
        <f>if(inf_pure!G144=K$3,"правильно",inf_pure!G144)</f>
        <v>правильно</v>
      </c>
      <c r="L134" s="12" t="str">
        <f>if(inf_pure!H144=L$3,"правильно",inf_pure!H144)</f>
        <v>18</v>
      </c>
      <c r="M134" s="12" t="str">
        <f>if(inf_pure!I144=M$3,"правильно",inf_pure!I144)</f>
        <v>11</v>
      </c>
      <c r="N134" s="12" t="str">
        <f>if(inf_pure!J144=N$3,"правильно",inf_pure!J144)</f>
        <v>864</v>
      </c>
      <c r="O134" s="12" t="str">
        <f>if(inf_pure!K144=O$3,"правильно",inf_pure!K144)</f>
        <v>49</v>
      </c>
      <c r="P134" s="12" t="str">
        <f>if(inf_pure!L144=P$3,"правильно",inf_pure!L144)</f>
        <v>правильно</v>
      </c>
      <c r="Q134" s="12" t="str">
        <f>if(inf_pure!M144=Q$3,"правильно",inf_pure!M144)</f>
        <v>правильно</v>
      </c>
      <c r="R134" s="12" t="str">
        <f>if(inf_pure!N144=R$3,"правильно",inf_pure!N144)</f>
        <v>-</v>
      </c>
      <c r="S134" s="12" t="str">
        <f>if(inf_pure!O144=S$3,"правильно",inf_pure!O144)</f>
        <v>правильно</v>
      </c>
      <c r="T134" s="12" t="str">
        <f>if(inf_pure!P144=T$3,"правильно",inf_pure!P144)</f>
        <v>5138</v>
      </c>
      <c r="U134" s="12" t="str">
        <f>if(inf_pure!Q144=U$3,"правильно",inf_pure!Q144)</f>
        <v>55255</v>
      </c>
      <c r="V134" s="12" t="str">
        <f>if(inf_pure!R144=V$3,"правильно",inf_pure!R144)</f>
        <v>правильно</v>
      </c>
      <c r="W134" s="12" t="str">
        <f>if(inf_pure!S144=W$3,"правильно",inf_pure!S144)</f>
        <v>правильно</v>
      </c>
      <c r="X134" s="12" t="str">
        <f>if(inf_pure!T144=X$3,"правильно",inf_pure!T144)</f>
        <v>-</v>
      </c>
      <c r="Y134" s="12" t="str">
        <f>if(inf_pure!U144=Y$3,"правильно",inf_pure!U144)</f>
        <v>-</v>
      </c>
      <c r="Z134" s="12" t="str">
        <f>if(inf_pure!V144=Z$3,"правильно",inf_pure!V144)</f>
        <v>-</v>
      </c>
      <c r="AA134" s="12" t="str">
        <f>if(inf_pure!W144=AA$3,"правильно",inf_pure!W144)</f>
        <v>-</v>
      </c>
      <c r="AB134" s="12" t="str">
        <f>if(inf_pure!X144=AB$3,"правильно",inf_pure!X144)</f>
        <v>-</v>
      </c>
      <c r="AC134" s="12" t="str">
        <f>if(inf_pure!Y144=AC$3,"правильно",inf_pure!Y144)</f>
        <v>-</v>
      </c>
      <c r="AD134" s="12" t="str">
        <f>if(inf_pure!Z144=AD$3,"правильно",inf_pure!Z144)</f>
        <v>-</v>
      </c>
      <c r="AE134" s="12" t="str">
        <f>if(inf_pure!AA144=AE$3,"правильно",inf_pure!AA144)</f>
        <v>-</v>
      </c>
      <c r="AF134" s="12" t="str">
        <f>if(inf_pure!AB144=AF$3,"правильно",inf_pure!AB144)</f>
        <v>-</v>
      </c>
      <c r="AG134" s="12" t="str">
        <f>if(inf_pure!AC144=AG$3,"правильно",inf_pure!AC144)</f>
        <v>-</v>
      </c>
      <c r="AH134" s="12" t="str">
        <f>if(inf_pure!AD144=AH$3,"правильно",inf_pure!AD144)</f>
        <v>-</v>
      </c>
      <c r="AI134" s="12" t="str">
        <f>if(inf_pure!AE144=AI$3,"правильно",inf_pure!AE144)</f>
        <v>-</v>
      </c>
      <c r="AJ134" s="12" t="str">
        <f>if(inf_pure!AF144=AJ$3,"правильно",inf_pure!AF144)</f>
        <v>-</v>
      </c>
      <c r="AK134" s="12" t="str">
        <f>if(inf_pure!AG144=AK$3,"правильно",inf_pure!AG144)</f>
        <v>-</v>
      </c>
      <c r="AL134" s="12" t="str">
        <f>if(inf_pure!AH144=AL$3,"правильно",inf_pure!AH144)</f>
        <v>-</v>
      </c>
      <c r="AM134" s="14">
        <f>inf_pure!AI144</f>
        <v>0.09393518519</v>
      </c>
      <c r="AN134" s="11">
        <f t="shared" si="2"/>
        <v>7</v>
      </c>
      <c r="AO134" s="11">
        <f t="shared" si="3"/>
        <v>3</v>
      </c>
      <c r="AP134" s="12">
        <f>vlookup(countif(J134:AL134, "правильно"), scale!$A$3:$B$32, 2)</f>
        <v>43</v>
      </c>
    </row>
    <row r="135">
      <c r="A135" s="12">
        <f>inf_pure!A164</f>
        <v>162</v>
      </c>
      <c r="B135" s="12" t="str">
        <f t="array" ref="B135">index(students!A:A, match(1, (students!B:B=$A$1)*(students!J:J=H135), 0))</f>
        <v>год_инф_ур3_гр25_2022.09.06</v>
      </c>
      <c r="C135" s="12" t="str">
        <f t="array" ref="C135">index(groups!H:H, match(1, (groups!$A:$A=$B135)*1, 0), 1)</f>
        <v>Ермолинский Андрей</v>
      </c>
      <c r="D135" s="12" t="str">
        <f t="array" ref="D135">index(groups!I:I, match(1, (groups!$A:$A=$B135)*1, 0), 1)</f>
        <v>Катя Ф</v>
      </c>
      <c r="E135" s="12">
        <f t="array" ref="E135">index(groups!D:D, match(1, (groups!$A:$A=$B135)*1, 0), 1)</f>
        <v>8</v>
      </c>
      <c r="F135" s="12" t="str">
        <f>inf_pure!B164</f>
        <v>Виталий</v>
      </c>
      <c r="G135" s="12" t="str">
        <f>inf_pure!C164</f>
        <v>Григоренко</v>
      </c>
      <c r="H135" s="12" t="str">
        <f>inf_pure!D164</f>
        <v>paparatnik99@gmail.com</v>
      </c>
      <c r="I135" s="13">
        <f>inf_pure!E164</f>
        <v>44859</v>
      </c>
      <c r="J135" s="12" t="str">
        <f>if(inf_pure!F164=J$3,"правильно",inf_pure!F164)</f>
        <v>правильно</v>
      </c>
      <c r="K135" s="12" t="str">
        <f>if(inf_pure!G164=K$3,"правильно",inf_pure!G164)</f>
        <v>правильно</v>
      </c>
      <c r="L135" s="12" t="str">
        <f>if(inf_pure!H164=L$3,"правильно",inf_pure!H164)</f>
        <v>18</v>
      </c>
      <c r="M135" s="12" t="str">
        <f>if(inf_pure!I164=M$3,"правильно",inf_pure!I164)</f>
        <v>правильно</v>
      </c>
      <c r="N135" s="12" t="str">
        <f>if(inf_pure!J164=N$3,"правильно",inf_pure!J164)</f>
        <v>864</v>
      </c>
      <c r="O135" s="12" t="str">
        <f>if(inf_pure!K164=O$3,"правильно",inf_pure!K164)</f>
        <v>48</v>
      </c>
      <c r="P135" s="12" t="str">
        <f>if(inf_pure!L164=P$3,"правильно",inf_pure!L164)</f>
        <v>30</v>
      </c>
      <c r="Q135" s="12" t="str">
        <f>if(inf_pure!M164=Q$3,"правильно",inf_pure!M164)</f>
        <v>8107</v>
      </c>
      <c r="R135" s="12" t="str">
        <f>if(inf_pure!N164=R$3,"правильно",inf_pure!N164)</f>
        <v>10205</v>
      </c>
      <c r="S135" s="12" t="str">
        <f>if(inf_pure!O164=S$3,"правильно",inf_pure!O164)</f>
        <v>правильно</v>
      </c>
      <c r="T135" s="12" t="str">
        <f>if(inf_pure!P164=T$3,"правильно",inf_pure!P164)</f>
        <v>5047</v>
      </c>
      <c r="U135" s="12" t="str">
        <f>if(inf_pure!Q164=U$3,"правильно",inf_pure!Q164)</f>
        <v>2222</v>
      </c>
      <c r="V135" s="12" t="str">
        <f>if(inf_pure!R164=V$3,"правильно",inf_pure!R164)</f>
        <v>правильно</v>
      </c>
      <c r="W135" s="12" t="str">
        <f>if(inf_pure!S164=W$3,"правильно",inf_pure!S164)</f>
        <v>правильно</v>
      </c>
      <c r="X135" s="12" t="str">
        <f>if(inf_pure!T164=X$3,"правильно",inf_pure!T164)</f>
        <v>25</v>
      </c>
      <c r="Y135" s="12" t="str">
        <f>if(inf_pure!U164=Y$3,"правильно",inf_pure!U164)</f>
        <v>правильно</v>
      </c>
      <c r="Z135" s="12" t="str">
        <f>if(inf_pure!V164=Z$3,"правильно",inf_pure!V164)</f>
        <v>правильно</v>
      </c>
      <c r="AA135" s="12" t="str">
        <f>if(inf_pure!W164=AA$3,"правильно",inf_pure!W164)</f>
        <v>правильно</v>
      </c>
      <c r="AB135" s="12" t="str">
        <f>if(inf_pure!X164=AB$3,"правильно",inf_pure!X164)</f>
        <v>правильно</v>
      </c>
      <c r="AC135" s="12" t="str">
        <f>if(inf_pure!Y164=AC$3,"правильно",inf_pure!Y164)</f>
        <v>2</v>
      </c>
      <c r="AD135" s="12" t="str">
        <f>if(inf_pure!Z164=AD$3,"правильно",inf_pure!Z164)</f>
        <v>12 34</v>
      </c>
      <c r="AE135" s="12" t="str">
        <f>if(inf_pure!AA164=AE$3,"правильно",inf_pure!AA164)</f>
        <v>,</v>
      </c>
      <c r="AF135" s="12" t="str">
        <f>if(inf_pure!AB164=AF$3,"правильно",inf_pure!AB164)</f>
        <v>643</v>
      </c>
      <c r="AG135" s="12" t="str">
        <f>if(inf_pure!AC164=AG$3,"правильно",inf_pure!AC164)</f>
        <v>-*</v>
      </c>
      <c r="AH135" s="12" t="str">
        <f>if(inf_pure!AD164=AH$3,"правильно",inf_pure!AD164)</f>
        <v>правильно</v>
      </c>
      <c r="AI135" s="12" t="str">
        <f>if(inf_pure!AE164=AI$3,"правильно",inf_pure!AE164)</f>
        <v>1610 72</v>
      </c>
      <c r="AJ135" s="12" t="str">
        <f>if(inf_pure!AF164=AJ$3,"правильно",inf_pure!AF164)</f>
        <v>1610 72</v>
      </c>
      <c r="AK135" s="12" t="str">
        <f>if(inf_pure!AG164=AK$3,"правильно",inf_pure!AG164)</f>
        <v>-</v>
      </c>
      <c r="AL135" s="12" t="str">
        <f>if(inf_pure!AH164=AL$3,"правильно",inf_pure!AH164)</f>
        <v>-</v>
      </c>
      <c r="AM135" s="14">
        <f>inf_pure!AI164</f>
        <v>0.06209490741</v>
      </c>
      <c r="AN135" s="11">
        <f t="shared" si="2"/>
        <v>11</v>
      </c>
      <c r="AO135" s="11">
        <f t="shared" si="3"/>
        <v>1</v>
      </c>
      <c r="AP135" s="12">
        <f>vlookup(countif(J135:AL135, "правильно"), scale!$A$3:$B$32, 2)</f>
        <v>54</v>
      </c>
    </row>
    <row r="136">
      <c r="A136" s="12">
        <f>inf_pure!A189</f>
        <v>187</v>
      </c>
      <c r="B136" s="12" t="str">
        <f t="array" ref="B136">index(students!A:A, match(1, (students!B:B=$A$1)*(students!J:J=H136), 0))</f>
        <v>год_инф_ур3_гр25_2022.09.06</v>
      </c>
      <c r="C136" s="12" t="str">
        <f t="array" ref="C136">index(groups!H:H, match(1, (groups!$A:$A=$B136)*1, 0), 1)</f>
        <v>Ермолинский Андрей</v>
      </c>
      <c r="D136" s="12" t="str">
        <f t="array" ref="D136">index(groups!I:I, match(1, (groups!$A:$A=$B136)*1, 0), 1)</f>
        <v>Катя Ф</v>
      </c>
      <c r="E136" s="12">
        <f t="array" ref="E136">index(groups!D:D, match(1, (groups!$A:$A=$B136)*1, 0), 1)</f>
        <v>8</v>
      </c>
      <c r="F136" s="12" t="str">
        <f>inf_pure!B189</f>
        <v>Максим</v>
      </c>
      <c r="G136" s="12" t="str">
        <f>inf_pure!C189</f>
        <v>Седов</v>
      </c>
      <c r="H136" s="12" t="str">
        <f>inf_pure!D189</f>
        <v>sedov.maksim.05@mail.ru</v>
      </c>
      <c r="I136" s="13">
        <f>inf_pure!E189</f>
        <v>44860</v>
      </c>
      <c r="J136" s="12" t="str">
        <f>if(inf_pure!F189=J$3,"правильно",inf_pure!F189)</f>
        <v>правильно</v>
      </c>
      <c r="K136" s="12" t="str">
        <f>if(inf_pure!G189=K$3,"правильно",inf_pure!G189)</f>
        <v>правильно</v>
      </c>
      <c r="L136" s="12" t="str">
        <f>if(inf_pure!H189=L$3,"правильно",inf_pure!H189)</f>
        <v>-</v>
      </c>
      <c r="M136" s="12" t="str">
        <f>if(inf_pure!I189=M$3,"правильно",inf_pure!I189)</f>
        <v>8</v>
      </c>
      <c r="N136" s="12" t="str">
        <f>if(inf_pure!J189=N$3,"правильно",inf_pure!J189)</f>
        <v>правильно</v>
      </c>
      <c r="O136" s="12" t="str">
        <f>if(inf_pure!K189=O$3,"правильно",inf_pure!K189)</f>
        <v>-</v>
      </c>
      <c r="P136" s="12" t="str">
        <f>if(inf_pure!L189=P$3,"правильно",inf_pure!L189)</f>
        <v>15</v>
      </c>
      <c r="Q136" s="12" t="str">
        <f>if(inf_pure!M189=Q$3,"правильно",inf_pure!M189)</f>
        <v>правильно</v>
      </c>
      <c r="R136" s="12" t="str">
        <f>if(inf_pure!N189=R$3,"правильно",inf_pure!N189)</f>
        <v>-</v>
      </c>
      <c r="S136" s="12" t="str">
        <f>if(inf_pure!O189=S$3,"правильно",inf_pure!O189)</f>
        <v>39</v>
      </c>
      <c r="T136" s="12" t="str">
        <f>if(inf_pure!P189=T$3,"правильно",inf_pure!P189)</f>
        <v>правильно</v>
      </c>
      <c r="U136" s="12" t="str">
        <f>if(inf_pure!Q189=U$3,"правильно",inf_pure!Q189)</f>
        <v>-</v>
      </c>
      <c r="V136" s="12" t="str">
        <f>if(inf_pure!R189=V$3,"правильно",inf_pure!R189)</f>
        <v>-</v>
      </c>
      <c r="W136" s="12" t="str">
        <f>if(inf_pure!S189=W$3,"правильно",inf_pure!S189)</f>
        <v>правильно</v>
      </c>
      <c r="X136" s="12" t="str">
        <f>if(inf_pure!T189=X$3,"правильно",inf_pure!T189)</f>
        <v>-</v>
      </c>
      <c r="Y136" s="12" t="str">
        <f>if(inf_pure!U189=Y$3,"правильно",inf_pure!U189)</f>
        <v>-</v>
      </c>
      <c r="Z136" s="12" t="str">
        <f>if(inf_pure!V189=Z$3,"правильно",inf_pure!V189)</f>
        <v>-</v>
      </c>
      <c r="AA136" s="12" t="str">
        <f>if(inf_pure!W189=AA$3,"правильно",inf_pure!W189)</f>
        <v>-</v>
      </c>
      <c r="AB136" s="12" t="str">
        <f>if(inf_pure!X189=AB$3,"правильно",inf_pure!X189)</f>
        <v>-</v>
      </c>
      <c r="AC136" s="12" t="str">
        <f>if(inf_pure!Y189=AC$3,"правильно",inf_pure!Y189)</f>
        <v>-</v>
      </c>
      <c r="AD136" s="12" t="str">
        <f>if(inf_pure!Z189=AD$3,"правильно",inf_pure!Z189)</f>
        <v>-</v>
      </c>
      <c r="AE136" s="12" t="str">
        <f>if(inf_pure!AA189=AE$3,"правильно",inf_pure!AA189)</f>
        <v>-</v>
      </c>
      <c r="AF136" s="12" t="str">
        <f>if(inf_pure!AB189=AF$3,"правильно",inf_pure!AB189)</f>
        <v>-</v>
      </c>
      <c r="AG136" s="12" t="str">
        <f>if(inf_pure!AC189=AG$3,"правильно",inf_pure!AC189)</f>
        <v>-</v>
      </c>
      <c r="AH136" s="12" t="str">
        <f>if(inf_pure!AD189=AH$3,"правильно",inf_pure!AD189)</f>
        <v>-</v>
      </c>
      <c r="AI136" s="12" t="str">
        <f>if(inf_pure!AE189=AI$3,"правильно",inf_pure!AE189)</f>
        <v>-</v>
      </c>
      <c r="AJ136" s="12" t="str">
        <f>if(inf_pure!AF189=AJ$3,"правильно",inf_pure!AF189)</f>
        <v>-----------</v>
      </c>
      <c r="AK136" s="12" t="str">
        <f>if(inf_pure!AG189=AK$3,"правильно",inf_pure!AG189)</f>
        <v>---------</v>
      </c>
      <c r="AL136" s="12" t="str">
        <f>if(inf_pure!AH189=AL$3,"правильно",inf_pure!AH189)</f>
        <v>----------------</v>
      </c>
      <c r="AM136" s="14">
        <f>inf_pure!AI189</f>
        <v>0.09166666667</v>
      </c>
      <c r="AN136" s="11">
        <f t="shared" si="2"/>
        <v>6</v>
      </c>
      <c r="AO136" s="11">
        <f t="shared" si="3"/>
        <v>4</v>
      </c>
      <c r="AP136" s="12">
        <f>vlookup(countif(J136:AL136, "правильно"), scale!$A$3:$B$32, 2)</f>
        <v>40</v>
      </c>
    </row>
    <row r="137">
      <c r="A137" s="12">
        <f>inf_pure!A39</f>
        <v>37</v>
      </c>
      <c r="B137" s="12" t="str">
        <f t="array" ref="B137">index(students!A:A, match(1, (students!B:B=$A$1)*(students!J:J=H137), 0))</f>
        <v>год_инф_ур3_гр25_2022.09.06</v>
      </c>
      <c r="C137" s="12" t="str">
        <f t="array" ref="C137">index(groups!H:H, match(1, (groups!$A:$A=$B137)*1, 0), 1)</f>
        <v>Ермолинский Андрей</v>
      </c>
      <c r="D137" s="12" t="str">
        <f t="array" ref="D137">index(groups!I:I, match(1, (groups!$A:$A=$B137)*1, 0), 1)</f>
        <v>Катя Ф</v>
      </c>
      <c r="E137" s="12">
        <f t="array" ref="E137">index(groups!D:D, match(1, (groups!$A:$A=$B137)*1, 0), 1)</f>
        <v>8</v>
      </c>
      <c r="F137" s="12" t="str">
        <f>inf_pure!B39</f>
        <v>Артём</v>
      </c>
      <c r="G137" s="12" t="str">
        <f>inf_pure!C39</f>
        <v>Радченко</v>
      </c>
      <c r="H137" s="12" t="str">
        <f>inf_pure!D39</f>
        <v>artemrad@yandex.ru</v>
      </c>
      <c r="I137" s="13">
        <f>inf_pure!E39</f>
        <v>44860</v>
      </c>
      <c r="J137" s="12" t="str">
        <f>if(inf_pure!F39=J$3,"правильно",inf_pure!F39)</f>
        <v>правильно</v>
      </c>
      <c r="K137" s="12" t="str">
        <f>if(inf_pure!G39=K$3,"правильно",inf_pure!G39)</f>
        <v>cdba</v>
      </c>
      <c r="L137" s="12" t="str">
        <f>if(inf_pure!H39=L$3,"правильно",inf_pure!H39)</f>
        <v>18</v>
      </c>
      <c r="M137" s="12" t="str">
        <f>if(inf_pure!I39=M$3,"правильно",inf_pure!I39)</f>
        <v>правильно</v>
      </c>
      <c r="N137" s="12" t="str">
        <f>if(inf_pure!J39=N$3,"правильно",inf_pure!J39)</f>
        <v>3452</v>
      </c>
      <c r="O137" s="12" t="str">
        <f>if(inf_pure!K39=O$3,"правильно",inf_pure!K39)</f>
        <v>49</v>
      </c>
      <c r="P137" s="12" t="str">
        <f>if(inf_pure!L39=P$3,"правильно",inf_pure!L39)</f>
        <v>правильно</v>
      </c>
      <c r="Q137" s="12" t="str">
        <f>if(inf_pure!M39=Q$3,"правильно",inf_pure!M39)</f>
        <v>правильно</v>
      </c>
      <c r="R137" s="12" t="str">
        <f>if(inf_pure!N39=R$3,"правильно",inf_pure!N39)</f>
        <v>425</v>
      </c>
      <c r="S137" s="12" t="str">
        <f>if(inf_pure!O39=S$3,"правильно",inf_pure!O39)</f>
        <v>правильно</v>
      </c>
      <c r="T137" s="12" t="str">
        <f>if(inf_pure!P39=T$3,"правильно",inf_pure!P39)</f>
        <v>5138</v>
      </c>
      <c r="U137" s="12" t="str">
        <f>if(inf_pure!Q39=U$3,"правильно",inf_pure!Q39)</f>
        <v>2222</v>
      </c>
      <c r="V137" s="12" t="str">
        <f>if(inf_pure!R39=V$3,"правильно",inf_pure!R39)</f>
        <v>правильно</v>
      </c>
      <c r="W137" s="12" t="str">
        <f>if(inf_pure!S39=W$3,"правильно",inf_pure!S39)</f>
        <v>правильно</v>
      </c>
      <c r="X137" s="12" t="str">
        <f>if(inf_pure!T39=X$3,"правильно",inf_pure!T39)</f>
        <v>15</v>
      </c>
      <c r="Y137" s="12" t="str">
        <f>if(inf_pure!U39=Y$3,"правильно",inf_pure!U39)</f>
        <v>правильно</v>
      </c>
      <c r="Z137" s="12" t="str">
        <f>if(inf_pure!V39=Z$3,"правильно",inf_pure!V39)</f>
        <v>правильно</v>
      </c>
      <c r="AA137" s="12" t="str">
        <f>if(inf_pure!W39=AA$3,"правильно",inf_pure!W39)</f>
        <v>1007 171</v>
      </c>
      <c r="AB137" s="12" t="str">
        <f>if(inf_pure!X39=AB$3,"правильно",inf_pure!X39)</f>
        <v>24</v>
      </c>
      <c r="AC137" s="12" t="str">
        <f>if(inf_pure!Y39=AC$3,"правильно",inf_pure!Y39)</f>
        <v>16</v>
      </c>
      <c r="AD137" s="12" t="str">
        <f>if(inf_pure!Z39=AD$3,"правильно",inf_pure!Z39)</f>
        <v>-</v>
      </c>
      <c r="AE137" s="12" t="str">
        <f>if(inf_pure!AA39=AE$3,"правильно",inf_pure!AA39)</f>
        <v>16</v>
      </c>
      <c r="AF137" s="12" t="str">
        <f>if(inf_pure!AB39=AF$3,"правильно",inf_pure!AB39)</f>
        <v>правильно</v>
      </c>
      <c r="AG137" s="12" t="str">
        <f>if(inf_pure!AC39=AG$3,"правильно",inf_pure!AC39)</f>
        <v>-</v>
      </c>
      <c r="AH137" s="12" t="str">
        <f>if(inf_pure!AD39=AH$3,"правильно",inf_pure!AD39)</f>
        <v>-</v>
      </c>
      <c r="AI137" s="12" t="str">
        <f>if(inf_pure!AE39=AI$3,"правильно",inf_pure!AE39)</f>
        <v>-</v>
      </c>
      <c r="AJ137" s="12" t="str">
        <f>if(inf_pure!AF39=AJ$3,"правильно",inf_pure!AF39)</f>
        <v>-</v>
      </c>
      <c r="AK137" s="12" t="str">
        <f>if(inf_pure!AG39=AK$3,"правильно",inf_pure!AG39)</f>
        <v>-</v>
      </c>
      <c r="AL137" s="12" t="str">
        <f>if(inf_pure!AH39=AL$3,"правильно",inf_pure!AH39)</f>
        <v>-</v>
      </c>
      <c r="AM137" s="14">
        <f>inf_pure!AI39</f>
        <v>0.1387847222</v>
      </c>
      <c r="AN137" s="11">
        <f t="shared" si="2"/>
        <v>10</v>
      </c>
      <c r="AO137" s="11">
        <f t="shared" si="3"/>
        <v>2</v>
      </c>
      <c r="AP137" s="12">
        <f>vlookup(countif(J137:AL137, "правильно"), scale!$A$3:$B$32, 2)</f>
        <v>51</v>
      </c>
    </row>
    <row r="138">
      <c r="A138" s="12">
        <f>inf_pure!A225</f>
        <v>223</v>
      </c>
      <c r="B138" s="12" t="str">
        <f t="array" ref="B138">index(students!A:A, match(1, (students!B:B=$A$1)*(students!J:J=H138), 0))</f>
        <v>год_инф_ур3_гр25_2022.09.06</v>
      </c>
      <c r="C138" s="12" t="str">
        <f t="array" ref="C138">index(groups!H:H, match(1, (groups!$A:$A=$B138)*1, 0), 1)</f>
        <v>Ермолинский Андрей</v>
      </c>
      <c r="D138" s="12" t="str">
        <f t="array" ref="D138">index(groups!I:I, match(1, (groups!$A:$A=$B138)*1, 0), 1)</f>
        <v>Катя Ф</v>
      </c>
      <c r="E138" s="12">
        <f t="array" ref="E138">index(groups!D:D, match(1, (groups!$A:$A=$B138)*1, 0), 1)</f>
        <v>8</v>
      </c>
      <c r="F138" s="12" t="str">
        <f>inf_pure!B225</f>
        <v>Влад</v>
      </c>
      <c r="G138" s="12" t="str">
        <f>inf_pure!C225</f>
        <v>Суворов</v>
      </c>
      <c r="H138" s="12" t="str">
        <f>inf_pure!D225</f>
        <v>vladsuvorov688@gmail.com</v>
      </c>
      <c r="I138" s="13">
        <f>inf_pure!E225</f>
        <v>44867</v>
      </c>
      <c r="J138" s="12" t="str">
        <f>if(inf_pure!F225=J$3,"правильно",inf_pure!F225)</f>
        <v>17</v>
      </c>
      <c r="K138" s="12" t="str">
        <f>if(inf_pure!G225=K$3,"правильно",inf_pure!G225)</f>
        <v>1</v>
      </c>
      <c r="L138" s="12" t="str">
        <f>if(inf_pure!H225=L$3,"правильно",inf_pure!H225)</f>
        <v>4</v>
      </c>
      <c r="M138" s="12" t="str">
        <f>if(inf_pure!I225=M$3,"правильно",inf_pure!I225)</f>
        <v>2</v>
      </c>
      <c r="N138" s="12" t="str">
        <f>if(inf_pure!J225=N$3,"правильно",inf_pure!J225)</f>
        <v>01110</v>
      </c>
      <c r="O138" s="12" t="str">
        <f>if(inf_pure!K225=O$3,"правильно",inf_pure!K225)</f>
        <v>3</v>
      </c>
      <c r="P138" s="12" t="str">
        <f>if(inf_pure!L225=P$3,"правильно",inf_pure!L225)</f>
        <v>15</v>
      </c>
      <c r="Q138" s="12" t="str">
        <f>if(inf_pure!M225=Q$3,"правильно",inf_pure!M225)</f>
        <v>56</v>
      </c>
      <c r="R138" s="12" t="str">
        <f>if(inf_pure!N225=R$3,"правильно",inf_pure!N225)</f>
        <v>6</v>
      </c>
      <c r="S138" s="12" t="str">
        <f>if(inf_pure!O225=S$3,"правильно",inf_pure!O225)</f>
        <v>6</v>
      </c>
      <c r="T138" s="12" t="str">
        <f>if(inf_pure!P225=T$3,"правильно",inf_pure!P225)</f>
        <v>225</v>
      </c>
      <c r="U138" s="12" t="str">
        <f>if(inf_pure!Q225=U$3,"правильно",inf_pure!Q225)</f>
        <v>34433</v>
      </c>
      <c r="V138" s="12" t="str">
        <f>if(inf_pure!R225=V$3,"правильно",inf_pure!R225)</f>
        <v>7</v>
      </c>
      <c r="W138" s="12" t="str">
        <f>if(inf_pure!S225=W$3,"правильно",inf_pure!S225)</f>
        <v>5</v>
      </c>
      <c r="X138" s="12" t="str">
        <f>if(inf_pure!T225=X$3,"правильно",inf_pure!T225)</f>
        <v>34</v>
      </c>
      <c r="Y138" s="12" t="str">
        <f>if(inf_pure!U225=Y$3,"правильно",inf_pure!U225)</f>
        <v>7</v>
      </c>
      <c r="Z138" s="12" t="str">
        <f>if(inf_pure!V225=Z$3,"правильно",inf_pure!V225)</f>
        <v>12</v>
      </c>
      <c r="AA138" s="12" t="str">
        <f>if(inf_pure!W225=AA$3,"правильно",inf_pure!W225)</f>
        <v>5</v>
      </c>
      <c r="AB138" s="12" t="str">
        <f>if(inf_pure!X225=AB$3,"правильно",inf_pure!X225)</f>
        <v>45</v>
      </c>
      <c r="AC138" s="12" t="str">
        <f>if(inf_pure!Y225=AC$3,"правильно",inf_pure!Y225)</f>
        <v>2</v>
      </c>
      <c r="AD138" s="12" t="str">
        <f>if(inf_pure!Z225=AD$3,"правильно",inf_pure!Z225)</f>
        <v>5</v>
      </c>
      <c r="AE138" s="12" t="str">
        <f>if(inf_pure!AA225=AE$3,"правильно",inf_pure!AA225)</f>
        <v>3</v>
      </c>
      <c r="AF138" s="12" t="str">
        <f>if(inf_pure!AB225=AF$3,"правильно",inf_pure!AB225)</f>
        <v>12</v>
      </c>
      <c r="AG138" s="12" t="str">
        <f>if(inf_pure!AC225=AG$3,"правильно",inf_pure!AC225)</f>
        <v>Yy</v>
      </c>
      <c r="AH138" s="12" t="str">
        <f>if(inf_pure!AD225=AH$3,"правильно",inf_pure!AD225)</f>
        <v>192</v>
      </c>
      <c r="AI138" s="12" t="str">
        <f>if(inf_pure!AE225=AI$3,"правильно",inf_pure!AE225)</f>
        <v>45</v>
      </c>
      <c r="AJ138" s="12" t="str">
        <f>if(inf_pure!AF225=AJ$3,"правильно",inf_pure!AF225)</f>
        <v>40</v>
      </c>
      <c r="AK138" s="12" t="str">
        <f>if(inf_pure!AG225=AK$3,"правильно",inf_pure!AG225)</f>
        <v>25</v>
      </c>
      <c r="AL138" s="12" t="str">
        <f>if(inf_pure!AH225=AL$3,"правильно",inf_pure!AH225)</f>
        <v>30</v>
      </c>
      <c r="AM138" s="14">
        <f>inf_pure!AI225</f>
        <v>0.007256944444</v>
      </c>
      <c r="AN138" s="11">
        <f t="shared" si="2"/>
        <v>0</v>
      </c>
      <c r="AO138" s="11">
        <f t="shared" si="3"/>
        <v>0</v>
      </c>
      <c r="AP138" s="12">
        <f>vlookup(countif(J138:AL138, "правильно"), scale!$A$3:$B$32, 2)</f>
        <v>0</v>
      </c>
    </row>
    <row r="139">
      <c r="A139" s="12">
        <f>inf_pure!A132</f>
        <v>130</v>
      </c>
      <c r="B139" s="12" t="str">
        <f t="array" ref="B139">index(students!A:A, match(1, (students!B:B=$A$1)*(students!J:J=H139), 0))</f>
        <v>год_инф_ур3_гр25_2022.09.06</v>
      </c>
      <c r="C139" s="12" t="str">
        <f t="array" ref="C139">index(groups!H:H, match(1, (groups!$A:$A=$B139)*1, 0), 1)</f>
        <v>Ермолинский Андрей</v>
      </c>
      <c r="D139" s="12" t="str">
        <f t="array" ref="D139">index(groups!I:I, match(1, (groups!$A:$A=$B139)*1, 0), 1)</f>
        <v>Катя Ф</v>
      </c>
      <c r="E139" s="12">
        <f t="array" ref="E139">index(groups!D:D, match(1, (groups!$A:$A=$B139)*1, 0), 1)</f>
        <v>8</v>
      </c>
      <c r="F139" s="12" t="str">
        <f>inf_pure!B132</f>
        <v>Анастасия</v>
      </c>
      <c r="G139" s="12" t="str">
        <f>inf_pure!C132</f>
        <v>Маршакова</v>
      </c>
      <c r="H139" s="12" t="str">
        <f>inf_pure!D132</f>
        <v>marshakovan0@yandex.ru</v>
      </c>
      <c r="I139" s="13">
        <f>inf_pure!E132</f>
        <v>44870</v>
      </c>
      <c r="J139" s="12" t="str">
        <f>if(inf_pure!F132=J$3,"правильно",inf_pure!F132)</f>
        <v>правильно</v>
      </c>
      <c r="K139" s="12" t="str">
        <f>if(inf_pure!G132=K$3,"правильно",inf_pure!G132)</f>
        <v>правильно</v>
      </c>
      <c r="L139" s="12" t="str">
        <f>if(inf_pure!H132=L$3,"правильно",inf_pure!H132)</f>
        <v>21</v>
      </c>
      <c r="M139" s="12" t="str">
        <f>if(inf_pure!I132=M$3,"правильно",inf_pure!I132)</f>
        <v>правильно</v>
      </c>
      <c r="N139" s="12" t="str">
        <f>if(inf_pure!J132=N$3,"правильно",inf_pure!J132)</f>
        <v>правильно</v>
      </c>
      <c r="O139" s="12" t="str">
        <f>if(inf_pure!K132=O$3,"правильно",inf_pure!K132)</f>
        <v>58</v>
      </c>
      <c r="P139" s="12" t="str">
        <f>if(inf_pure!L132=P$3,"правильно",inf_pure!L132)</f>
        <v>705</v>
      </c>
      <c r="Q139" s="12" t="str">
        <f>if(inf_pure!M132=Q$3,"правильно",inf_pure!M132)</f>
        <v>101352</v>
      </c>
      <c r="R139" s="12" t="str">
        <f>if(inf_pure!N132=R$3,"правильно",inf_pure!N132)</f>
        <v>503</v>
      </c>
      <c r="S139" s="12" t="str">
        <f>if(inf_pure!O132=S$3,"правильно",inf_pure!O132)</f>
        <v>правильно</v>
      </c>
      <c r="T139" s="12" t="str">
        <f>if(inf_pure!P132=T$3,"правильно",inf_pure!P132)</f>
        <v>правильно</v>
      </c>
      <c r="U139" s="12" t="str">
        <f>if(inf_pure!Q132=U$3,"правильно",inf_pure!Q132)</f>
        <v>правильно</v>
      </c>
      <c r="V139" s="12" t="str">
        <f>if(inf_pure!R132=V$3,"правильно",inf_pure!R132)</f>
        <v>правильно</v>
      </c>
      <c r="W139" s="12" t="str">
        <f>if(inf_pure!S132=W$3,"правильно",inf_pure!S132)</f>
        <v>правильно</v>
      </c>
      <c r="X139" s="12" t="str">
        <f>if(inf_pure!T132=X$3,"правильно",inf_pure!T132)</f>
        <v>56</v>
      </c>
      <c r="Y139" s="12" t="str">
        <f>if(inf_pure!U132=Y$3,"правильно",inf_pure!U132)</f>
        <v>правильно</v>
      </c>
      <c r="Z139" s="12" t="str">
        <f>if(inf_pure!V132=Z$3,"правильно",inf_pure!V132)</f>
        <v>35</v>
      </c>
      <c r="AA139" s="12" t="str">
        <f>if(inf_pure!W132=AA$3,"правильно",inf_pure!W132)</f>
        <v>36</v>
      </c>
      <c r="AB139" s="12" t="str">
        <f>if(inf_pure!X132=AB$3,"правильно",inf_pure!X132)</f>
        <v>36</v>
      </c>
      <c r="AC139" s="12" t="str">
        <f>if(inf_pure!Y132=AC$3,"правильно",inf_pure!Y132)</f>
        <v>67</v>
      </c>
      <c r="AD139" s="12" t="str">
        <f>if(inf_pure!Z132=AD$3,"правильно",inf_pure!Z132)</f>
        <v>5</v>
      </c>
      <c r="AE139" s="12" t="str">
        <f>if(inf_pure!AA132=AE$3,"правильно",inf_pure!AA132)</f>
        <v>2</v>
      </c>
      <c r="AF139" s="12" t="str">
        <f>if(inf_pure!AB132=AF$3,"правильно",inf_pure!AB132)</f>
        <v>4</v>
      </c>
      <c r="AG139" s="12" t="str">
        <f>if(inf_pure!AC132=AG$3,"правильно",inf_pure!AC132)</f>
        <v>65</v>
      </c>
      <c r="AH139" s="12" t="str">
        <f>if(inf_pure!AD132=AH$3,"правильно",inf_pure!AD132)</f>
        <v>54</v>
      </c>
      <c r="AI139" s="12" t="str">
        <f>if(inf_pure!AE132=AI$3,"правильно",inf_pure!AE132)</f>
        <v>54</v>
      </c>
      <c r="AJ139" s="12" t="str">
        <f>if(inf_pure!AF132=AJ$3,"правильно",inf_pure!AF132)</f>
        <v>65</v>
      </c>
      <c r="AK139" s="12" t="str">
        <f>if(inf_pure!AG132=AK$3,"правильно",inf_pure!AG132)</f>
        <v>54</v>
      </c>
      <c r="AL139" s="12" t="str">
        <f>if(inf_pure!AH132=AL$3,"правильно",inf_pure!AH132)</f>
        <v>43</v>
      </c>
      <c r="AM139" s="14">
        <f>inf_pure!AI132</f>
        <v>0.002511574074</v>
      </c>
      <c r="AN139" s="11">
        <f t="shared" si="2"/>
        <v>10</v>
      </c>
      <c r="AO139" s="11">
        <f t="shared" si="3"/>
        <v>3</v>
      </c>
      <c r="AP139" s="12">
        <f>vlookup(countif(J139:AL139, "правильно"), scale!$A$3:$B$32, 2)</f>
        <v>51</v>
      </c>
    </row>
    <row r="140">
      <c r="A140" s="12">
        <f>inf_pure!A68</f>
        <v>66</v>
      </c>
      <c r="B140" s="12" t="str">
        <f t="array" ref="B140">index(students!A:A, match(1, (students!B:B=$A$1)*(students!J:J=H140), 0))</f>
        <v>год_инф_ур3_гр26_2022.09.06</v>
      </c>
      <c r="C140" s="12" t="str">
        <f t="array" ref="C140">index(groups!H:H, match(1, (groups!$A:$A=$B140)*1, 0), 1)</f>
        <v>Чиянов Дмитрий</v>
      </c>
      <c r="D140" s="12" t="str">
        <f t="array" ref="D140">index(groups!I:I, match(1, (groups!$A:$A=$B140)*1, 0), 1)</f>
        <v>Даша К</v>
      </c>
      <c r="E140" s="12">
        <f t="array" ref="E140">index(groups!D:D, match(1, (groups!$A:$A=$B140)*1, 0), 1)</f>
        <v>9</v>
      </c>
      <c r="F140" s="12" t="str">
        <f>inf_pure!B68</f>
        <v>Дмитрий</v>
      </c>
      <c r="G140" s="12" t="str">
        <f>inf_pure!C68</f>
        <v>Герус</v>
      </c>
      <c r="H140" s="12" t="str">
        <f>inf_pure!D68</f>
        <v>dimagerus2005@gmail.com</v>
      </c>
      <c r="I140" s="13">
        <f>inf_pure!E68</f>
        <v>44859</v>
      </c>
      <c r="J140" s="12" t="str">
        <f>if(inf_pure!F68=J$3,"правильно",inf_pure!F68)</f>
        <v>правильно</v>
      </c>
      <c r="K140" s="12" t="str">
        <f>if(inf_pure!G68=K$3,"правильно",inf_pure!G68)</f>
        <v>dcba</v>
      </c>
      <c r="L140" s="12" t="str">
        <f>if(inf_pure!H68=L$3,"правильно",inf_pure!H68)</f>
        <v>.</v>
      </c>
      <c r="M140" s="12" t="str">
        <f>if(inf_pure!I68=M$3,"правильно",inf_pure!I68)</f>
        <v>правильно</v>
      </c>
      <c r="N140" s="12" t="str">
        <f>if(inf_pure!J68=N$3,"правильно",inf_pure!J68)</f>
        <v>864</v>
      </c>
      <c r="O140" s="12" t="str">
        <f>if(inf_pure!K68=O$3,"правильно",inf_pure!K68)</f>
        <v>,</v>
      </c>
      <c r="P140" s="12" t="str">
        <f>if(inf_pure!L68=P$3,"правильно",inf_pure!L68)</f>
        <v>7055</v>
      </c>
      <c r="Q140" s="12" t="str">
        <f>if(inf_pure!M68=Q$3,"правильно",inf_pure!M68)</f>
        <v>7444</v>
      </c>
      <c r="R140" s="12" t="str">
        <f>if(inf_pure!N68=R$3,"правильно",inf_pure!N68)</f>
        <v>,</v>
      </c>
      <c r="S140" s="12" t="str">
        <f>if(inf_pure!O68=S$3,"правильно",inf_pure!O68)</f>
        <v>,</v>
      </c>
      <c r="T140" s="12" t="str">
        <f>if(inf_pure!P68=T$3,"правильно",inf_pure!P68)</f>
        <v>48444</v>
      </c>
      <c r="U140" s="12" t="str">
        <f>if(inf_pure!Q68=U$3,"правильно",inf_pure!Q68)</f>
        <v>55255</v>
      </c>
      <c r="V140" s="12" t="str">
        <f>if(inf_pure!R68=V$3,"правильно",inf_pure!R68)</f>
        <v>16</v>
      </c>
      <c r="W140" s="12" t="str">
        <f>if(inf_pure!S68=W$3,"правильно",inf_pure!S68)</f>
        <v>12</v>
      </c>
      <c r="X140" s="12" t="str">
        <f>if(inf_pure!T68=X$3,"правильно",inf_pure!T68)</f>
        <v>.</v>
      </c>
      <c r="Y140" s="12" t="str">
        <f>if(inf_pure!U68=Y$3,"правильно",inf_pure!U68)</f>
        <v>.</v>
      </c>
      <c r="Z140" s="12" t="str">
        <f>if(inf_pure!V68=Z$3,"правильно",inf_pure!V68)</f>
        <v>.</v>
      </c>
      <c r="AA140" s="12" t="str">
        <f>if(inf_pure!W68=AA$3,"правильно",inf_pure!W68)</f>
        <v>.</v>
      </c>
      <c r="AB140" s="12" t="str">
        <f>if(inf_pure!X68=AB$3,"правильно",inf_pure!X68)</f>
        <v>.</v>
      </c>
      <c r="AC140" s="12" t="str">
        <f>if(inf_pure!Y68=AC$3,"правильно",inf_pure!Y68)</f>
        <v>.</v>
      </c>
      <c r="AD140" s="12" t="str">
        <f>if(inf_pure!Z68=AD$3,"правильно",inf_pure!Z68)</f>
        <v>.</v>
      </c>
      <c r="AE140" s="12" t="str">
        <f>if(inf_pure!AA68=AE$3,"правильно",inf_pure!AA68)</f>
        <v>.</v>
      </c>
      <c r="AF140" s="12" t="str">
        <f>if(inf_pure!AB68=AF$3,"правильно",inf_pure!AB68)</f>
        <v>.</v>
      </c>
      <c r="AG140" s="12" t="str">
        <f>if(inf_pure!AC68=AG$3,"правильно",inf_pure!AC68)</f>
        <v>.</v>
      </c>
      <c r="AH140" s="12" t="str">
        <f>if(inf_pure!AD68=AH$3,"правильно",inf_pure!AD68)</f>
        <v>.</v>
      </c>
      <c r="AI140" s="12" t="str">
        <f>if(inf_pure!AE68=AI$3,"правильно",inf_pure!AE68)</f>
        <v>.</v>
      </c>
      <c r="AJ140" s="12" t="str">
        <f>if(inf_pure!AF68=AJ$3,"правильно",inf_pure!AF68)</f>
        <v>.</v>
      </c>
      <c r="AK140" s="12" t="str">
        <f>if(inf_pure!AG68=AK$3,"правильно",inf_pure!AG68)</f>
        <v>.</v>
      </c>
      <c r="AL140" s="12" t="str">
        <f>if(inf_pure!AH68=AL$3,"правильно",inf_pure!AH68)</f>
        <v>.</v>
      </c>
      <c r="AM140" s="14">
        <f>inf_pure!AI68</f>
        <v>0.0840162037</v>
      </c>
      <c r="AN140" s="11">
        <f t="shared" si="2"/>
        <v>2</v>
      </c>
      <c r="AO140" s="11">
        <f t="shared" si="3"/>
        <v>0</v>
      </c>
      <c r="AP140" s="12">
        <f>vlookup(countif(J140:AL140, "правильно"), scale!$A$3:$B$32, 2)</f>
        <v>14</v>
      </c>
    </row>
    <row r="141">
      <c r="A141" s="12">
        <f>inf_pure!A218</f>
        <v>216</v>
      </c>
      <c r="B141" s="12" t="str">
        <f t="array" ref="B141">index(students!A:A, match(1, (students!B:B=$A$1)*(students!J:J=H141), 0))</f>
        <v>год_инф_ур3_гр26_2022.09.06</v>
      </c>
      <c r="C141" s="12" t="str">
        <f t="array" ref="C141">index(groups!H:H, match(1, (groups!$A:$A=$B141)*1, 0), 1)</f>
        <v>Чиянов Дмитрий</v>
      </c>
      <c r="D141" s="12" t="str">
        <f t="array" ref="D141">index(groups!I:I, match(1, (groups!$A:$A=$B141)*1, 0), 1)</f>
        <v>Даша К</v>
      </c>
      <c r="E141" s="12">
        <f t="array" ref="E141">index(groups!D:D, match(1, (groups!$A:$A=$B141)*1, 0), 1)</f>
        <v>9</v>
      </c>
      <c r="F141" s="12" t="str">
        <f>inf_pure!B218</f>
        <v>Виктория</v>
      </c>
      <c r="G141" s="12" t="str">
        <f>inf_pure!C218</f>
        <v>Сереброва</v>
      </c>
      <c r="H141" s="12" t="str">
        <f>inf_pure!D218</f>
        <v>vikaserebro2018@gmail.com</v>
      </c>
      <c r="I141" s="13">
        <f>inf_pure!E218</f>
        <v>44859</v>
      </c>
      <c r="J141" s="12" t="str">
        <f>if(inf_pure!F218=J$3,"правильно",inf_pure!F218)</f>
        <v>правильно</v>
      </c>
      <c r="K141" s="12" t="str">
        <f>if(inf_pure!G218=K$3,"правильно",inf_pure!G218)</f>
        <v>правильно</v>
      </c>
      <c r="L141" s="12" t="str">
        <f>if(inf_pure!H218=L$3,"правильно",inf_pure!H218)</f>
        <v>правильно</v>
      </c>
      <c r="M141" s="12" t="str">
        <f>if(inf_pure!I218=M$3,"правильно",inf_pure!I218)</f>
        <v>правильно</v>
      </c>
      <c r="N141" s="12" t="str">
        <f>if(inf_pure!J218=N$3,"правильно",inf_pure!J218)</f>
        <v>правильно</v>
      </c>
      <c r="O141" s="12" t="str">
        <f>if(inf_pure!K218=O$3,"правильно",inf_pure!K218)</f>
        <v>╮(￣ω￣;)╭</v>
      </c>
      <c r="P141" s="12" t="str">
        <f>if(inf_pure!L218=P$3,"правильно",inf_pure!L218)</f>
        <v>правильно</v>
      </c>
      <c r="Q141" s="12" t="str">
        <f>if(inf_pure!M218=Q$3,"правильно",inf_pure!M218)</f>
        <v>101313</v>
      </c>
      <c r="R141" s="12" t="str">
        <f>if(inf_pure!N218=R$3,"правильно",inf_pure!N218)</f>
        <v>╮(￣ω￣;)╭</v>
      </c>
      <c r="S141" s="12" t="str">
        <f>if(inf_pure!O218=S$3,"правильно",inf_pure!O218)</f>
        <v>правильно</v>
      </c>
      <c r="T141" s="12" t="str">
        <f>if(inf_pure!P218=T$3,"правильно",inf_pure!P218)</f>
        <v>правильно</v>
      </c>
      <c r="U141" s="12" t="str">
        <f>if(inf_pure!Q218=U$3,"правильно",inf_pure!Q218)</f>
        <v>правильно</v>
      </c>
      <c r="V141" s="12" t="str">
        <f>if(inf_pure!R218=V$3,"правильно",inf_pure!R218)</f>
        <v>правильно</v>
      </c>
      <c r="W141" s="12" t="str">
        <f>if(inf_pure!S218=W$3,"правильно",inf_pure!S218)</f>
        <v>правильно</v>
      </c>
      <c r="X141" s="12" t="str">
        <f>if(inf_pure!T218=X$3,"правильно",inf_pure!T218)</f>
        <v>╮(￣ω￣;)╭</v>
      </c>
      <c r="Y141" s="12" t="str">
        <f>if(inf_pure!U218=Y$3,"правильно",inf_pure!U218)</f>
        <v>правильно</v>
      </c>
      <c r="Z141" s="12" t="str">
        <f>if(inf_pure!V218=Z$3,"правильно",inf_pure!V218)</f>
        <v>╮(￣ω￣;)╭</v>
      </c>
      <c r="AA141" s="12" t="str">
        <f>if(inf_pure!W218=AA$3,"правильно",inf_pure!W218)</f>
        <v>╮(￣ω￣;)╭</v>
      </c>
      <c r="AB141" s="12" t="str">
        <f>if(inf_pure!X218=AB$3,"правильно",inf_pure!X218)</f>
        <v>24</v>
      </c>
      <c r="AC141" s="12" t="str">
        <f>if(inf_pure!Y218=AC$3,"правильно",inf_pure!Y218)</f>
        <v>16</v>
      </c>
      <c r="AD141" s="12" t="str">
        <f>if(inf_pure!Z218=AD$3,"правильно",inf_pure!Z218)</f>
        <v>╮(￣ω￣;)╭</v>
      </c>
      <c r="AE141" s="12" t="str">
        <f>if(inf_pure!AA218=AE$3,"правильно",inf_pure!AA218)</f>
        <v>╮(￣ω￣;)╭</v>
      </c>
      <c r="AF141" s="12" t="str">
        <f>if(inf_pure!AB218=AF$3,"правильно",inf_pure!AB218)</f>
        <v>╮(￣ω￣;)╭</v>
      </c>
      <c r="AG141" s="12" t="str">
        <f>if(inf_pure!AC218=AG$3,"правильно",inf_pure!AC218)</f>
        <v>╮(￣ω￣;)╭</v>
      </c>
      <c r="AH141" s="12" t="str">
        <f>if(inf_pure!AD218=AH$3,"правильно",inf_pure!AD218)</f>
        <v>╮(￣ω￣;)╭</v>
      </c>
      <c r="AI141" s="12" t="str">
        <f>if(inf_pure!AE218=AI$3,"правильно",inf_pure!AE218)</f>
        <v>╮(￣ω￣;)╭</v>
      </c>
      <c r="AJ141" s="12" t="str">
        <f>if(inf_pure!AF218=AJ$3,"правильно",inf_pure!AF218)</f>
        <v>╮(￣ω￣;)╭</v>
      </c>
      <c r="AK141" s="12" t="str">
        <f>if(inf_pure!AG218=AK$3,"правильно",inf_pure!AG218)</f>
        <v>╮(￣ω￣;)╭</v>
      </c>
      <c r="AL141" s="12" t="str">
        <f>if(inf_pure!AH218=AL$3,"правильно",inf_pure!AH218)</f>
        <v>╮(￣ω￣;)╭</v>
      </c>
      <c r="AM141" s="14">
        <f>inf_pure!AI218</f>
        <v>0.1334143519</v>
      </c>
      <c r="AN141" s="11">
        <f t="shared" si="2"/>
        <v>12</v>
      </c>
      <c r="AO141" s="11">
        <f t="shared" si="3"/>
        <v>4</v>
      </c>
      <c r="AP141" s="12">
        <f>vlookup(countif(J141:AL141, "правильно"), scale!$A$3:$B$32, 2)</f>
        <v>56</v>
      </c>
    </row>
    <row r="142">
      <c r="A142" s="12">
        <f>inf_pure!A193</f>
        <v>191</v>
      </c>
      <c r="B142" s="12" t="str">
        <f t="array" ref="B142">index(students!A:A, match(1, (students!B:B=$A$1)*(students!J:J=H142), 0))</f>
        <v>год_инф_ур3_гр26_2022.09.06</v>
      </c>
      <c r="C142" s="12" t="str">
        <f t="array" ref="C142">index(groups!H:H, match(1, (groups!$A:$A=$B142)*1, 0), 1)</f>
        <v>Чиянов Дмитрий</v>
      </c>
      <c r="D142" s="12" t="str">
        <f t="array" ref="D142">index(groups!I:I, match(1, (groups!$A:$A=$B142)*1, 0), 1)</f>
        <v>Даша К</v>
      </c>
      <c r="E142" s="12">
        <f t="array" ref="E142">index(groups!D:D, match(1, (groups!$A:$A=$B142)*1, 0), 1)</f>
        <v>9</v>
      </c>
      <c r="F142" s="12" t="str">
        <f>inf_pure!B193</f>
        <v>Сергей</v>
      </c>
      <c r="G142" s="12" t="str">
        <f>inf_pure!C193</f>
        <v>Щипанов</v>
      </c>
      <c r="H142" s="12" t="str">
        <f>inf_pure!D193</f>
        <v>shipanov.serega@gmail.com</v>
      </c>
      <c r="I142" s="13">
        <f>inf_pure!E193</f>
        <v>44860</v>
      </c>
      <c r="J142" s="12" t="str">
        <f>if(inf_pure!F193=J$3,"правильно",inf_pure!F193)</f>
        <v>правильно</v>
      </c>
      <c r="K142" s="12" t="str">
        <f>if(inf_pure!G193=K$3,"правильно",inf_pure!G193)</f>
        <v>cdba</v>
      </c>
      <c r="L142" s="12" t="str">
        <f>if(inf_pure!H193=L$3,"правильно",inf_pure!H193)</f>
        <v>18</v>
      </c>
      <c r="M142" s="12" t="str">
        <f>if(inf_pure!I193=M$3,"правильно",inf_pure!I193)</f>
        <v>11</v>
      </c>
      <c r="N142" s="12" t="str">
        <f>if(inf_pure!J193=N$3,"правильно",inf_pure!J193)</f>
        <v>правильно</v>
      </c>
      <c r="O142" s="12" t="str">
        <f>if(inf_pure!K193=O$3,"правильно",inf_pure!K193)</f>
        <v>незнаю</v>
      </c>
      <c r="P142" s="12" t="str">
        <f>if(inf_pure!L193=P$3,"правильно",inf_pure!L193)</f>
        <v>правильно</v>
      </c>
      <c r="Q142" s="12" t="str">
        <f>if(inf_pure!M193=Q$3,"правильно",inf_pure!M193)</f>
        <v>8108</v>
      </c>
      <c r="R142" s="12" t="str">
        <f>if(inf_pure!N193=R$3,"правильно",inf_pure!N193)</f>
        <v>незнаю</v>
      </c>
      <c r="S142" s="12" t="str">
        <f>if(inf_pure!O193=S$3,"правильно",inf_pure!O193)</f>
        <v>41</v>
      </c>
      <c r="T142" s="12" t="str">
        <f>if(inf_pure!P193=T$3,"правильно",inf_pure!P193)</f>
        <v>правильно</v>
      </c>
      <c r="U142" s="12" t="str">
        <f>if(inf_pure!Q193=U$3,"правильно",inf_pure!Q193)</f>
        <v>незнаю</v>
      </c>
      <c r="V142" s="12" t="str">
        <f>if(inf_pure!R193=V$3,"правильно",inf_pure!R193)</f>
        <v>6</v>
      </c>
      <c r="W142" s="12" t="str">
        <f>if(inf_pure!S193=W$3,"правильно",inf_pure!S193)</f>
        <v>правильно</v>
      </c>
      <c r="X142" s="12" t="str">
        <f>if(inf_pure!T193=X$3,"правильно",inf_pure!T193)</f>
        <v>незнаю</v>
      </c>
      <c r="Y142" s="12" t="str">
        <f>if(inf_pure!U193=Y$3,"правильно",inf_pure!U193)</f>
        <v>194</v>
      </c>
      <c r="Z142" s="12" t="str">
        <f>if(inf_pure!V193=Z$3,"правильно",inf_pure!V193)</f>
        <v>незнаю</v>
      </c>
      <c r="AA142" s="12" t="str">
        <f>if(inf_pure!W193=AA$3,"правильно",inf_pure!W193)</f>
        <v>29 14</v>
      </c>
      <c r="AB142" s="12" t="str">
        <f>if(inf_pure!X193=AB$3,"правильно",inf_pure!X193)</f>
        <v>незнаю</v>
      </c>
      <c r="AC142" s="12" t="str">
        <f>if(inf_pure!Y193=AC$3,"правильно",inf_pure!Y193)</f>
        <v>незнаю</v>
      </c>
      <c r="AD142" s="12" t="str">
        <f>if(inf_pure!Z193=AD$3,"правильно",inf_pure!Z193)</f>
        <v>незнаю</v>
      </c>
      <c r="AE142" s="12" t="str">
        <f>if(inf_pure!AA193=AE$3,"правильно",inf_pure!AA193)</f>
        <v>42</v>
      </c>
      <c r="AF142" s="12" t="str">
        <f>if(inf_pure!AB193=AF$3,"правильно",inf_pure!AB193)</f>
        <v>210</v>
      </c>
      <c r="AG142" s="12" t="str">
        <f>if(inf_pure!AC193=AG$3,"правильно",inf_pure!AC193)</f>
        <v>незнаю</v>
      </c>
      <c r="AH142" s="12" t="str">
        <f>if(inf_pure!AD193=AH$3,"правильно",inf_pure!AD193)</f>
        <v>незнаю</v>
      </c>
      <c r="AI142" s="12" t="str">
        <f>if(inf_pure!AE193=AI$3,"правильно",inf_pure!AE193)</f>
        <v>незнаю</v>
      </c>
      <c r="AJ142" s="12" t="str">
        <f>if(inf_pure!AF193=AJ$3,"правильно",inf_pure!AF193)</f>
        <v>незнаю</v>
      </c>
      <c r="AK142" s="12" t="str">
        <f>if(inf_pure!AG193=AK$3,"правильно",inf_pure!AG193)</f>
        <v>незнаю</v>
      </c>
      <c r="AL142" s="12" t="str">
        <f>if(inf_pure!AH193=AL$3,"правильно",inf_pure!AH193)</f>
        <v>незнаю</v>
      </c>
      <c r="AM142" s="14">
        <f>inf_pure!AI193</f>
        <v>0.04673611111</v>
      </c>
      <c r="AN142" s="11">
        <f t="shared" si="2"/>
        <v>5</v>
      </c>
      <c r="AO142" s="11">
        <f t="shared" si="3"/>
        <v>3</v>
      </c>
      <c r="AP142" s="12">
        <f>vlookup(countif(J142:AL142, "правильно"), scale!$A$3:$B$32, 2)</f>
        <v>34</v>
      </c>
    </row>
    <row r="143">
      <c r="A143" s="12">
        <f>inf_pure!A142</f>
        <v>140</v>
      </c>
      <c r="B143" s="12" t="str">
        <f t="array" ref="B143">index(students!A:A, match(1, (students!B:B=$A$1)*(students!J:J=H143), 0))</f>
        <v>год_инф_ур3_гр26_2022.09.06</v>
      </c>
      <c r="C143" s="12" t="str">
        <f t="array" ref="C143">index(groups!H:H, match(1, (groups!$A:$A=$B143)*1, 0), 1)</f>
        <v>Чиянов Дмитрий</v>
      </c>
      <c r="D143" s="12" t="str">
        <f t="array" ref="D143">index(groups!I:I, match(1, (groups!$A:$A=$B143)*1, 0), 1)</f>
        <v>Даша К</v>
      </c>
      <c r="E143" s="12">
        <f t="array" ref="E143">index(groups!D:D, match(1, (groups!$A:$A=$B143)*1, 0), 1)</f>
        <v>9</v>
      </c>
      <c r="F143" s="12" t="str">
        <f>inf_pure!B142</f>
        <v>Антон</v>
      </c>
      <c r="G143" s="12" t="str">
        <f>inf_pure!C142</f>
        <v>Мелехов</v>
      </c>
      <c r="H143" s="12" t="str">
        <f>inf_pure!D142</f>
        <v>mortaltube855@mail.ru</v>
      </c>
      <c r="I143" s="13">
        <f>inf_pure!E142</f>
        <v>44862</v>
      </c>
      <c r="J143" s="12" t="str">
        <f>if(inf_pure!F142=J$3,"правильно",inf_pure!F142)</f>
        <v>правильно</v>
      </c>
      <c r="K143" s="12" t="str">
        <f>if(inf_pure!G142=K$3,"правильно",inf_pure!G142)</f>
        <v>dabc</v>
      </c>
      <c r="L143" s="12" t="str">
        <f>if(inf_pure!H142=L$3,"правильно",inf_pure!H142)</f>
        <v>3</v>
      </c>
      <c r="M143" s="12" t="str">
        <f>if(inf_pure!I142=M$3,"правильно",inf_pure!I142)</f>
        <v>7</v>
      </c>
      <c r="N143" s="12" t="str">
        <f>if(inf_pure!J142=N$3,"правильно",inf_pure!J142)</f>
        <v>Не прошел</v>
      </c>
      <c r="O143" s="12" t="str">
        <f>if(inf_pure!K142=O$3,"правильно",inf_pure!K142)</f>
        <v>Не прошел</v>
      </c>
      <c r="P143" s="12" t="str">
        <f>if(inf_pure!L142=P$3,"правильно",inf_pure!L142)</f>
        <v>Не прошел</v>
      </c>
      <c r="Q143" s="12" t="str">
        <f>if(inf_pure!M142=Q$3,"правильно",inf_pure!M142)</f>
        <v>Не прошел</v>
      </c>
      <c r="R143" s="12" t="str">
        <f>if(inf_pure!N142=R$3,"правильно",inf_pure!N142)</f>
        <v>Не прошел</v>
      </c>
      <c r="S143" s="12" t="str">
        <f>if(inf_pure!O142=S$3,"правильно",inf_pure!O142)</f>
        <v>Не прошел</v>
      </c>
      <c r="T143" s="12" t="str">
        <f>if(inf_pure!P142=T$3,"правильно",inf_pure!P142)</f>
        <v>Не прошел</v>
      </c>
      <c r="U143" s="12" t="str">
        <f>if(inf_pure!Q142=U$3,"правильно",inf_pure!Q142)</f>
        <v>Не прошел</v>
      </c>
      <c r="V143" s="12" t="str">
        <f>if(inf_pure!R142=V$3,"правильно",inf_pure!R142)</f>
        <v>Не прошел</v>
      </c>
      <c r="W143" s="12" t="str">
        <f>if(inf_pure!S142=W$3,"правильно",inf_pure!S142)</f>
        <v>Не прошел</v>
      </c>
      <c r="X143" s="12" t="str">
        <f>if(inf_pure!T142=X$3,"правильно",inf_pure!T142)</f>
        <v>Не прошел</v>
      </c>
      <c r="Y143" s="12" t="str">
        <f>if(inf_pure!U142=Y$3,"правильно",inf_pure!U142)</f>
        <v>Не прошел</v>
      </c>
      <c r="Z143" s="12" t="str">
        <f>if(inf_pure!V142=Z$3,"правильно",inf_pure!V142)</f>
        <v>Не прошел</v>
      </c>
      <c r="AA143" s="12" t="str">
        <f>if(inf_pure!W142=AA$3,"правильно",inf_pure!W142)</f>
        <v>Не прошел</v>
      </c>
      <c r="AB143" s="12" t="str">
        <f>if(inf_pure!X142=AB$3,"правильно",inf_pure!X142)</f>
        <v>Не прошел</v>
      </c>
      <c r="AC143" s="12" t="str">
        <f>if(inf_pure!Y142=AC$3,"правильно",inf_pure!Y142)</f>
        <v>Не прошел</v>
      </c>
      <c r="AD143" s="12" t="str">
        <f>if(inf_pure!Z142=AD$3,"правильно",inf_pure!Z142)</f>
        <v>Не прошел</v>
      </c>
      <c r="AE143" s="12" t="str">
        <f>if(inf_pure!AA142=AE$3,"правильно",inf_pure!AA142)</f>
        <v>Не прошел</v>
      </c>
      <c r="AF143" s="12" t="str">
        <f>if(inf_pure!AB142=AF$3,"правильно",inf_pure!AB142)</f>
        <v>Не прошел</v>
      </c>
      <c r="AG143" s="12" t="str">
        <f>if(inf_pure!AC142=AG$3,"правильно",inf_pure!AC142)</f>
        <v>Не прошел</v>
      </c>
      <c r="AH143" s="12" t="str">
        <f>if(inf_pure!AD142=AH$3,"правильно",inf_pure!AD142)</f>
        <v>Не прошел</v>
      </c>
      <c r="AI143" s="12" t="str">
        <f>if(inf_pure!AE142=AI$3,"правильно",inf_pure!AE142)</f>
        <v>Не прошел</v>
      </c>
      <c r="AJ143" s="12" t="str">
        <f>if(inf_pure!AF142=AJ$3,"правильно",inf_pure!AF142)</f>
        <v>Не прошел</v>
      </c>
      <c r="AK143" s="12" t="str">
        <f>if(inf_pure!AG142=AK$3,"правильно",inf_pure!AG142)</f>
        <v>Не прошел</v>
      </c>
      <c r="AL143" s="12" t="str">
        <f>if(inf_pure!AH142=AL$3,"правильно",inf_pure!AH142)</f>
        <v>Не прошел</v>
      </c>
      <c r="AM143" s="14">
        <f>inf_pure!AI142</f>
        <v>0.1788657407</v>
      </c>
      <c r="AN143" s="11">
        <f t="shared" si="2"/>
        <v>1</v>
      </c>
      <c r="AO143" s="11">
        <f t="shared" si="3"/>
        <v>0</v>
      </c>
      <c r="AP143" s="12">
        <f>vlookup(countif(J143:AL143, "правильно"), scale!$A$3:$B$32, 2)</f>
        <v>7</v>
      </c>
    </row>
    <row r="144">
      <c r="A144" s="12">
        <f>inf_pure!A228</f>
        <v>226</v>
      </c>
      <c r="B144" s="12" t="str">
        <f t="array" ref="B144">index(students!A:A, match(1, (students!B:B=$A$1)*(students!J:J=H144), 0))</f>
        <v>год_инф_ур3_гр26_2022.09.06</v>
      </c>
      <c r="C144" s="12" t="str">
        <f t="array" ref="C144">index(groups!H:H, match(1, (groups!$A:$A=$B144)*1, 0), 1)</f>
        <v>Чиянов Дмитрий</v>
      </c>
      <c r="D144" s="12" t="str">
        <f t="array" ref="D144">index(groups!I:I, match(1, (groups!$A:$A=$B144)*1, 0), 1)</f>
        <v>Даша К</v>
      </c>
      <c r="E144" s="12">
        <f t="array" ref="E144">index(groups!D:D, match(1, (groups!$A:$A=$B144)*1, 0), 1)</f>
        <v>9</v>
      </c>
      <c r="F144" s="12" t="str">
        <f>inf_pure!B228</f>
        <v>Владимир</v>
      </c>
      <c r="G144" s="12" t="str">
        <f>inf_pure!C228</f>
        <v>Перепечёнов</v>
      </c>
      <c r="H144" s="12" t="str">
        <f>inf_pure!D228</f>
        <v>vovsnow@mail.ru</v>
      </c>
      <c r="I144" s="13">
        <f>inf_pure!E228</f>
        <v>44865</v>
      </c>
      <c r="J144" s="12" t="str">
        <f>if(inf_pure!F228=J$3,"правильно",inf_pure!F228)</f>
        <v>правильно</v>
      </c>
      <c r="K144" s="12" t="str">
        <f>if(inf_pure!G228=K$3,"правильно",inf_pure!G228)</f>
        <v>cdba</v>
      </c>
      <c r="L144" s="12" t="str">
        <f>if(inf_pure!H228=L$3,"правильно",inf_pure!H228)</f>
        <v>-</v>
      </c>
      <c r="M144" s="12" t="str">
        <f>if(inf_pure!I228=M$3,"правильно",inf_pure!I228)</f>
        <v>9</v>
      </c>
      <c r="N144" s="12" t="str">
        <f>if(inf_pure!J228=N$3,"правильно",inf_pure!J228)</f>
        <v>правильно</v>
      </c>
      <c r="O144" s="12" t="str">
        <f>if(inf_pure!K228=O$3,"правильно",inf_pure!K228)</f>
        <v>18</v>
      </c>
      <c r="P144" s="12" t="str">
        <f>if(inf_pure!L228=P$3,"правильно",inf_pure!L228)</f>
        <v>90</v>
      </c>
      <c r="Q144" s="12" t="str">
        <f>if(inf_pure!M228=Q$3,"правильно",inf_pure!M228)</f>
        <v>7445</v>
      </c>
      <c r="R144" s="12" t="str">
        <f>if(inf_pure!N228=R$3,"правильно",inf_pure!N228)</f>
        <v>-</v>
      </c>
      <c r="S144" s="12" t="str">
        <f>if(inf_pure!O228=S$3,"правильно",inf_pure!O228)</f>
        <v>25</v>
      </c>
      <c r="T144" s="12" t="str">
        <f>if(inf_pure!P228=T$3,"правильно",inf_pure!P228)</f>
        <v>правильно</v>
      </c>
      <c r="U144" s="12" t="str">
        <f>if(inf_pure!Q228=U$3,"правильно",inf_pure!Q228)</f>
        <v>32</v>
      </c>
      <c r="V144" s="12" t="str">
        <f>if(inf_pure!R228=V$3,"правильно",inf_pure!R228)</f>
        <v>9</v>
      </c>
      <c r="W144" s="12" t="str">
        <f>if(inf_pure!S228=W$3,"правильно",inf_pure!S228)</f>
        <v>1</v>
      </c>
      <c r="X144" s="12" t="str">
        <f>if(inf_pure!T228=X$3,"правильно",inf_pure!T228)</f>
        <v>-</v>
      </c>
      <c r="Y144" s="12" t="str">
        <f>if(inf_pure!U228=Y$3,"правильно",inf_pure!U228)</f>
        <v>8337</v>
      </c>
      <c r="Z144" s="12" t="str">
        <f>if(inf_pure!V228=Z$3,"правильно",inf_pure!V228)</f>
        <v>-</v>
      </c>
      <c r="AA144" s="12" t="str">
        <f>if(inf_pure!W228=AA$3,"правильно",inf_pure!W228)</f>
        <v>1309 105</v>
      </c>
      <c r="AB144" s="12" t="str">
        <f>if(inf_pure!X228=AB$3,"правильно",inf_pure!X228)</f>
        <v>-</v>
      </c>
      <c r="AC144" s="12" t="str">
        <f>if(inf_pure!Y228=AC$3,"правильно",inf_pure!Y228)</f>
        <v>7</v>
      </c>
      <c r="AD144" s="12" t="str">
        <f>if(inf_pure!Z228=AD$3,"правильно",inf_pure!Z228)</f>
        <v>-</v>
      </c>
      <c r="AE144" s="12" t="str">
        <f>if(inf_pure!AA228=AE$3,"правильно",inf_pure!AA228)</f>
        <v>-</v>
      </c>
      <c r="AF144" s="12" t="str">
        <f>if(inf_pure!AB228=AF$3,"правильно",inf_pure!AB228)</f>
        <v>0-</v>
      </c>
      <c r="AG144" s="12" t="str">
        <f>if(inf_pure!AC228=AG$3,"правильно",inf_pure!AC228)</f>
        <v>-</v>
      </c>
      <c r="AH144" s="12" t="str">
        <f>if(inf_pure!AD228=AH$3,"правильно",inf_pure!AD228)</f>
        <v>-</v>
      </c>
      <c r="AI144" s="12" t="str">
        <f>if(inf_pure!AE228=AI$3,"правильно",inf_pure!AE228)</f>
        <v>-</v>
      </c>
      <c r="AJ144" s="12" t="str">
        <f>if(inf_pure!AF228=AJ$3,"правильно",inf_pure!AF228)</f>
        <v>-</v>
      </c>
      <c r="AK144" s="12" t="str">
        <f>if(inf_pure!AG228=AK$3,"правильно",inf_pure!AG228)</f>
        <v>-</v>
      </c>
      <c r="AL144" s="12" t="str">
        <f>if(inf_pure!AH228=AL$3,"правильно",inf_pure!AH228)</f>
        <v>-</v>
      </c>
      <c r="AM144" s="14">
        <f>inf_pure!AI228</f>
        <v>0.05936342593</v>
      </c>
      <c r="AN144" s="11">
        <f t="shared" si="2"/>
        <v>3</v>
      </c>
      <c r="AO144" s="11">
        <f t="shared" si="3"/>
        <v>2</v>
      </c>
      <c r="AP144" s="12">
        <f>vlookup(countif(J144:AL144, "правильно"), scale!$A$3:$B$32, 2)</f>
        <v>20</v>
      </c>
    </row>
    <row r="145">
      <c r="A145" s="12">
        <f>inf_pure!A90</f>
        <v>88</v>
      </c>
      <c r="B145" s="12" t="str">
        <f t="array" ref="B145">index(students!A:A, match(1, (students!B:B=$A$1)*(students!J:J=H145), 0))</f>
        <v>год_инф_ур3_гр26_2022.09.06</v>
      </c>
      <c r="C145" s="12" t="str">
        <f t="array" ref="C145">index(groups!H:H, match(1, (groups!$A:$A=$B145)*1, 0), 1)</f>
        <v>Чиянов Дмитрий</v>
      </c>
      <c r="D145" s="12" t="str">
        <f t="array" ref="D145">index(groups!I:I, match(1, (groups!$A:$A=$B145)*1, 0), 1)</f>
        <v>Даша К</v>
      </c>
      <c r="E145" s="12">
        <f t="array" ref="E145">index(groups!D:D, match(1, (groups!$A:$A=$B145)*1, 0), 1)</f>
        <v>9</v>
      </c>
      <c r="F145" s="12" t="str">
        <f>inf_pure!B90</f>
        <v>Мария</v>
      </c>
      <c r="G145" s="12" t="str">
        <f>inf_pure!C90</f>
        <v>Губарева</v>
      </c>
      <c r="H145" s="12" t="str">
        <f>inf_pure!D90</f>
        <v>gubarevamaria94@gmail.com</v>
      </c>
      <c r="I145" s="13">
        <f>inf_pure!E90</f>
        <v>44867</v>
      </c>
      <c r="J145" s="12" t="str">
        <f>if(inf_pure!F90=J$3,"правильно",inf_pure!F90)</f>
        <v>правильно</v>
      </c>
      <c r="K145" s="12" t="str">
        <f>if(inf_pure!G90=K$3,"правильно",inf_pure!G90)</f>
        <v>правильно</v>
      </c>
      <c r="L145" s="12" t="str">
        <f>if(inf_pure!H90=L$3,"правильно",inf_pure!H90)</f>
        <v>-</v>
      </c>
      <c r="M145" s="12" t="str">
        <f>if(inf_pure!I90=M$3,"правильно",inf_pure!I90)</f>
        <v>-</v>
      </c>
      <c r="N145" s="12" t="str">
        <f>if(inf_pure!J90=N$3,"правильно",inf_pure!J90)</f>
        <v>правильно</v>
      </c>
      <c r="O145" s="12" t="str">
        <f>if(inf_pure!K90=O$3,"правильно",inf_pure!K90)</f>
        <v>-</v>
      </c>
      <c r="P145" s="12" t="str">
        <f>if(inf_pure!L90=P$3,"правильно",inf_pure!L90)</f>
        <v>правильно</v>
      </c>
      <c r="Q145" s="12" t="str">
        <f>if(inf_pure!M90=Q$3,"правильно",inf_pure!M90)</f>
        <v>правильно</v>
      </c>
      <c r="R145" s="12" t="str">
        <f>if(inf_pure!N90=R$3,"правильно",inf_pure!N90)</f>
        <v>-</v>
      </c>
      <c r="S145" s="12" t="str">
        <f>if(inf_pure!O90=S$3,"правильно",inf_pure!O90)</f>
        <v>-</v>
      </c>
      <c r="T145" s="12" t="str">
        <f>if(inf_pure!P90=T$3,"правильно",inf_pure!P90)</f>
        <v>3670</v>
      </c>
      <c r="U145" s="12" t="str">
        <f>if(inf_pure!Q90=U$3,"правильно",inf_pure!Q90)</f>
        <v>-</v>
      </c>
      <c r="V145" s="12" t="str">
        <f>if(inf_pure!R90=V$3,"правильно",inf_pure!R90)</f>
        <v>правильно</v>
      </c>
      <c r="W145" s="12" t="str">
        <f>if(inf_pure!S90=W$3,"правильно",inf_pure!S90)</f>
        <v>12</v>
      </c>
      <c r="X145" s="12" t="str">
        <f>if(inf_pure!T90=X$3,"правильно",inf_pure!T90)</f>
        <v>-</v>
      </c>
      <c r="Y145" s="12" t="str">
        <f>if(inf_pure!U90=Y$3,"правильно",inf_pure!U90)</f>
        <v>-</v>
      </c>
      <c r="Z145" s="12" t="str">
        <f>if(inf_pure!V90=Z$3,"правильно",inf_pure!V90)</f>
        <v>-</v>
      </c>
      <c r="AA145" s="12" t="str">
        <f>if(inf_pure!W90=AA$3,"правильно",inf_pure!W90)</f>
        <v>-</v>
      </c>
      <c r="AB145" s="12" t="str">
        <f>if(inf_pure!X90=AB$3,"правильно",inf_pure!X90)</f>
        <v>-</v>
      </c>
      <c r="AC145" s="12" t="str">
        <f>if(inf_pure!Y90=AC$3,"правильно",inf_pure!Y90)</f>
        <v>-</v>
      </c>
      <c r="AD145" s="12" t="str">
        <f>if(inf_pure!Z90=AD$3,"правильно",inf_pure!Z90)</f>
        <v>-</v>
      </c>
      <c r="AE145" s="12" t="str">
        <f>if(inf_pure!AA90=AE$3,"правильно",inf_pure!AA90)</f>
        <v>-</v>
      </c>
      <c r="AF145" s="12" t="str">
        <f>if(inf_pure!AB90=AF$3,"правильно",inf_pure!AB90)</f>
        <v>-</v>
      </c>
      <c r="AG145" s="12" t="str">
        <f>if(inf_pure!AC90=AG$3,"правильно",inf_pure!AC90)</f>
        <v>-</v>
      </c>
      <c r="AH145" s="12" t="str">
        <f>if(inf_pure!AD90=AH$3,"правильно",inf_pure!AD90)</f>
        <v>-</v>
      </c>
      <c r="AI145" s="12" t="str">
        <f>if(inf_pure!AE90=AI$3,"правильно",inf_pure!AE90)</f>
        <v>-</v>
      </c>
      <c r="AJ145" s="12" t="str">
        <f>if(inf_pure!AF90=AJ$3,"правильно",inf_pure!AF90)</f>
        <v>-</v>
      </c>
      <c r="AK145" s="12" t="str">
        <f>if(inf_pure!AG90=AK$3,"правильно",inf_pure!AG90)</f>
        <v>-</v>
      </c>
      <c r="AL145" s="12" t="str">
        <f>if(inf_pure!AH90=AL$3,"правильно",inf_pure!AH90)</f>
        <v>-</v>
      </c>
      <c r="AM145" s="14">
        <f>inf_pure!AI90</f>
        <v>0.08099537037</v>
      </c>
      <c r="AN145" s="11">
        <f t="shared" si="2"/>
        <v>6</v>
      </c>
      <c r="AO145" s="11">
        <f t="shared" si="3"/>
        <v>4</v>
      </c>
      <c r="AP145" s="12">
        <f>vlookup(countif(J145:AL145, "правильно"), scale!$A$3:$B$32, 2)</f>
        <v>40</v>
      </c>
    </row>
    <row r="146">
      <c r="A146" s="12">
        <f>inf_pure!A148</f>
        <v>146</v>
      </c>
      <c r="B146" s="12" t="str">
        <f t="array" ref="B146">index(students!A:A, match(1, (students!B:B=$A$1)*(students!J:J=H146), 0))</f>
        <v>год_инф_ур3_гр26_2022.09.06</v>
      </c>
      <c r="C146" s="12" t="str">
        <f t="array" ref="C146">index(groups!H:H, match(1, (groups!$A:$A=$B146)*1, 0), 1)</f>
        <v>Чиянов Дмитрий</v>
      </c>
      <c r="D146" s="12" t="str">
        <f t="array" ref="D146">index(groups!I:I, match(1, (groups!$A:$A=$B146)*1, 0), 1)</f>
        <v>Даша К</v>
      </c>
      <c r="E146" s="12">
        <f t="array" ref="E146">index(groups!D:D, match(1, (groups!$A:$A=$B146)*1, 0), 1)</f>
        <v>9</v>
      </c>
      <c r="F146" s="12" t="str">
        <f>inf_pure!B148</f>
        <v>Никита</v>
      </c>
      <c r="G146" s="12" t="str">
        <f>inf_pure!C148</f>
        <v>Малыгин</v>
      </c>
      <c r="H146" s="12" t="str">
        <f>inf_pure!D148</f>
        <v>n.small.gamer@gmail.com</v>
      </c>
      <c r="I146" s="13">
        <f>inf_pure!E148</f>
        <v>44880</v>
      </c>
      <c r="J146" s="12" t="str">
        <f>if(inf_pure!F148=J$3,"правильно",inf_pure!F148)</f>
        <v>правильно</v>
      </c>
      <c r="K146" s="12" t="str">
        <f>if(inf_pure!G148=K$3,"правильно",inf_pure!G148)</f>
        <v>dbac</v>
      </c>
      <c r="L146" s="12" t="str">
        <f>if(inf_pure!H148=L$3,"правильно",inf_pure!H148)</f>
        <v>лень</v>
      </c>
      <c r="M146" s="12" t="str">
        <f>if(inf_pure!I148=M$3,"правильно",inf_pure!I148)</f>
        <v>правильно</v>
      </c>
      <c r="N146" s="12" t="str">
        <f>if(inf_pure!J148=N$3,"правильно",inf_pure!J148)</f>
        <v>правильно</v>
      </c>
      <c r="O146" s="12" t="str">
        <f>if(inf_pure!K148=O$3,"правильно",inf_pure!K148)</f>
        <v>правильно</v>
      </c>
      <c r="P146" s="12" t="str">
        <f>if(inf_pure!L148=P$3,"правильно",inf_pure!L148)</f>
        <v>2115</v>
      </c>
      <c r="Q146" s="12" t="str">
        <f>if(inf_pure!M148=Q$3,"правильно",inf_pure!M148)</f>
        <v>8107</v>
      </c>
      <c r="R146" s="12" t="str">
        <f>if(inf_pure!N148=R$3,"правильно",inf_pure!N148)</f>
        <v>не знаю</v>
      </c>
      <c r="S146" s="12" t="str">
        <f>if(inf_pure!O148=S$3,"правильно",inf_pure!O148)</f>
        <v>правильно</v>
      </c>
      <c r="T146" s="12" t="str">
        <f>if(inf_pure!P148=T$3,"правильно",inf_pure!P148)</f>
        <v>правильно</v>
      </c>
      <c r="U146" s="12" t="str">
        <f>if(inf_pure!Q148=U$3,"правильно",inf_pure!Q148)</f>
        <v>правильно</v>
      </c>
      <c r="V146" s="12" t="str">
        <f>if(inf_pure!R148=V$3,"правильно",inf_pure!R148)</f>
        <v>правильно</v>
      </c>
      <c r="W146" s="12" t="str">
        <f>if(inf_pure!S148=W$3,"правильно",inf_pure!S148)</f>
        <v>правильно</v>
      </c>
      <c r="X146" s="12" t="str">
        <f>if(inf_pure!T148=X$3,"правильно",inf_pure!T148)</f>
        <v>22</v>
      </c>
      <c r="Y146" s="12" t="str">
        <f>if(inf_pure!U148=Y$3,"правильно",inf_pure!U148)</f>
        <v>правильно</v>
      </c>
      <c r="Z146" s="12" t="str">
        <f>if(inf_pure!V148=Z$3,"правильно",inf_pure!V148)</f>
        <v>685 -1924</v>
      </c>
      <c r="AA146" s="12" t="str">
        <f>if(inf_pure!W148=AA$3,"правильно",inf_pure!W148)</f>
        <v>не знаю</v>
      </c>
      <c r="AB146" s="12" t="str">
        <f>if(inf_pure!X148=AB$3,"правильно",inf_pure!X148)</f>
        <v>правильно</v>
      </c>
      <c r="AC146" s="12" t="str">
        <f>if(inf_pure!Y148=AC$3,"правильно",inf_pure!Y148)</f>
        <v>времяяя</v>
      </c>
      <c r="AD146" s="12" t="str">
        <f>if(inf_pure!Z148=AD$3,"правильно",inf_pure!Z148)</f>
        <v>аааааааааааа время</v>
      </c>
      <c r="AE146" s="12" t="str">
        <f>if(inf_pure!AA148=AE$3,"правильно",inf_pure!AA148)</f>
        <v>ааааааааааааа</v>
      </c>
      <c r="AF146" s="12" t="str">
        <f>if(inf_pure!AB148=AF$3,"правильно",inf_pure!AB148)</f>
        <v>12</v>
      </c>
      <c r="AG146" s="12" t="str">
        <f>if(inf_pure!AC148=AG$3,"правильно",inf_pure!AC148)</f>
        <v>Не прошел</v>
      </c>
      <c r="AH146" s="12" t="str">
        <f>if(inf_pure!AD148=AH$3,"правильно",inf_pure!AD148)</f>
        <v>Не прошел</v>
      </c>
      <c r="AI146" s="12" t="str">
        <f>if(inf_pure!AE148=AI$3,"правильно",inf_pure!AE148)</f>
        <v>Не прошел</v>
      </c>
      <c r="AJ146" s="12" t="str">
        <f>if(inf_pure!AF148=AJ$3,"правильно",inf_pure!AF148)</f>
        <v>Не прошел</v>
      </c>
      <c r="AK146" s="12" t="str">
        <f>if(inf_pure!AG148=AK$3,"правильно",inf_pure!AG148)</f>
        <v>Не прошел</v>
      </c>
      <c r="AL146" s="12" t="str">
        <f>if(inf_pure!AH148=AL$3,"правильно",inf_pure!AH148)</f>
        <v>Не прошел</v>
      </c>
      <c r="AM146" s="14">
        <f>inf_pure!AI148</f>
        <v>0.1783912037</v>
      </c>
      <c r="AN146" s="11">
        <f t="shared" si="2"/>
        <v>11</v>
      </c>
      <c r="AO146" s="11">
        <f t="shared" si="3"/>
        <v>2</v>
      </c>
      <c r="AP146" s="12">
        <f>vlookup(countif(J146:AL146, "правильно"), scale!$A$3:$B$32, 2)</f>
        <v>54</v>
      </c>
    </row>
    <row r="147">
      <c r="A147" s="12">
        <f>inf_pure!A47</f>
        <v>45</v>
      </c>
      <c r="B147" s="12" t="str">
        <f t="array" ref="B147">index(students!A:A, match(1, (students!B:B=$A$1)*(students!J:J=H147), 0))</f>
        <v>год_инф_ур3_гр26_2022.09.06</v>
      </c>
      <c r="C147" s="12" t="str">
        <f t="array" ref="C147">index(groups!H:H, match(1, (groups!$A:$A=$B147)*1, 0), 1)</f>
        <v>Чиянов Дмитрий</v>
      </c>
      <c r="D147" s="12" t="str">
        <f t="array" ref="D147">index(groups!I:I, match(1, (groups!$A:$A=$B147)*1, 0), 1)</f>
        <v>Даша К</v>
      </c>
      <c r="E147" s="12">
        <f t="array" ref="E147">index(groups!D:D, match(1, (groups!$A:$A=$B147)*1, 0), 1)</f>
        <v>9</v>
      </c>
      <c r="F147" s="12" t="str">
        <f>inf_pure!B47</f>
        <v>Илья</v>
      </c>
      <c r="G147" s="12" t="str">
        <f>inf_pure!C47</f>
        <v>Бетин</v>
      </c>
      <c r="H147" s="12" t="str">
        <f>inf_pure!D47</f>
        <v>betinproof@mail.ru</v>
      </c>
      <c r="I147" s="13">
        <f>inf_pure!E47</f>
        <v>44886</v>
      </c>
      <c r="J147" s="12" t="str">
        <f>if(inf_pure!F47=J$3,"правильно",inf_pure!F47)</f>
        <v>правильно</v>
      </c>
      <c r="K147" s="12" t="str">
        <f>if(inf_pure!G47=K$3,"правильно",inf_pure!G47)</f>
        <v>bcad</v>
      </c>
      <c r="L147" s="12" t="str">
        <f>if(inf_pure!H47=L$3,"правильно",inf_pure!H47)</f>
        <v>17</v>
      </c>
      <c r="M147" s="12" t="str">
        <f>if(inf_pure!I47=M$3,"правильно",inf_pure!I47)</f>
        <v>правильно</v>
      </c>
      <c r="N147" s="12" t="str">
        <f>if(inf_pure!J47=N$3,"правильно",inf_pure!J47)</f>
        <v>1</v>
      </c>
      <c r="O147" s="12" t="str">
        <f>if(inf_pure!K47=O$3,"правильно",inf_pure!K47)</f>
        <v>72</v>
      </c>
      <c r="P147" s="12" t="str">
        <f>if(inf_pure!L47=P$3,"правильно",inf_pure!L47)</f>
        <v>6</v>
      </c>
      <c r="Q147" s="12" t="str">
        <f>if(inf_pure!M47=Q$3,"правильно",inf_pure!M47)</f>
        <v>325</v>
      </c>
      <c r="R147" s="12" t="str">
        <f>if(inf_pure!N47=R$3,"правильно",inf_pure!N47)</f>
        <v>4</v>
      </c>
      <c r="S147" s="12" t="str">
        <f>if(inf_pure!O47=S$3,"правильно",inf_pure!O47)</f>
        <v>42</v>
      </c>
      <c r="T147" s="12" t="str">
        <f>if(inf_pure!P47=T$3,"правильно",inf_pure!P47)</f>
        <v>256</v>
      </c>
      <c r="U147" s="12" t="str">
        <f>if(inf_pure!Q47=U$3,"правильно",inf_pure!Q47)</f>
        <v>2222</v>
      </c>
      <c r="V147" s="12" t="str">
        <f>if(inf_pure!R47=V$3,"правильно",inf_pure!R47)</f>
        <v>Не прошел</v>
      </c>
      <c r="W147" s="12" t="str">
        <f>if(inf_pure!S47=W$3,"правильно",inf_pure!S47)</f>
        <v>Не прошел</v>
      </c>
      <c r="X147" s="12" t="str">
        <f>if(inf_pure!T47=X$3,"правильно",inf_pure!T47)</f>
        <v>Не прошел</v>
      </c>
      <c r="Y147" s="12" t="str">
        <f>if(inf_pure!U47=Y$3,"правильно",inf_pure!U47)</f>
        <v>Не прошел</v>
      </c>
      <c r="Z147" s="12" t="str">
        <f>if(inf_pure!V47=Z$3,"правильно",inf_pure!V47)</f>
        <v>Не прошел</v>
      </c>
      <c r="AA147" s="12" t="str">
        <f>if(inf_pure!W47=AA$3,"правильно",inf_pure!W47)</f>
        <v>Не прошел</v>
      </c>
      <c r="AB147" s="12" t="str">
        <f>if(inf_pure!X47=AB$3,"правильно",inf_pure!X47)</f>
        <v>Не прошел</v>
      </c>
      <c r="AC147" s="12" t="str">
        <f>if(inf_pure!Y47=AC$3,"правильно",inf_pure!Y47)</f>
        <v>Не прошел</v>
      </c>
      <c r="AD147" s="12" t="str">
        <f>if(inf_pure!Z47=AD$3,"правильно",inf_pure!Z47)</f>
        <v>Не прошел</v>
      </c>
      <c r="AE147" s="12" t="str">
        <f>if(inf_pure!AA47=AE$3,"правильно",inf_pure!AA47)</f>
        <v>Не прошел</v>
      </c>
      <c r="AF147" s="12" t="str">
        <f>if(inf_pure!AB47=AF$3,"правильно",inf_pure!AB47)</f>
        <v>Не прошел</v>
      </c>
      <c r="AG147" s="12" t="str">
        <f>if(inf_pure!AC47=AG$3,"правильно",inf_pure!AC47)</f>
        <v>Не прошел</v>
      </c>
      <c r="AH147" s="12" t="str">
        <f>if(inf_pure!AD47=AH$3,"правильно",inf_pure!AD47)</f>
        <v>Не прошел</v>
      </c>
      <c r="AI147" s="12" t="str">
        <f>if(inf_pure!AE47=AI$3,"правильно",inf_pure!AE47)</f>
        <v>Не прошел</v>
      </c>
      <c r="AJ147" s="12" t="str">
        <f>if(inf_pure!AF47=AJ$3,"правильно",inf_pure!AF47)</f>
        <v>Не прошел</v>
      </c>
      <c r="AK147" s="12" t="str">
        <f>if(inf_pure!AG47=AK$3,"правильно",inf_pure!AG47)</f>
        <v>Не прошел</v>
      </c>
      <c r="AL147" s="12" t="str">
        <f>if(inf_pure!AH47=AL$3,"правильно",inf_pure!AH47)</f>
        <v>Не прошел</v>
      </c>
      <c r="AM147" s="14">
        <f>inf_pure!AI47</f>
        <v>0.323287037</v>
      </c>
      <c r="AN147" s="11">
        <f t="shared" si="2"/>
        <v>2</v>
      </c>
      <c r="AO147" s="11">
        <f t="shared" si="3"/>
        <v>0</v>
      </c>
      <c r="AP147" s="12">
        <f>vlookup(countif(J147:AL147, "правильно"), scale!$A$3:$B$32, 2)</f>
        <v>14</v>
      </c>
    </row>
    <row r="148">
      <c r="A148" s="12">
        <f>inf_pure!A157</f>
        <v>155</v>
      </c>
      <c r="B148" s="12" t="str">
        <f t="array" ref="B148">index(students!A:A, match(1, (students!B:B=$A$1)*(students!J:J=H148), 0))</f>
        <v>год_инф_ур3_гр27_2022.09.06</v>
      </c>
      <c r="C148" s="12" t="str">
        <f t="array" ref="C148">index(groups!H:H, match(1, (groups!$A:$A=$B148)*1, 0), 1)</f>
        <v>Врацкий Денис</v>
      </c>
      <c r="D148" s="12" t="str">
        <f t="array" ref="D148">index(groups!I:I, match(1, (groups!$A:$A=$B148)*1, 0), 1)</f>
        <v>Даша К</v>
      </c>
      <c r="E148" s="12">
        <f t="array" ref="E148">index(groups!D:D, match(1, (groups!$A:$A=$B148)*1, 0), 1)</f>
        <v>10</v>
      </c>
      <c r="F148" s="12" t="str">
        <f>inf_pure!B157</f>
        <v>Алиса</v>
      </c>
      <c r="G148" s="12" t="str">
        <f>inf_pure!C157</f>
        <v>Обухова</v>
      </c>
      <c r="H148" s="12" t="str">
        <f>inf_pure!D157</f>
        <v>oalisa72@gmail.com</v>
      </c>
      <c r="I148" s="13">
        <f>inf_pure!E157</f>
        <v>44858</v>
      </c>
      <c r="J148" s="12" t="str">
        <f>if(inf_pure!F157=J$3,"правильно",inf_pure!F157)</f>
        <v>правильно</v>
      </c>
      <c r="K148" s="12" t="str">
        <f>if(inf_pure!G157=K$3,"правильно",inf_pure!G157)</f>
        <v>dcba</v>
      </c>
      <c r="L148" s="12" t="str">
        <f>if(inf_pure!H157=L$3,"правильно",inf_pure!H157)</f>
        <v>-</v>
      </c>
      <c r="M148" s="12" t="str">
        <f>if(inf_pure!I157=M$3,"правильно",inf_pure!I157)</f>
        <v>правильно</v>
      </c>
      <c r="N148" s="12" t="str">
        <f>if(inf_pure!J157=N$3,"правильно",inf_pure!J157)</f>
        <v>правильно</v>
      </c>
      <c r="O148" s="12" t="str">
        <f>if(inf_pure!K157=O$3,"правильно",inf_pure!K157)</f>
        <v>правильно</v>
      </c>
      <c r="P148" s="12" t="str">
        <f>if(inf_pure!L157=P$3,"правильно",inf_pure!L157)</f>
        <v>правильно</v>
      </c>
      <c r="Q148" s="12" t="str">
        <f>if(inf_pure!M157=Q$3,"правильно",inf_pure!M157)</f>
        <v>правильно</v>
      </c>
      <c r="R148" s="12" t="str">
        <f>if(inf_pure!N157=R$3,"правильно",inf_pure!N157)</f>
        <v>-</v>
      </c>
      <c r="S148" s="12" t="str">
        <f>if(inf_pure!O157=S$3,"правильно",inf_pure!O157)</f>
        <v>правильно</v>
      </c>
      <c r="T148" s="12" t="str">
        <f>if(inf_pure!P157=T$3,"правильно",inf_pure!P157)</f>
        <v>правильно</v>
      </c>
      <c r="U148" s="12" t="str">
        <f>if(inf_pure!Q157=U$3,"правильно",inf_pure!Q157)</f>
        <v>-</v>
      </c>
      <c r="V148" s="12" t="str">
        <f>if(inf_pure!R157=V$3,"правильно",inf_pure!R157)</f>
        <v>правильно</v>
      </c>
      <c r="W148" s="12" t="str">
        <f>if(inf_pure!S157=W$3,"правильно",inf_pure!S157)</f>
        <v>-</v>
      </c>
      <c r="X148" s="12" t="str">
        <f>if(inf_pure!T157=X$3,"правильно",inf_pure!T157)</f>
        <v>правильно</v>
      </c>
      <c r="Y148" s="12" t="str">
        <f>if(inf_pure!U157=Y$3,"правильно",inf_pure!U157)</f>
        <v>-</v>
      </c>
      <c r="Z148" s="12" t="str">
        <f>if(inf_pure!V157=Z$3,"правильно",inf_pure!V157)</f>
        <v>-</v>
      </c>
      <c r="AA148" s="12" t="str">
        <f>if(inf_pure!W157=AA$3,"правильно",inf_pure!W157)</f>
        <v>-</v>
      </c>
      <c r="AB148" s="12" t="str">
        <f>if(inf_pure!X157=AB$3,"правильно",inf_pure!X157)</f>
        <v>правильно</v>
      </c>
      <c r="AC148" s="12" t="str">
        <f>if(inf_pure!Y157=AC$3,"правильно",inf_pure!Y157)</f>
        <v>2</v>
      </c>
      <c r="AD148" s="12" t="str">
        <f>if(inf_pure!Z157=AD$3,"правильно",inf_pure!Z157)</f>
        <v>-</v>
      </c>
      <c r="AE148" s="12" t="str">
        <f>if(inf_pure!AA157=AE$3,"правильно",inf_pure!AA157)</f>
        <v>-</v>
      </c>
      <c r="AF148" s="12" t="str">
        <f>if(inf_pure!AB157=AF$3,"правильно",inf_pure!AB157)</f>
        <v>-</v>
      </c>
      <c r="AG148" s="12" t="str">
        <f>if(inf_pure!AC157=AG$3,"правильно",inf_pure!AC157)</f>
        <v>-</v>
      </c>
      <c r="AH148" s="12" t="str">
        <f>if(inf_pure!AD157=AH$3,"правильно",inf_pure!AD157)</f>
        <v>-</v>
      </c>
      <c r="AI148" s="12" t="str">
        <f>if(inf_pure!AE157=AI$3,"правильно",inf_pure!AE157)</f>
        <v>-</v>
      </c>
      <c r="AJ148" s="12" t="str">
        <f>if(inf_pure!AF157=AJ$3,"правильно",inf_pure!AF157)</f>
        <v>-</v>
      </c>
      <c r="AK148" s="12" t="str">
        <f>if(inf_pure!AG157=AK$3,"правильно",inf_pure!AG157)</f>
        <v>-</v>
      </c>
      <c r="AL148" s="12" t="str">
        <f>if(inf_pure!AH157=AL$3,"правильно",inf_pure!AH157)</f>
        <v>-</v>
      </c>
      <c r="AM148" s="14">
        <f>inf_pure!AI157</f>
        <v>0.1183101852</v>
      </c>
      <c r="AN148" s="11">
        <f t="shared" si="2"/>
        <v>11</v>
      </c>
      <c r="AO148" s="11">
        <f t="shared" si="3"/>
        <v>4</v>
      </c>
      <c r="AP148" s="12">
        <f>vlookup(countif(J148:AL148, "правильно"), scale!$A$3:$B$32, 2)</f>
        <v>54</v>
      </c>
    </row>
    <row r="149">
      <c r="A149" s="12">
        <f>inf_pure!A174</f>
        <v>172</v>
      </c>
      <c r="B149" s="12" t="str">
        <f t="array" ref="B149">index(students!A:A, match(1, (students!B:B=$A$1)*(students!J:J=H149), 0))</f>
        <v>год_инф_ур3_гр27_2022.09.06</v>
      </c>
      <c r="C149" s="12" t="str">
        <f t="array" ref="C149">index(groups!H:H, match(1, (groups!$A:$A=$B149)*1, 0), 1)</f>
        <v>Врацкий Денис</v>
      </c>
      <c r="D149" s="12" t="str">
        <f t="array" ref="D149">index(groups!I:I, match(1, (groups!$A:$A=$B149)*1, 0), 1)</f>
        <v>Даша К</v>
      </c>
      <c r="E149" s="12">
        <f t="array" ref="E149">index(groups!D:D, match(1, (groups!$A:$A=$B149)*1, 0), 1)</f>
        <v>10</v>
      </c>
      <c r="F149" s="12" t="str">
        <f>inf_pure!B174</f>
        <v>Софья</v>
      </c>
      <c r="G149" s="12" t="str">
        <f>inf_pure!C174</f>
        <v>Ильина</v>
      </c>
      <c r="H149" s="12" t="str">
        <f>inf_pure!D174</f>
        <v>prostoosonya@gmail.com</v>
      </c>
      <c r="I149" s="13">
        <f>inf_pure!E174</f>
        <v>44859</v>
      </c>
      <c r="J149" s="12" t="str">
        <f>if(inf_pure!F174=J$3,"правильно",inf_pure!F174)</f>
        <v>правильно</v>
      </c>
      <c r="K149" s="12" t="str">
        <f>if(inf_pure!G174=K$3,"правильно",inf_pure!G174)</f>
        <v>правильно</v>
      </c>
      <c r="L149" s="12" t="str">
        <f>if(inf_pure!H174=L$3,"правильно",inf_pure!H174)</f>
        <v>13</v>
      </c>
      <c r="M149" s="12" t="str">
        <f>if(inf_pure!I174=M$3,"правильно",inf_pure!I174)</f>
        <v>-</v>
      </c>
      <c r="N149" s="12" t="str">
        <f>if(inf_pure!J174=N$3,"правильно",inf_pure!J174)</f>
        <v>864</v>
      </c>
      <c r="O149" s="12" t="str">
        <f>if(inf_pure!K174=O$3,"правильно",inf_pure!K174)</f>
        <v>-</v>
      </c>
      <c r="P149" s="12" t="str">
        <f>if(inf_pure!L174=P$3,"правильно",inf_pure!L174)</f>
        <v>15</v>
      </c>
      <c r="Q149" s="12" t="str">
        <f>if(inf_pure!M174=Q$3,"правильно",inf_pure!M174)</f>
        <v>правильно</v>
      </c>
      <c r="R149" s="12" t="str">
        <f>if(inf_pure!N174=R$3,"правильно",inf_pure!N174)</f>
        <v>680</v>
      </c>
      <c r="S149" s="12" t="str">
        <f>if(inf_pure!O174=S$3,"правильно",inf_pure!O174)</f>
        <v>41</v>
      </c>
      <c r="T149" s="12" t="str">
        <f>if(inf_pure!P174=T$3,"правильно",inf_pure!P174)</f>
        <v>правильно</v>
      </c>
      <c r="U149" s="12" t="str">
        <f>if(inf_pure!Q174=U$3,"правильно",inf_pure!Q174)</f>
        <v>-</v>
      </c>
      <c r="V149" s="12" t="str">
        <f>if(inf_pure!R174=V$3,"правильно",inf_pure!R174)</f>
        <v>правильно</v>
      </c>
      <c r="W149" s="12" t="str">
        <f>if(inf_pure!S174=W$3,"правильно",inf_pure!S174)</f>
        <v>-</v>
      </c>
      <c r="X149" s="12" t="str">
        <f>if(inf_pure!T174=X$3,"правильно",inf_pure!T174)</f>
        <v>-</v>
      </c>
      <c r="Y149" s="12" t="str">
        <f>if(inf_pure!U174=Y$3,"правильно",inf_pure!U174)</f>
        <v>-</v>
      </c>
      <c r="Z149" s="12" t="str">
        <f>if(inf_pure!V174=Z$3,"правильно",inf_pure!V174)</f>
        <v>-</v>
      </c>
      <c r="AA149" s="12" t="str">
        <f>if(inf_pure!W174=AA$3,"правильно",inf_pure!W174)</f>
        <v>1643798</v>
      </c>
      <c r="AB149" s="12" t="str">
        <f>if(inf_pure!X174=AB$3,"правильно",inf_pure!X174)</f>
        <v>-</v>
      </c>
      <c r="AC149" s="12" t="str">
        <f>if(inf_pure!Y174=AC$3,"правильно",inf_pure!Y174)</f>
        <v>-</v>
      </c>
      <c r="AD149" s="12" t="str">
        <f>if(inf_pure!Z174=AD$3,"правильно",inf_pure!Z174)</f>
        <v>-</v>
      </c>
      <c r="AE149" s="12" t="str">
        <f>if(inf_pure!AA174=AE$3,"правильно",inf_pure!AA174)</f>
        <v>-</v>
      </c>
      <c r="AF149" s="12" t="str">
        <f>if(inf_pure!AB174=AF$3,"правильно",inf_pure!AB174)</f>
        <v>-</v>
      </c>
      <c r="AG149" s="12" t="str">
        <f>if(inf_pure!AC174=AG$3,"правильно",inf_pure!AC174)</f>
        <v>-</v>
      </c>
      <c r="AH149" s="12" t="str">
        <f>if(inf_pure!AD174=AH$3,"правильно",inf_pure!AD174)</f>
        <v>-</v>
      </c>
      <c r="AI149" s="12" t="str">
        <f>if(inf_pure!AE174=AI$3,"правильно",inf_pure!AE174)</f>
        <v>-</v>
      </c>
      <c r="AJ149" s="12" t="str">
        <f>if(inf_pure!AF174=AJ$3,"правильно",inf_pure!AF174)</f>
        <v>-</v>
      </c>
      <c r="AK149" s="12" t="str">
        <f>if(inf_pure!AG174=AK$3,"правильно",inf_pure!AG174)</f>
        <v>-</v>
      </c>
      <c r="AL149" s="12" t="str">
        <f>if(inf_pure!AH174=AL$3,"правильно",inf_pure!AH174)</f>
        <v>-</v>
      </c>
      <c r="AM149" s="14">
        <f>inf_pure!AI174</f>
        <v>0.1119212963</v>
      </c>
      <c r="AN149" s="11">
        <f t="shared" si="2"/>
        <v>5</v>
      </c>
      <c r="AO149" s="11">
        <f t="shared" si="3"/>
        <v>3</v>
      </c>
      <c r="AP149" s="12">
        <f>vlookup(countif(J149:AL149, "правильно"), scale!$A$3:$B$32, 2)</f>
        <v>34</v>
      </c>
    </row>
    <row r="150">
      <c r="A150" s="12">
        <f>inf_pure!A26</f>
        <v>24</v>
      </c>
      <c r="B150" s="12" t="str">
        <f t="array" ref="B150">index(students!A:A, match(1, (students!B:B=$A$1)*(students!J:J=H150), 0))</f>
        <v>год_инф_ур3_гр27_2022.09.06</v>
      </c>
      <c r="C150" s="12" t="str">
        <f t="array" ref="C150">index(groups!H:H, match(1, (groups!$A:$A=$B150)*1, 0), 1)</f>
        <v>Врацкий Денис</v>
      </c>
      <c r="D150" s="12" t="str">
        <f t="array" ref="D150">index(groups!I:I, match(1, (groups!$A:$A=$B150)*1, 0), 1)</f>
        <v>Даша К</v>
      </c>
      <c r="E150" s="12">
        <f t="array" ref="E150">index(groups!D:D, match(1, (groups!$A:$A=$B150)*1, 0), 1)</f>
        <v>10</v>
      </c>
      <c r="F150" s="12" t="str">
        <f>inf_pure!B26</f>
        <v>Алиса</v>
      </c>
      <c r="G150" s="12" t="str">
        <f>inf_pure!C26</f>
        <v>Мотовилова</v>
      </c>
      <c r="H150" s="12" t="str">
        <f>inf_pure!D26</f>
        <v>alisa.m.06@mail.ru</v>
      </c>
      <c r="I150" s="13">
        <f>inf_pure!E26</f>
        <v>44860</v>
      </c>
      <c r="J150" s="12" t="str">
        <f>if(inf_pure!F26=J$3,"правильно",inf_pure!F26)</f>
        <v>правильно</v>
      </c>
      <c r="K150" s="12" t="str">
        <f>if(inf_pure!G26=K$3,"правильно",inf_pure!G26)</f>
        <v>bcda</v>
      </c>
      <c r="L150" s="12" t="str">
        <f>if(inf_pure!H26=L$3,"правильно",inf_pure!H26)</f>
        <v>15</v>
      </c>
      <c r="M150" s="12" t="str">
        <f>if(inf_pure!I26=M$3,"правильно",inf_pure!I26)</f>
        <v>10</v>
      </c>
      <c r="N150" s="12" t="str">
        <f>if(inf_pure!J26=N$3,"правильно",inf_pure!J26)</f>
        <v>864</v>
      </c>
      <c r="O150" s="12" t="str">
        <f>if(inf_pure!K26=O$3,"правильно",inf_pure!K26)</f>
        <v>0</v>
      </c>
      <c r="P150" s="12" t="str">
        <f>if(inf_pure!L26=P$3,"правильно",inf_pure!L26)</f>
        <v>7445</v>
      </c>
      <c r="Q150" s="12" t="str">
        <f>if(inf_pure!M26=Q$3,"правильно",inf_pure!M26)</f>
        <v>7445</v>
      </c>
      <c r="R150" s="12" t="str">
        <f>if(inf_pure!N26=R$3,"правильно",inf_pure!N26)</f>
        <v>0</v>
      </c>
      <c r="S150" s="12" t="str">
        <f>if(inf_pure!O26=S$3,"правильно",inf_pure!O26)</f>
        <v>0</v>
      </c>
      <c r="T150" s="12" t="str">
        <f>if(inf_pure!P26=T$3,"правильно",inf_pure!P26)</f>
        <v>правильно</v>
      </c>
      <c r="U150" s="12" t="str">
        <f>if(inf_pure!Q26=U$3,"правильно",inf_pure!Q26)</f>
        <v>0</v>
      </c>
      <c r="V150" s="12" t="str">
        <f>if(inf_pure!R26=V$3,"правильно",inf_pure!R26)</f>
        <v>правильно</v>
      </c>
      <c r="W150" s="12" t="str">
        <f>if(inf_pure!S26=W$3,"правильно",inf_pure!S26)</f>
        <v>правильно</v>
      </c>
      <c r="X150" s="12" t="str">
        <f>if(inf_pure!T26=X$3,"правильно",inf_pure!T26)</f>
        <v>0</v>
      </c>
      <c r="Y150" s="12" t="str">
        <f>if(inf_pure!U26=Y$3,"правильно",inf_pure!U26)</f>
        <v>правильно</v>
      </c>
      <c r="Z150" s="12" t="str">
        <f>if(inf_pure!V26=Z$3,"правильно",inf_pure!V26)</f>
        <v>0</v>
      </c>
      <c r="AA150" s="12" t="str">
        <f>if(inf_pure!W26=AA$3,"правильно",inf_pure!W26)</f>
        <v>0</v>
      </c>
      <c r="AB150" s="12" t="str">
        <f>if(inf_pure!X26=AB$3,"правильно",inf_pure!X26)</f>
        <v>0</v>
      </c>
      <c r="AC150" s="12" t="str">
        <f>if(inf_pure!Y26=AC$3,"правильно",inf_pure!Y26)</f>
        <v>0</v>
      </c>
      <c r="AD150" s="12" t="str">
        <f>if(inf_pure!Z26=AD$3,"правильно",inf_pure!Z26)</f>
        <v>0</v>
      </c>
      <c r="AE150" s="12" t="str">
        <f>if(inf_pure!AA26=AE$3,"правильно",inf_pure!AA26)</f>
        <v>0</v>
      </c>
      <c r="AF150" s="12" t="str">
        <f>if(inf_pure!AB26=AF$3,"правильно",inf_pure!AB26)</f>
        <v>0</v>
      </c>
      <c r="AG150" s="12" t="str">
        <f>if(inf_pure!AC26=AG$3,"правильно",inf_pure!AC26)</f>
        <v>0</v>
      </c>
      <c r="AH150" s="12" t="str">
        <f>if(inf_pure!AD26=AH$3,"правильно",inf_pure!AD26)</f>
        <v>0</v>
      </c>
      <c r="AI150" s="12" t="str">
        <f>if(inf_pure!AE26=AI$3,"правильно",inf_pure!AE26)</f>
        <v>0</v>
      </c>
      <c r="AJ150" s="12" t="str">
        <f>if(inf_pure!AF26=AJ$3,"правильно",inf_pure!AF26)</f>
        <v>0</v>
      </c>
      <c r="AK150" s="12" t="str">
        <f>if(inf_pure!AG26=AK$3,"правильно",inf_pure!AG26)</f>
        <v>0</v>
      </c>
      <c r="AL150" s="12" t="str">
        <f>if(inf_pure!AH26=AL$3,"правильно",inf_pure!AH26)</f>
        <v>0</v>
      </c>
      <c r="AM150" s="14">
        <f>inf_pure!AI26</f>
        <v>0.1477777778</v>
      </c>
      <c r="AN150" s="11">
        <f t="shared" si="2"/>
        <v>5</v>
      </c>
      <c r="AO150" s="11">
        <f t="shared" si="3"/>
        <v>1</v>
      </c>
      <c r="AP150" s="12">
        <f>vlookup(countif(J150:AL150, "правильно"), scale!$A$3:$B$32, 2)</f>
        <v>34</v>
      </c>
    </row>
    <row r="151">
      <c r="A151" s="12">
        <f>inf_pure!A166</f>
        <v>164</v>
      </c>
      <c r="B151" s="12" t="str">
        <f t="array" ref="B151">index(students!A:A, match(1, (students!B:B=$A$1)*(students!J:J=H151), 0))</f>
        <v>год_инф_ур3_гр27_2022.09.06</v>
      </c>
      <c r="C151" s="12" t="str">
        <f t="array" ref="C151">index(groups!H:H, match(1, (groups!$A:$A=$B151)*1, 0), 1)</f>
        <v>Врацкий Денис</v>
      </c>
      <c r="D151" s="12" t="str">
        <f t="array" ref="D151">index(groups!I:I, match(1, (groups!$A:$A=$B151)*1, 0), 1)</f>
        <v>Даша К</v>
      </c>
      <c r="E151" s="12">
        <f t="array" ref="E151">index(groups!D:D, match(1, (groups!$A:$A=$B151)*1, 0), 1)</f>
        <v>10</v>
      </c>
      <c r="F151" s="12" t="str">
        <f>inf_pure!B166</f>
        <v>Вадим</v>
      </c>
      <c r="G151" s="12" t="str">
        <f>inf_pure!C166</f>
        <v>Белов</v>
      </c>
      <c r="H151" s="12" t="str">
        <f>inf_pure!D166</f>
        <v>plameeeen@mail.ru</v>
      </c>
      <c r="I151" s="13">
        <f>inf_pure!E166</f>
        <v>44860</v>
      </c>
      <c r="J151" s="12" t="str">
        <f>if(inf_pure!F166=J$3,"правильно",inf_pure!F166)</f>
        <v>правильно</v>
      </c>
      <c r="K151" s="12" t="str">
        <f>if(inf_pure!G166=K$3,"правильно",inf_pure!G166)</f>
        <v>правильно</v>
      </c>
      <c r="L151" s="12" t="str">
        <f>if(inf_pure!H166=L$3,"правильно",inf_pure!H166)</f>
        <v>правильно</v>
      </c>
      <c r="M151" s="12" t="str">
        <f>if(inf_pure!I166=M$3,"правильно",inf_pure!I166)</f>
        <v>-</v>
      </c>
      <c r="N151" s="12" t="str">
        <f>if(inf_pure!J166=N$3,"правильно",inf_pure!J166)</f>
        <v>217</v>
      </c>
      <c r="O151" s="12" t="str">
        <f>if(inf_pure!K166=O$3,"правильно",inf_pure!K166)</f>
        <v>2579850</v>
      </c>
      <c r="P151" s="12" t="str">
        <f>if(inf_pure!L166=P$3,"правильно",inf_pure!L166)</f>
        <v>118</v>
      </c>
      <c r="Q151" s="12" t="str">
        <f>if(inf_pure!M166=Q$3,"правильно",inf_pure!M166)</f>
        <v>правильно</v>
      </c>
      <c r="R151" s="12" t="str">
        <f>if(inf_pure!N166=R$3,"правильно",inf_pure!N166)</f>
        <v>760</v>
      </c>
      <c r="S151" s="12" t="str">
        <f>if(inf_pure!O166=S$3,"правильно",inf_pure!O166)</f>
        <v>правильно</v>
      </c>
      <c r="T151" s="12" t="str">
        <f>if(inf_pure!P166=T$3,"правильно",inf_pure!P166)</f>
        <v>6516</v>
      </c>
      <c r="U151" s="12" t="str">
        <f>if(inf_pure!Q166=U$3,"правильно",inf_pure!Q166)</f>
        <v>-</v>
      </c>
      <c r="V151" s="12" t="str">
        <f>if(inf_pure!R166=V$3,"правильно",inf_pure!R166)</f>
        <v>правильно</v>
      </c>
      <c r="W151" s="12" t="str">
        <f>if(inf_pure!S166=W$3,"правильно",inf_pure!S166)</f>
        <v>правильно</v>
      </c>
      <c r="X151" s="12" t="str">
        <f>if(inf_pure!T166=X$3,"правильно",inf_pure!T166)</f>
        <v>-</v>
      </c>
      <c r="Y151" s="12" t="str">
        <f>if(inf_pure!U166=Y$3,"правильно",inf_pure!U166)</f>
        <v>-</v>
      </c>
      <c r="Z151" s="12" t="str">
        <f>if(inf_pure!V166=Z$3,"правильно",inf_pure!V166)</f>
        <v>сделайте формат блокнота</v>
      </c>
      <c r="AA151" s="12" t="str">
        <f>if(inf_pure!W166=AA$3,"правильно",inf_pure!W166)</f>
        <v>-</v>
      </c>
      <c r="AB151" s="12" t="str">
        <f>if(inf_pure!X166=AB$3,"правильно",inf_pure!X166)</f>
        <v>-</v>
      </c>
      <c r="AC151" s="12" t="str">
        <f>if(inf_pure!Y166=AC$3,"правильно",inf_pure!Y166)</f>
        <v>-</v>
      </c>
      <c r="AD151" s="12" t="str">
        <f>if(inf_pure!Z166=AD$3,"правильно",inf_pure!Z166)</f>
        <v>-</v>
      </c>
      <c r="AE151" s="12" t="str">
        <f>if(inf_pure!AA166=AE$3,"правильно",inf_pure!AA166)</f>
        <v>33</v>
      </c>
      <c r="AF151" s="12" t="str">
        <f>if(inf_pure!AB166=AF$3,"правильно",inf_pure!AB166)</f>
        <v>-</v>
      </c>
      <c r="AG151" s="12" t="str">
        <f>if(inf_pure!AC166=AG$3,"правильно",inf_pure!AC166)</f>
        <v>-</v>
      </c>
      <c r="AH151" s="12" t="str">
        <f>if(inf_pure!AD166=AH$3,"правильно",inf_pure!AD166)</f>
        <v>не вывелось</v>
      </c>
      <c r="AI151" s="12" t="str">
        <f>if(inf_pure!AE166=AI$3,"правильно",inf_pure!AE166)</f>
        <v>-</v>
      </c>
      <c r="AJ151" s="12" t="str">
        <f>if(inf_pure!AF166=AJ$3,"правильно",inf_pure!AF166)</f>
        <v>-</v>
      </c>
      <c r="AK151" s="12" t="str">
        <f>if(inf_pure!AG166=AK$3,"правильно",inf_pure!AG166)</f>
        <v>-</v>
      </c>
      <c r="AL151" s="12" t="str">
        <f>if(inf_pure!AH166=AL$3,"правильно",inf_pure!AH166)</f>
        <v>!!!Ответ на 17 задание: 683 -963270+файл ниже</v>
      </c>
      <c r="AM151" s="14">
        <f>inf_pure!AI166</f>
        <v>0.0958912037</v>
      </c>
      <c r="AN151" s="11">
        <f t="shared" si="2"/>
        <v>7</v>
      </c>
      <c r="AO151" s="11">
        <f t="shared" si="3"/>
        <v>2</v>
      </c>
      <c r="AP151" s="12">
        <f>vlookup(countif(J151:AL151, "правильно"), scale!$A$3:$B$32, 2)</f>
        <v>43</v>
      </c>
    </row>
    <row r="152">
      <c r="A152" s="12">
        <f>inf_pure!A135</f>
        <v>133</v>
      </c>
      <c r="B152" s="12" t="str">
        <f t="array" ref="B152">index(students!A:A, match(1, (students!B:B=$A$1)*(students!J:J=H152), 0))</f>
        <v>год_инф_ур3_гр27_2022.09.06</v>
      </c>
      <c r="C152" s="12" t="str">
        <f t="array" ref="C152">index(groups!H:H, match(1, (groups!$A:$A=$B152)*1, 0), 1)</f>
        <v>Врацкий Денис</v>
      </c>
      <c r="D152" s="12" t="str">
        <f t="array" ref="D152">index(groups!I:I, match(1, (groups!$A:$A=$B152)*1, 0), 1)</f>
        <v>Даша К</v>
      </c>
      <c r="E152" s="12">
        <f t="array" ref="E152">index(groups!D:D, match(1, (groups!$A:$A=$B152)*1, 0), 1)</f>
        <v>10</v>
      </c>
      <c r="F152" s="12" t="str">
        <f>inf_pure!B135</f>
        <v>Aртем</v>
      </c>
      <c r="G152" s="12" t="str">
        <f>inf_pure!C135</f>
        <v>Максимов</v>
      </c>
      <c r="H152" s="12" t="str">
        <f>inf_pure!D135</f>
        <v>maximov04@icloud.com</v>
      </c>
      <c r="I152" s="13">
        <f>inf_pure!E135</f>
        <v>44864</v>
      </c>
      <c r="J152" s="12" t="str">
        <f>if(inf_pure!F135=J$3,"правильно",inf_pure!F135)</f>
        <v>правильно</v>
      </c>
      <c r="K152" s="12" t="str">
        <f>if(inf_pure!G135=K$3,"правильно",inf_pure!G135)</f>
        <v>правильно</v>
      </c>
      <c r="L152" s="12" t="str">
        <f>if(inf_pure!H135=L$3,"правильно",inf_pure!H135)</f>
        <v>/</v>
      </c>
      <c r="M152" s="12" t="str">
        <f>if(inf_pure!I135=M$3,"правильно",inf_pure!I135)</f>
        <v>11</v>
      </c>
      <c r="N152" s="12" t="str">
        <f>if(inf_pure!J135=N$3,"правильно",inf_pure!J135)</f>
        <v>правильно</v>
      </c>
      <c r="O152" s="12" t="str">
        <f>if(inf_pure!K135=O$3,"правильно",inf_pure!K135)</f>
        <v>/</v>
      </c>
      <c r="P152" s="12" t="str">
        <f>if(inf_pure!L135=P$3,"правильно",inf_pure!L135)</f>
        <v>130</v>
      </c>
      <c r="Q152" s="12" t="str">
        <f>if(inf_pure!M135=Q$3,"правильно",inf_pure!M135)</f>
        <v>правильно</v>
      </c>
      <c r="R152" s="12" t="str">
        <f>if(inf_pure!N135=R$3,"правильно",inf_pure!N135)</f>
        <v>/</v>
      </c>
      <c r="S152" s="12" t="str">
        <f>if(inf_pure!O135=S$3,"правильно",inf_pure!O135)</f>
        <v>/</v>
      </c>
      <c r="T152" s="12" t="str">
        <f>if(inf_pure!P135=T$3,"правильно",inf_pure!P135)</f>
        <v>правильно</v>
      </c>
      <c r="U152" s="12" t="str">
        <f>if(inf_pure!Q135=U$3,"правильно",inf_pure!Q135)</f>
        <v>/</v>
      </c>
      <c r="V152" s="12" t="str">
        <f>if(inf_pure!R135=V$3,"правильно",inf_pure!R135)</f>
        <v>правильно</v>
      </c>
      <c r="W152" s="12" t="str">
        <f>if(inf_pure!S135=W$3,"правильно",inf_pure!S135)</f>
        <v>/</v>
      </c>
      <c r="X152" s="12" t="str">
        <f>if(inf_pure!T135=X$3,"правильно",inf_pure!T135)</f>
        <v>/</v>
      </c>
      <c r="Y152" s="12" t="str">
        <f>if(inf_pure!U135=Y$3,"правильно",inf_pure!U135)</f>
        <v>/</v>
      </c>
      <c r="Z152" s="12" t="str">
        <f>if(inf_pure!V135=Z$3,"правильно",inf_pure!V135)</f>
        <v>/</v>
      </c>
      <c r="AA152" s="12" t="str">
        <f>if(inf_pure!W135=AA$3,"правильно",inf_pure!W135)</f>
        <v>/</v>
      </c>
      <c r="AB152" s="12" t="str">
        <f>if(inf_pure!X135=AB$3,"правильно",inf_pure!X135)</f>
        <v>19</v>
      </c>
      <c r="AC152" s="12" t="str">
        <f>if(inf_pure!Y135=AC$3,"правильно",inf_pure!Y135)</f>
        <v>/</v>
      </c>
      <c r="AD152" s="12" t="str">
        <f>if(inf_pure!Z135=AD$3,"правильно",inf_pure!Z135)</f>
        <v>/</v>
      </c>
      <c r="AE152" s="12" t="str">
        <f>if(inf_pure!AA135=AE$3,"правильно",inf_pure!AA135)</f>
        <v>/</v>
      </c>
      <c r="AF152" s="12" t="str">
        <f>if(inf_pure!AB135=AF$3,"правильно",inf_pure!AB135)</f>
        <v>/</v>
      </c>
      <c r="AG152" s="12" t="str">
        <f>if(inf_pure!AC135=AG$3,"правильно",inf_pure!AC135)</f>
        <v>/</v>
      </c>
      <c r="AH152" s="12" t="str">
        <f>if(inf_pure!AD135=AH$3,"правильно",inf_pure!AD135)</f>
        <v>/</v>
      </c>
      <c r="AI152" s="12" t="str">
        <f>if(inf_pure!AE135=AI$3,"правильно",inf_pure!AE135)</f>
        <v>/</v>
      </c>
      <c r="AJ152" s="12" t="str">
        <f>if(inf_pure!AF135=AJ$3,"правильно",inf_pure!AF135)</f>
        <v>/</v>
      </c>
      <c r="AK152" s="12" t="str">
        <f>if(inf_pure!AG135=AK$3,"правильно",inf_pure!AG135)</f>
        <v>/</v>
      </c>
      <c r="AL152" s="12" t="str">
        <f>if(inf_pure!AH135=AL$3,"правильно",inf_pure!AH135)</f>
        <v>/</v>
      </c>
      <c r="AM152" s="14">
        <f>inf_pure!AI135</f>
        <v>0.0405787037</v>
      </c>
      <c r="AN152" s="11">
        <f t="shared" si="2"/>
        <v>6</v>
      </c>
      <c r="AO152" s="11">
        <f t="shared" si="3"/>
        <v>4</v>
      </c>
      <c r="AP152" s="12">
        <f>vlookup(countif(J152:AL152, "правильно"), scale!$A$3:$B$32, 2)</f>
        <v>40</v>
      </c>
    </row>
    <row r="153">
      <c r="A153" s="12">
        <f>inf_pure!A94</f>
        <v>92</v>
      </c>
      <c r="B153" s="12" t="str">
        <f t="array" ref="B153">index(students!A:A, match(1, (students!B:B=$A$1)*(students!J:J=H153), 0))</f>
        <v>год_инф_ур3_гр27_2022.09.06</v>
      </c>
      <c r="C153" s="12" t="str">
        <f t="array" ref="C153">index(groups!H:H, match(1, (groups!$A:$A=$B153)*1, 0), 1)</f>
        <v>Врацкий Денис</v>
      </c>
      <c r="D153" s="12" t="str">
        <f t="array" ref="D153">index(groups!I:I, match(1, (groups!$A:$A=$B153)*1, 0), 1)</f>
        <v>Даша К</v>
      </c>
      <c r="E153" s="12">
        <f t="array" ref="E153">index(groups!D:D, match(1, (groups!$A:$A=$B153)*1, 0), 1)</f>
        <v>10</v>
      </c>
      <c r="F153" s="12" t="str">
        <f>inf_pure!B94</f>
        <v>Илья</v>
      </c>
      <c r="G153" s="12" t="str">
        <f>inf_pure!C94</f>
        <v>Ложкин</v>
      </c>
      <c r="H153" s="12" t="str">
        <f>inf_pure!D94</f>
        <v>ilya_ilaaaa_ilya@mail.ru</v>
      </c>
      <c r="I153" s="13">
        <f>inf_pure!E94</f>
        <v>44865</v>
      </c>
      <c r="J153" s="12" t="str">
        <f>if(inf_pure!F94=J$3,"правильно",inf_pure!F94)</f>
        <v>правильно</v>
      </c>
      <c r="K153" s="12" t="str">
        <f>if(inf_pure!G94=K$3,"правильно",inf_pure!G94)</f>
        <v>правильно</v>
      </c>
      <c r="L153" s="12" t="str">
        <f>if(inf_pure!H94=L$3,"правильно",inf_pure!H94)</f>
        <v>18</v>
      </c>
      <c r="M153" s="12" t="str">
        <f>if(inf_pure!I94=M$3,"правильно",inf_pure!I94)</f>
        <v>11</v>
      </c>
      <c r="N153" s="12" t="str">
        <f>if(inf_pure!J94=N$3,"правильно",inf_pure!J94)</f>
        <v>-</v>
      </c>
      <c r="O153" s="12" t="str">
        <f>if(inf_pure!K94=O$3,"правильно",inf_pure!K94)</f>
        <v>1</v>
      </c>
      <c r="P153" s="12" t="str">
        <f>if(inf_pure!L94=P$3,"правильно",inf_pure!L94)</f>
        <v>правильно</v>
      </c>
      <c r="Q153" s="12" t="str">
        <f>if(inf_pure!M94=Q$3,"правильно",inf_pure!M94)</f>
        <v>8110</v>
      </c>
      <c r="R153" s="12" t="str">
        <f>if(inf_pure!N94=R$3,"правильно",inf_pure!N94)</f>
        <v>правильно</v>
      </c>
      <c r="S153" s="12" t="str">
        <f>if(inf_pure!O94=S$3,"правильно",inf_pure!O94)</f>
        <v>правильно</v>
      </c>
      <c r="T153" s="12" t="str">
        <f>if(inf_pure!P94=T$3,"правильно",inf_pure!P94)</f>
        <v>правильно</v>
      </c>
      <c r="U153" s="12" t="str">
        <f>if(inf_pure!Q94=U$3,"правильно",inf_pure!Q94)</f>
        <v>22</v>
      </c>
      <c r="V153" s="12" t="str">
        <f>if(inf_pure!R94=V$3,"правильно",inf_pure!R94)</f>
        <v>6</v>
      </c>
      <c r="W153" s="12" t="str">
        <f>if(inf_pure!S94=W$3,"правильно",inf_pure!S94)</f>
        <v>36</v>
      </c>
      <c r="X153" s="12" t="str">
        <f>if(inf_pure!T94=X$3,"правильно",inf_pure!T94)</f>
        <v>-</v>
      </c>
      <c r="Y153" s="12" t="str">
        <f>if(inf_pure!U94=Y$3,"правильно",inf_pure!U94)</f>
        <v>-</v>
      </c>
      <c r="Z153" s="12" t="str">
        <f>if(inf_pure!V94=Z$3,"правильно",inf_pure!V94)</f>
        <v>-</v>
      </c>
      <c r="AA153" s="12" t="str">
        <f>if(inf_pure!W94=AA$3,"правильно",inf_pure!W94)</f>
        <v>-</v>
      </c>
      <c r="AB153" s="12" t="str">
        <f>if(inf_pure!X94=AB$3,"правильно",inf_pure!X94)</f>
        <v>-</v>
      </c>
      <c r="AC153" s="12" t="str">
        <f>if(inf_pure!Y94=AC$3,"правильно",inf_pure!Y94)</f>
        <v>-</v>
      </c>
      <c r="AD153" s="12" t="str">
        <f>if(inf_pure!Z94=AD$3,"правильно",inf_pure!Z94)</f>
        <v>-</v>
      </c>
      <c r="AE153" s="12" t="str">
        <f>if(inf_pure!AA94=AE$3,"правильно",inf_pure!AA94)</f>
        <v>-</v>
      </c>
      <c r="AF153" s="12" t="str">
        <f>if(inf_pure!AB94=AF$3,"правильно",inf_pure!AB94)</f>
        <v>-</v>
      </c>
      <c r="AG153" s="12" t="str">
        <f>if(inf_pure!AC94=AG$3,"правильно",inf_pure!AC94)</f>
        <v>-</v>
      </c>
      <c r="AH153" s="12" t="str">
        <f>if(inf_pure!AD94=AH$3,"правильно",inf_pure!AD94)</f>
        <v>-</v>
      </c>
      <c r="AI153" s="12" t="str">
        <f>if(inf_pure!AE94=AI$3,"правильно",inf_pure!AE94)</f>
        <v>-</v>
      </c>
      <c r="AJ153" s="12" t="str">
        <f>if(inf_pure!AF94=AJ$3,"правильно",inf_pure!AF94)</f>
        <v>-</v>
      </c>
      <c r="AK153" s="12" t="str">
        <f>if(inf_pure!AG94=AK$3,"правильно",inf_pure!AG94)</f>
        <v>-</v>
      </c>
      <c r="AL153" s="12" t="str">
        <f>if(inf_pure!AH94=AL$3,"правильно",inf_pure!AH94)</f>
        <v>-</v>
      </c>
      <c r="AM153" s="14">
        <f>inf_pure!AI94</f>
        <v>0.1757523148</v>
      </c>
      <c r="AN153" s="11">
        <f t="shared" si="2"/>
        <v>6</v>
      </c>
      <c r="AO153" s="11">
        <f t="shared" si="3"/>
        <v>3</v>
      </c>
      <c r="AP153" s="12">
        <f>vlookup(countif(J153:AL153, "правильно"), scale!$A$3:$B$32, 2)</f>
        <v>40</v>
      </c>
    </row>
    <row r="154">
      <c r="A154" s="12">
        <f>inf_pure!A226</f>
        <v>224</v>
      </c>
      <c r="B154" s="12" t="str">
        <f t="array" ref="B154">index(students!A:A, match(1, (students!B:B=$A$1)*(students!J:J=H154), 0))</f>
        <v>год_инф_ур3_гр27_2022.09.06</v>
      </c>
      <c r="C154" s="12" t="str">
        <f t="array" ref="C154">index(groups!H:H, match(1, (groups!$A:$A=$B154)*1, 0), 1)</f>
        <v>Врацкий Денис</v>
      </c>
      <c r="D154" s="12" t="str">
        <f t="array" ref="D154">index(groups!I:I, match(1, (groups!$A:$A=$B154)*1, 0), 1)</f>
        <v>Даша К</v>
      </c>
      <c r="E154" s="12">
        <f t="array" ref="E154">index(groups!D:D, match(1, (groups!$A:$A=$B154)*1, 0), 1)</f>
        <v>10</v>
      </c>
      <c r="F154" s="12" t="str">
        <f>inf_pure!B226</f>
        <v>Владислав</v>
      </c>
      <c r="G154" s="12" t="str">
        <f>inf_pure!C226</f>
        <v>Петров</v>
      </c>
      <c r="H154" s="12" t="str">
        <f>inf_pure!D226</f>
        <v>vladuhap@gmail.com</v>
      </c>
      <c r="I154" s="13">
        <f>inf_pure!E226</f>
        <v>44869</v>
      </c>
      <c r="J154" s="12" t="str">
        <f>if(inf_pure!F226=J$3,"правильно",inf_pure!F226)</f>
        <v>26</v>
      </c>
      <c r="K154" s="12" t="str">
        <f>if(inf_pure!G226=K$3,"правильно",inf_pure!G226)</f>
        <v>правильно</v>
      </c>
      <c r="L154" s="12" t="str">
        <f>if(inf_pure!H226=L$3,"правильно",inf_pure!H226)</f>
        <v>15</v>
      </c>
      <c r="M154" s="12" t="str">
        <f>if(inf_pure!I226=M$3,"правильно",inf_pure!I226)</f>
        <v>01</v>
      </c>
      <c r="N154" s="12" t="str">
        <f>if(inf_pure!J226=N$3,"правильно",inf_pure!J226)</f>
        <v>правильно</v>
      </c>
      <c r="O154" s="12" t="str">
        <f>if(inf_pure!K226=O$3,"правильно",inf_pure!K226)</f>
        <v>правильно</v>
      </c>
      <c r="P154" s="12" t="str">
        <f>if(inf_pure!L226=P$3,"правильно",inf_pure!L226)</f>
        <v>75</v>
      </c>
      <c r="Q154" s="12" t="str">
        <f>if(inf_pure!M226=Q$3,"правильно",inf_pure!M226)</f>
        <v>правильно</v>
      </c>
      <c r="R154" s="12" t="str">
        <f>if(inf_pure!N226=R$3,"правильно",inf_pure!N226)</f>
        <v>это что за приколы такие начались</v>
      </c>
      <c r="S154" s="12" t="str">
        <f>if(inf_pure!O226=S$3,"правильно",inf_pure!O226)</f>
        <v>правильно</v>
      </c>
      <c r="T154" s="12" t="str">
        <f>if(inf_pure!P226=T$3,"правильно",inf_pure!P226)</f>
        <v>40370</v>
      </c>
      <c r="U154" s="12" t="str">
        <f>if(inf_pure!Q226=U$3,"правильно",inf_pure!Q226)</f>
        <v>55</v>
      </c>
      <c r="V154" s="12" t="str">
        <f>if(inf_pure!R226=V$3,"правильно",inf_pure!R226)</f>
        <v>правильно</v>
      </c>
      <c r="W154" s="12" t="str">
        <f>if(inf_pure!S226=W$3,"правильно",inf_pure!S226)</f>
        <v>правильно</v>
      </c>
      <c r="X154" s="12" t="str">
        <f>if(inf_pure!T226=X$3,"правильно",inf_pure!T226)</f>
        <v>как это решать</v>
      </c>
      <c r="Y154" s="12" t="str">
        <f>if(inf_pure!U226=Y$3,"правильно",inf_pure!U226)</f>
        <v>правильно</v>
      </c>
      <c r="Z154" s="12" t="str">
        <f>if(inf_pure!V226=Z$3,"правильно",inf_pure!V226)</f>
        <v>правильно</v>
      </c>
      <c r="AA154" s="12" t="str">
        <f>if(inf_pure!W226=AA$3,"правильно",inf_pure!W226)</f>
        <v>да и это как решать я тоже не в курсе</v>
      </c>
      <c r="AB154" s="12" t="str">
        <f>if(inf_pure!X226=AB$3,"правильно",inf_pure!X226)</f>
        <v>правильно</v>
      </c>
      <c r="AC154" s="12" t="str">
        <f>if(inf_pure!Y226=AC$3,"правильно",inf_pure!Y226)</f>
        <v>правильно</v>
      </c>
      <c r="AD154" s="12" t="str">
        <f>if(inf_pure!Z226=AD$3,"правильно",inf_pure!Z226)</f>
        <v>5</v>
      </c>
      <c r="AE154" s="12" t="str">
        <f>if(inf_pure!AA226=AE$3,"правильно",inf_pure!AA226)</f>
        <v>правильно</v>
      </c>
      <c r="AF154" s="12" t="str">
        <f>if(inf_pure!AB226=AF$3,"правильно",inf_pure!AB226)</f>
        <v>ну тут 44, только это не честно будет.</v>
      </c>
      <c r="AG154" s="12" t="str">
        <f>if(inf_pure!AC226=AG$3,"правильно",inf_pure!AC226)</f>
        <v>5</v>
      </c>
      <c r="AH154" s="12" t="str">
        <f>if(inf_pure!AD226=AH$3,"правильно",inf_pure!AD226)</f>
        <v>смешное задание такое позитивное</v>
      </c>
      <c r="AI154" s="12" t="str">
        <f>if(inf_pure!AE226=AI$3,"правильно",inf_pure!AE226)</f>
        <v>-</v>
      </c>
      <c r="AJ154" s="12" t="str">
        <f>if(inf_pure!AF226=AJ$3,"правильно",inf_pure!AF226)</f>
        <v>-</v>
      </c>
      <c r="AK154" s="12" t="str">
        <f>if(inf_pure!AG226=AK$3,"правильно",inf_pure!AG226)</f>
        <v>-</v>
      </c>
      <c r="AL154" s="12" t="str">
        <f>if(inf_pure!AH226=AL$3,"правильно",inf_pure!AH226)</f>
        <v>-</v>
      </c>
      <c r="AM154" s="14">
        <f>inf_pure!AI226</f>
        <v>0.1584490741</v>
      </c>
      <c r="AN154" s="11">
        <f t="shared" si="2"/>
        <v>12</v>
      </c>
      <c r="AO154" s="11">
        <f t="shared" si="3"/>
        <v>3</v>
      </c>
      <c r="AP154" s="12">
        <f>vlookup(countif(J154:AL154, "правильно"), scale!$A$3:$B$32, 2)</f>
        <v>56</v>
      </c>
    </row>
    <row r="155">
      <c r="A155" s="12">
        <f>inf_pure!A101</f>
        <v>99</v>
      </c>
      <c r="B155" s="12" t="str">
        <f t="array" ref="B155">index(students!A:A, match(1, (students!B:B=$A$1)*(students!J:J=H155), 0))</f>
        <v>год_инф_ур3_гр29_2022.09.06</v>
      </c>
      <c r="C155" s="12" t="str">
        <f t="array" ref="C155">index(groups!H:H, match(1, (groups!$A:$A=$B155)*1, 0), 1)</f>
        <v>Врацкий Денис</v>
      </c>
      <c r="D155" s="12" t="str">
        <f t="array" ref="D155">index(groups!I:I, match(1, (groups!$A:$A=$B155)*1, 0), 1)</f>
        <v>Даша К</v>
      </c>
      <c r="E155" s="12">
        <f t="array" ref="E155">index(groups!D:D, match(1, (groups!$A:$A=$B155)*1, 0), 1)</f>
        <v>10</v>
      </c>
      <c r="F155" s="12" t="str">
        <f>inf_pure!B101</f>
        <v>Юлия</v>
      </c>
      <c r="G155" s="12" t="str">
        <f>inf_pure!C101</f>
        <v>Канева</v>
      </c>
      <c r="H155" s="12" t="str">
        <f>inf_pure!D101</f>
        <v>kaneva21012005@gmail.com</v>
      </c>
      <c r="I155" s="13">
        <f>inf_pure!E101</f>
        <v>44859</v>
      </c>
      <c r="J155" s="12" t="str">
        <f>if(inf_pure!F101=J$3,"правильно",inf_pure!F101)</f>
        <v>правильно</v>
      </c>
      <c r="K155" s="12" t="str">
        <f>if(inf_pure!G101=K$3,"правильно",inf_pure!G101)</f>
        <v>adca</v>
      </c>
      <c r="L155" s="12" t="str">
        <f>if(inf_pure!H101=L$3,"правильно",inf_pure!H101)</f>
        <v>правильно</v>
      </c>
      <c r="M155" s="12" t="str">
        <f>if(inf_pure!I101=M$3,"правильно",inf_pure!I101)</f>
        <v>010</v>
      </c>
      <c r="N155" s="12" t="str">
        <f>if(inf_pure!J101=N$3,"правильно",inf_pure!J101)</f>
        <v>96</v>
      </c>
      <c r="O155" s="12" t="str">
        <f>if(inf_pure!K101=O$3,"правильно",inf_pure!K101)</f>
        <v>правильно</v>
      </c>
      <c r="P155" s="12" t="str">
        <f>if(inf_pure!L101=P$3,"правильно",inf_pure!L101)</f>
        <v>правильно</v>
      </c>
      <c r="Q155" s="12" t="str">
        <f>if(inf_pure!M101=Q$3,"правильно",inf_pure!M101)</f>
        <v>8107</v>
      </c>
      <c r="R155" s="12" t="str">
        <f>if(inf_pure!N101=R$3,"правильно",inf_pure!N101)</f>
        <v>/</v>
      </c>
      <c r="S155" s="12" t="str">
        <f>if(inf_pure!O101=S$3,"правильно",inf_pure!O101)</f>
        <v>правильно</v>
      </c>
      <c r="T155" s="12" t="str">
        <f>if(inf_pure!P101=T$3,"правильно",inf_pure!P101)</f>
        <v>правильно</v>
      </c>
      <c r="U155" s="12" t="str">
        <f>if(inf_pure!Q101=U$3,"правильно",inf_pure!Q101)</f>
        <v>55222252222</v>
      </c>
      <c r="V155" s="12" t="str">
        <f>if(inf_pure!R101=V$3,"правильно",inf_pure!R101)</f>
        <v>правильно</v>
      </c>
      <c r="W155" s="12" t="str">
        <f>if(inf_pure!S101=W$3,"правильно",inf_pure!S101)</f>
        <v>правильно</v>
      </c>
      <c r="X155" s="12" t="str">
        <f>if(inf_pure!T101=X$3,"правильно",inf_pure!T101)</f>
        <v>/</v>
      </c>
      <c r="Y155" s="12" t="str">
        <f>if(inf_pure!U101=Y$3,"правильно",inf_pure!U101)</f>
        <v>правильно</v>
      </c>
      <c r="Z155" s="12" t="str">
        <f>if(inf_pure!V101=Z$3,"правильно",inf_pure!V101)</f>
        <v>683 -963270</v>
      </c>
      <c r="AA155" s="12" t="str">
        <f>if(inf_pure!W101=AA$3,"правильно",inf_pure!W101)</f>
        <v>/</v>
      </c>
      <c r="AB155" s="12" t="str">
        <f>if(inf_pure!X101=AB$3,"правильно",inf_pure!X101)</f>
        <v>/</v>
      </c>
      <c r="AC155" s="12" t="str">
        <f>if(inf_pure!Y101=AC$3,"правильно",inf_pure!Y101)</f>
        <v>/</v>
      </c>
      <c r="AD155" s="12" t="str">
        <f>if(inf_pure!Z101=AD$3,"правильно",inf_pure!Z101)</f>
        <v>/</v>
      </c>
      <c r="AE155" s="12" t="str">
        <f>if(inf_pure!AA101=AE$3,"правильно",inf_pure!AA101)</f>
        <v>30</v>
      </c>
      <c r="AF155" s="12" t="str">
        <f>if(inf_pure!AB101=AF$3,"правильно",inf_pure!AB101)</f>
        <v>правильно</v>
      </c>
      <c r="AG155" s="12" t="str">
        <f>if(inf_pure!AC101=AG$3,"правильно",inf_pure!AC101)</f>
        <v>1</v>
      </c>
      <c r="AH155" s="12" t="str">
        <f>if(inf_pure!AD101=AH$3,"правильно",inf_pure!AD101)</f>
        <v>/</v>
      </c>
      <c r="AI155" s="12" t="str">
        <f>if(inf_pure!AE101=AI$3,"правильно",inf_pure!AE101)</f>
        <v>/</v>
      </c>
      <c r="AJ155" s="12" t="str">
        <f>if(inf_pure!AF101=AJ$3,"правильно",inf_pure!AF101)</f>
        <v>/</v>
      </c>
      <c r="AK155" s="12" t="str">
        <f>if(inf_pure!AG101=AK$3,"правильно",inf_pure!AG101)</f>
        <v>/</v>
      </c>
      <c r="AL155" s="12" t="str">
        <f>if(inf_pure!AH101=AL$3,"правильно",inf_pure!AH101)</f>
        <v>/</v>
      </c>
      <c r="AM155" s="14">
        <f>inf_pure!AI101</f>
        <v>0.146412037</v>
      </c>
      <c r="AN155" s="11">
        <f t="shared" si="2"/>
        <v>10</v>
      </c>
      <c r="AO155" s="11">
        <f t="shared" si="3"/>
        <v>2</v>
      </c>
      <c r="AP155" s="12">
        <f>vlookup(countif(J155:AL155, "правильно"), scale!$A$3:$B$32, 2)</f>
        <v>51</v>
      </c>
    </row>
    <row r="156">
      <c r="A156" s="12">
        <f>inf_pure!A114</f>
        <v>112</v>
      </c>
      <c r="B156" s="12" t="str">
        <f t="array" ref="B156">index(students!A:A, match(1, (students!B:B=$A$1)*(students!J:J=H156), 0))</f>
        <v>год_инф_ур3_гр29_2022.09.06</v>
      </c>
      <c r="C156" s="12" t="str">
        <f t="array" ref="C156">index(groups!H:H, match(1, (groups!$A:$A=$B156)*1, 0), 1)</f>
        <v>Врацкий Денис</v>
      </c>
      <c r="D156" s="12" t="str">
        <f t="array" ref="D156">index(groups!I:I, match(1, (groups!$A:$A=$B156)*1, 0), 1)</f>
        <v>Даша К</v>
      </c>
      <c r="E156" s="12">
        <f t="array" ref="E156">index(groups!D:D, match(1, (groups!$A:$A=$B156)*1, 0), 1)</f>
        <v>10</v>
      </c>
      <c r="F156" s="12" t="str">
        <f>inf_pure!B114</f>
        <v>Николай</v>
      </c>
      <c r="G156" s="12" t="str">
        <f>inf_pure!C114</f>
        <v>Шаститко</v>
      </c>
      <c r="H156" s="12" t="str">
        <f>inf_pure!D114</f>
        <v>kola11082005@gmail.com</v>
      </c>
      <c r="I156" s="13">
        <f>inf_pure!E114</f>
        <v>44860</v>
      </c>
      <c r="J156" s="12" t="str">
        <f>if(inf_pure!F114=J$3,"правильно",inf_pure!F114)</f>
        <v>правильно</v>
      </c>
      <c r="K156" s="12" t="str">
        <f>if(inf_pure!G114=K$3,"правильно",inf_pure!G114)</f>
        <v>dbac</v>
      </c>
      <c r="L156" s="12" t="str">
        <f>if(inf_pure!H114=L$3,"правильно",inf_pure!H114)</f>
        <v>-</v>
      </c>
      <c r="M156" s="12" t="str">
        <f>if(inf_pure!I114=M$3,"правильно",inf_pure!I114)</f>
        <v>0001001000011</v>
      </c>
      <c r="N156" s="12" t="str">
        <f>if(inf_pure!J114=N$3,"правильно",inf_pure!J114)</f>
        <v>правильно</v>
      </c>
      <c r="O156" s="12" t="str">
        <f>if(inf_pure!K114=O$3,"правильно",inf_pure!K114)</f>
        <v>-</v>
      </c>
      <c r="P156" s="12" t="str">
        <f>if(inf_pure!L114=P$3,"правильно",inf_pure!L114)</f>
        <v>65</v>
      </c>
      <c r="Q156" s="12" t="str">
        <f>if(inf_pure!M114=Q$3,"правильно",inf_pure!M114)</f>
        <v>8107</v>
      </c>
      <c r="R156" s="12" t="str">
        <f>if(inf_pure!N114=R$3,"правильно",inf_pure!N114)</f>
        <v>-</v>
      </c>
      <c r="S156" s="12" t="str">
        <f>if(inf_pure!O114=S$3,"правильно",inf_pure!O114)</f>
        <v>23</v>
      </c>
      <c r="T156" s="12" t="str">
        <f>if(inf_pure!P114=T$3,"правильно",inf_pure!P114)</f>
        <v>правильно</v>
      </c>
      <c r="U156" s="12" t="str">
        <f>if(inf_pure!Q114=U$3,"правильно",inf_pure!Q114)</f>
        <v>55255</v>
      </c>
      <c r="V156" s="12" t="str">
        <f>if(inf_pure!R114=V$3,"правильно",inf_pure!R114)</f>
        <v>правильно</v>
      </c>
      <c r="W156" s="12" t="str">
        <f>if(inf_pure!S114=W$3,"правильно",inf_pure!S114)</f>
        <v>-</v>
      </c>
      <c r="X156" s="12" t="str">
        <f>if(inf_pure!T114=X$3,"правильно",inf_pure!T114)</f>
        <v>-</v>
      </c>
      <c r="Y156" s="12" t="str">
        <f>if(inf_pure!U114=Y$3,"правильно",inf_pure!U114)</f>
        <v>-</v>
      </c>
      <c r="Z156" s="12" t="str">
        <f>if(inf_pure!V114=Z$3,"правильно",inf_pure!V114)</f>
        <v>-</v>
      </c>
      <c r="AA156" s="12" t="str">
        <f>if(inf_pure!W114=AA$3,"правильно",inf_pure!W114)</f>
        <v>-</v>
      </c>
      <c r="AB156" s="12" t="str">
        <f>if(inf_pure!X114=AB$3,"правильно",inf_pure!X114)</f>
        <v>-</v>
      </c>
      <c r="AC156" s="12" t="str">
        <f>if(inf_pure!Y114=AC$3,"правильно",inf_pure!Y114)</f>
        <v>-</v>
      </c>
      <c r="AD156" s="12" t="str">
        <f>if(inf_pure!Z114=AD$3,"правильно",inf_pure!Z114)</f>
        <v>-</v>
      </c>
      <c r="AE156" s="12" t="str">
        <f>if(inf_pure!AA114=AE$3,"правильно",inf_pure!AA114)</f>
        <v>-</v>
      </c>
      <c r="AF156" s="12" t="str">
        <f>if(inf_pure!AB114=AF$3,"правильно",inf_pure!AB114)</f>
        <v>-</v>
      </c>
      <c r="AG156" s="12" t="str">
        <f>if(inf_pure!AC114=AG$3,"правильно",inf_pure!AC114)</f>
        <v>-</v>
      </c>
      <c r="AH156" s="12" t="str">
        <f>if(inf_pure!AD114=AH$3,"правильно",inf_pure!AD114)</f>
        <v>-</v>
      </c>
      <c r="AI156" s="12" t="str">
        <f>if(inf_pure!AE114=AI$3,"правильно",inf_pure!AE114)</f>
        <v>-</v>
      </c>
      <c r="AJ156" s="12" t="str">
        <f>if(inf_pure!AF114=AJ$3,"правильно",inf_pure!AF114)</f>
        <v>-</v>
      </c>
      <c r="AK156" s="12" t="str">
        <f>if(inf_pure!AG114=AK$3,"правильно",inf_pure!AG114)</f>
        <v>-</v>
      </c>
      <c r="AL156" s="12" t="str">
        <f>if(inf_pure!AH114=AL$3,"правильно",inf_pure!AH114)</f>
        <v>-</v>
      </c>
      <c r="AM156" s="14">
        <f>inf_pure!AI114</f>
        <v>0.09472222222</v>
      </c>
      <c r="AN156" s="11">
        <f t="shared" si="2"/>
        <v>4</v>
      </c>
      <c r="AO156" s="11">
        <f t="shared" si="3"/>
        <v>2</v>
      </c>
      <c r="AP156" s="12">
        <f>vlookup(countif(J156:AL156, "правильно"), scale!$A$3:$B$32, 2)</f>
        <v>27</v>
      </c>
    </row>
    <row r="157">
      <c r="A157" s="12">
        <f>inf_pure!A208</f>
        <v>206</v>
      </c>
      <c r="B157" s="12" t="str">
        <f t="array" ref="B157">index(students!A:A, match(1, (students!B:B=$A$1)*(students!J:J=H157), 0))</f>
        <v>год_инф_ур3_гр29_2022.09.06</v>
      </c>
      <c r="C157" s="12" t="str">
        <f t="array" ref="C157">index(groups!H:H, match(1, (groups!$A:$A=$B157)*1, 0), 1)</f>
        <v>Врацкий Денис</v>
      </c>
      <c r="D157" s="12" t="str">
        <f t="array" ref="D157">index(groups!I:I, match(1, (groups!$A:$A=$B157)*1, 0), 1)</f>
        <v>Даша К</v>
      </c>
      <c r="E157" s="12">
        <f t="array" ref="E157">index(groups!D:D, match(1, (groups!$A:$A=$B157)*1, 0), 1)</f>
        <v>10</v>
      </c>
      <c r="F157" s="12" t="str">
        <f>inf_pure!B208</f>
        <v>Софья</v>
      </c>
      <c r="G157" s="12" t="str">
        <f>inf_pure!C208</f>
        <v>Тренина</v>
      </c>
      <c r="H157" s="12" t="str">
        <f>inf_pure!D208</f>
        <v>treninasweets@gmail.com</v>
      </c>
      <c r="I157" s="13">
        <f>inf_pure!E208</f>
        <v>44860</v>
      </c>
      <c r="J157" s="12" t="str">
        <f>if(inf_pure!F208=J$3,"правильно",inf_pure!F208)</f>
        <v>правильно</v>
      </c>
      <c r="K157" s="12" t="str">
        <f>if(inf_pure!G208=K$3,"правильно",inf_pure!G208)</f>
        <v>правильно</v>
      </c>
      <c r="L157" s="12" t="str">
        <f>if(inf_pure!H208=L$3,"правильно",inf_pure!H208)</f>
        <v>правильно</v>
      </c>
      <c r="M157" s="12" t="str">
        <f>if(inf_pure!I208=M$3,"правильно",inf_pure!I208)</f>
        <v>правильно</v>
      </c>
      <c r="N157" s="12" t="str">
        <f>if(inf_pure!J208=N$3,"правильно",inf_pure!J208)</f>
        <v>правильно</v>
      </c>
      <c r="O157" s="12" t="str">
        <f>if(inf_pure!K208=O$3,"правильно",inf_pure!K208)</f>
        <v>правильно</v>
      </c>
      <c r="P157" s="12" t="str">
        <f>if(inf_pure!L208=P$3,"правильно",inf_pure!L208)</f>
        <v>7055</v>
      </c>
      <c r="Q157" s="12" t="str">
        <f>if(inf_pure!M208=Q$3,"правильно",inf_pure!M208)</f>
        <v>7959</v>
      </c>
      <c r="R157" s="12" t="str">
        <f>if(inf_pure!N208=R$3,"правильно",inf_pure!N208)</f>
        <v>правильно</v>
      </c>
      <c r="S157" s="12" t="str">
        <f>if(inf_pure!O208=S$3,"правильно",inf_pure!O208)</f>
        <v>правильно</v>
      </c>
      <c r="T157" s="12" t="str">
        <f>if(inf_pure!P208=T$3,"правильно",inf_pure!P208)</f>
        <v>правильно</v>
      </c>
      <c r="U157" s="12" t="str">
        <f>if(inf_pure!Q208=U$3,"правильно",inf_pure!Q208)</f>
        <v>правильно</v>
      </c>
      <c r="V157" s="12" t="str">
        <f>if(inf_pure!R208=V$3,"правильно",inf_pure!R208)</f>
        <v>правильно</v>
      </c>
      <c r="W157" s="12" t="str">
        <f>if(inf_pure!S208=W$3,"правильно",inf_pure!S208)</f>
        <v>правильно</v>
      </c>
      <c r="X157" s="12" t="str">
        <f>if(inf_pure!T208=X$3,"правильно",inf_pure!T208)</f>
        <v>85</v>
      </c>
      <c r="Y157" s="12" t="str">
        <f>if(inf_pure!U208=Y$3,"правильно",inf_pure!U208)</f>
        <v>правильно</v>
      </c>
      <c r="Z157" s="12" t="str">
        <f>if(inf_pure!V208=Z$3,"правильно",inf_pure!V208)</f>
        <v>667 -909510</v>
      </c>
      <c r="AA157" s="12" t="str">
        <f>if(inf_pure!W208=AA$3,"правильно",inf_pure!W208)</f>
        <v>1479 1042</v>
      </c>
      <c r="AB157" s="12" t="str">
        <f>if(inf_pure!X208=AB$3,"правильно",inf_pure!X208)</f>
        <v>правильно</v>
      </c>
      <c r="AC157" s="12" t="str">
        <f>if(inf_pure!Y208=AC$3,"правильно",inf_pure!Y208)</f>
        <v>2</v>
      </c>
      <c r="AD157" s="12" t="str">
        <f>if(inf_pure!Z208=AD$3,"правильно",inf_pure!Z208)</f>
        <v>правильно</v>
      </c>
      <c r="AE157" s="12" t="str">
        <f>if(inf_pure!AA208=AE$3,"правильно",inf_pure!AA208)</f>
        <v>правильно</v>
      </c>
      <c r="AF157" s="12" t="str">
        <f>if(inf_pure!AB208=AF$3,"правильно",inf_pure!AB208)</f>
        <v>16587</v>
      </c>
      <c r="AG157" s="12" t="str">
        <f>if(inf_pure!AC208=AG$3,"правильно",inf_pure!AC208)</f>
        <v>12</v>
      </c>
      <c r="AH157" s="12" t="str">
        <f>if(inf_pure!AD208=AH$3,"правильно",inf_pure!AD208)</f>
        <v>правильно</v>
      </c>
      <c r="AI157" s="12" t="str">
        <f>if(inf_pure!AE208=AI$3,"правильно",inf_pure!AE208)</f>
        <v>правильно</v>
      </c>
      <c r="AJ157" s="12" t="str">
        <f>if(inf_pure!AF208=AJ$3,"правильно",inf_pure!AF208)</f>
        <v>65</v>
      </c>
      <c r="AK157" s="12" t="str">
        <f>if(inf_pure!AG208=AK$3,"правильно",inf_pure!AG208)</f>
        <v>110654</v>
      </c>
      <c r="AL157" s="12" t="str">
        <f>if(inf_pure!AH208=AL$3,"правильно",inf_pure!AH208)</f>
        <v>609151110</v>
      </c>
      <c r="AM157" s="14">
        <f>inf_pure!AI208</f>
        <v>0.1719444444</v>
      </c>
      <c r="AN157" s="11">
        <f t="shared" si="2"/>
        <v>18</v>
      </c>
      <c r="AO157" s="11">
        <f t="shared" si="3"/>
        <v>3</v>
      </c>
      <c r="AP157" s="12">
        <f>vlookup(countif(J157:AL157, "правильно"), scale!$A$3:$B$32, 2)</f>
        <v>72</v>
      </c>
    </row>
    <row r="158">
      <c r="A158" s="12">
        <f>inf_pure!A56</f>
        <v>54</v>
      </c>
      <c r="B158" s="12" t="str">
        <f t="array" ref="B158">index(students!A:A, match(1, (students!B:B=$A$1)*(students!J:J=H158), 0))</f>
        <v>год_инф_ур3_гр29_2022.09.06</v>
      </c>
      <c r="C158" s="12" t="str">
        <f t="array" ref="C158">index(groups!H:H, match(1, (groups!$A:$A=$B158)*1, 0), 1)</f>
        <v>Врацкий Денис</v>
      </c>
      <c r="D158" s="12" t="str">
        <f t="array" ref="D158">index(groups!I:I, match(1, (groups!$A:$A=$B158)*1, 0), 1)</f>
        <v>Даша К</v>
      </c>
      <c r="E158" s="12">
        <f t="array" ref="E158">index(groups!D:D, match(1, (groups!$A:$A=$B158)*1, 0), 1)</f>
        <v>10</v>
      </c>
      <c r="F158" s="12" t="str">
        <f>inf_pure!B56</f>
        <v>Данис</v>
      </c>
      <c r="G158" s="12" t="str">
        <f>inf_pure!C56</f>
        <v>Шарипов</v>
      </c>
      <c r="H158" s="12" t="str">
        <f>inf_pure!D56</f>
        <v>dandishar@mail.ru</v>
      </c>
      <c r="I158" s="13">
        <f>inf_pure!E56</f>
        <v>44866</v>
      </c>
      <c r="J158" s="12" t="str">
        <f>if(inf_pure!F56=J$3,"правильно",inf_pure!F56)</f>
        <v>правильно</v>
      </c>
      <c r="K158" s="12" t="str">
        <f>if(inf_pure!G56=K$3,"правильно",inf_pure!G56)</f>
        <v>правильно</v>
      </c>
      <c r="L158" s="12" t="str">
        <f>if(inf_pure!H56=L$3,"правильно",inf_pure!H56)</f>
        <v>правильно</v>
      </c>
      <c r="M158" s="12" t="str">
        <f>if(inf_pure!I56=M$3,"правильно",inf_pure!I56)</f>
        <v>11</v>
      </c>
      <c r="N158" s="12" t="str">
        <f>if(inf_pure!J56=N$3,"правильно",inf_pure!J56)</f>
        <v>864</v>
      </c>
      <c r="O158" s="12" t="str">
        <f>if(inf_pure!K56=O$3,"правильно",inf_pure!K56)</f>
        <v>правильно</v>
      </c>
      <c r="P158" s="12" t="str">
        <f>if(inf_pure!L56=P$3,"правильно",inf_pure!L56)</f>
        <v>правильно</v>
      </c>
      <c r="Q158" s="12" t="str">
        <f>if(inf_pure!M56=Q$3,"правильно",inf_pure!M56)</f>
        <v>правильно</v>
      </c>
      <c r="R158" s="12" t="str">
        <f>if(inf_pure!N56=R$3,"правильно",inf_pure!N56)</f>
        <v>не знаю</v>
      </c>
      <c r="S158" s="12" t="str">
        <f>if(inf_pure!O56=S$3,"правильно",inf_pure!O56)</f>
        <v>правильно</v>
      </c>
      <c r="T158" s="12" t="str">
        <f>if(inf_pure!P56=T$3,"правильно",inf_pure!P56)</f>
        <v>правильно</v>
      </c>
      <c r="U158" s="12" t="str">
        <f>if(inf_pure!Q56=U$3,"правильно",inf_pure!Q56)</f>
        <v>правильно</v>
      </c>
      <c r="V158" s="12" t="str">
        <f>if(inf_pure!R56=V$3,"правильно",inf_pure!R56)</f>
        <v>правильно</v>
      </c>
      <c r="W158" s="12" t="str">
        <f>if(inf_pure!S56=W$3,"правильно",inf_pure!S56)</f>
        <v>правильно</v>
      </c>
      <c r="X158" s="12" t="str">
        <f>if(inf_pure!T56=X$3,"правильно",inf_pure!T56)</f>
        <v>неа, думал думал, да не додумал</v>
      </c>
      <c r="Y158" s="12" t="str">
        <f>if(inf_pure!U56=Y$3,"правильно",inf_pure!U56)</f>
        <v>правильно</v>
      </c>
      <c r="Z158" s="12" t="str">
        <f>if(inf_pure!V56=Z$3,"правильно",inf_pure!V56)</f>
        <v>емае, неа спасибо</v>
      </c>
      <c r="AA158" s="12" t="str">
        <f>if(inf_pure!W56=AA$3,"правильно",inf_pure!W56)</f>
        <v>:(</v>
      </c>
      <c r="AB158" s="12" t="str">
        <f>if(inf_pure!X56=AB$3,"правильно",inf_pure!X56)</f>
        <v>неа</v>
      </c>
      <c r="AC158" s="12" t="str">
        <f>if(inf_pure!Y56=AC$3,"правильно",inf_pure!Y56)</f>
        <v>неа</v>
      </c>
      <c r="AD158" s="12" t="str">
        <f>if(inf_pure!Z56=AD$3,"правильно",inf_pure!Z56)</f>
        <v>неа</v>
      </c>
      <c r="AE158" s="12" t="str">
        <f>if(inf_pure!AA56=AE$3,"правильно",inf_pure!AA56)</f>
        <v>неа</v>
      </c>
      <c r="AF158" s="12" t="str">
        <f>if(inf_pure!AB56=AF$3,"правильно",inf_pure!AB56)</f>
        <v>неа</v>
      </c>
      <c r="AG158" s="12" t="str">
        <f>if(inf_pure!AC56=AG$3,"правильно",inf_pure!AC56)</f>
        <v>неа</v>
      </c>
      <c r="AH158" s="12" t="str">
        <f>if(inf_pure!AD56=AH$3,"правильно",inf_pure!AD56)</f>
        <v>неа</v>
      </c>
      <c r="AI158" s="12" t="str">
        <f>if(inf_pure!AE56=AI$3,"правильно",inf_pure!AE56)</f>
        <v>неа</v>
      </c>
      <c r="AJ158" s="12" t="str">
        <f>if(inf_pure!AF56=AJ$3,"правильно",inf_pure!AF56)</f>
        <v>неа</v>
      </c>
      <c r="AK158" s="12" t="str">
        <f>if(inf_pure!AG56=AK$3,"правильно",inf_pure!AG56)</f>
        <v>неа</v>
      </c>
      <c r="AL158" s="12" t="str">
        <f>if(inf_pure!AH56=AL$3,"правильно",inf_pure!AH56)</f>
        <v>неа</v>
      </c>
      <c r="AM158" s="14">
        <f>inf_pure!AI56</f>
        <v>0.1405671296</v>
      </c>
      <c r="AN158" s="11">
        <f t="shared" si="2"/>
        <v>12</v>
      </c>
      <c r="AO158" s="11">
        <f t="shared" si="3"/>
        <v>4</v>
      </c>
      <c r="AP158" s="12">
        <f>vlookup(countif(J158:AL158, "правильно"), scale!$A$3:$B$32, 2)</f>
        <v>56</v>
      </c>
    </row>
    <row r="159">
      <c r="A159" s="12">
        <f>inf_pure!A224</f>
        <v>222</v>
      </c>
      <c r="B159" s="12" t="str">
        <f t="array" ref="B159">index(students!A:A, match(1, (students!B:B=$A$1)*(students!J:J=H159), 0))</f>
        <v>год_инф_ур3_гр29_2022.09.06</v>
      </c>
      <c r="C159" s="12" t="str">
        <f t="array" ref="C159">index(groups!H:H, match(1, (groups!$A:$A=$B159)*1, 0), 1)</f>
        <v>Врацкий Денис</v>
      </c>
      <c r="D159" s="12" t="str">
        <f t="array" ref="D159">index(groups!I:I, match(1, (groups!$A:$A=$B159)*1, 0), 1)</f>
        <v>Даша К</v>
      </c>
      <c r="E159" s="12">
        <f t="array" ref="E159">index(groups!D:D, match(1, (groups!$A:$A=$B159)*1, 0), 1)</f>
        <v>10</v>
      </c>
      <c r="F159" s="12" t="str">
        <f>inf_pure!B224</f>
        <v>Владислав</v>
      </c>
      <c r="G159" s="12" t="str">
        <f>inf_pure!C224</f>
        <v>Кравченко</v>
      </c>
      <c r="H159" s="12" t="str">
        <f>inf_pure!D224</f>
        <v>vlad261104@bk.ru</v>
      </c>
      <c r="I159" s="13">
        <f>inf_pure!E224</f>
        <v>44885</v>
      </c>
      <c r="J159" s="12" t="str">
        <f>if(inf_pure!F224=J$3,"правильно",inf_pure!F224)</f>
        <v>правильно</v>
      </c>
      <c r="K159" s="12" t="str">
        <f>if(inf_pure!G224=K$3,"правильно",inf_pure!G224)</f>
        <v>правильно</v>
      </c>
      <c r="L159" s="12" t="str">
        <f>if(inf_pure!H224=L$3,"правильно",inf_pure!H224)</f>
        <v>-</v>
      </c>
      <c r="M159" s="12" t="str">
        <f>if(inf_pure!I224=M$3,"правильно",inf_pure!I224)</f>
        <v>правильно</v>
      </c>
      <c r="N159" s="12" t="str">
        <f>if(inf_pure!J224=N$3,"правильно",inf_pure!J224)</f>
        <v>правильно</v>
      </c>
      <c r="O159" s="12" t="str">
        <f>if(inf_pure!K224=O$3,"правильно",inf_pure!K224)</f>
        <v>49</v>
      </c>
      <c r="P159" s="12" t="str">
        <f>if(inf_pure!L224=P$3,"правильно",inf_pure!L224)</f>
        <v>115</v>
      </c>
      <c r="Q159" s="12" t="str">
        <f>if(inf_pure!M224=Q$3,"правильно",inf_pure!M224)</f>
        <v>правильно</v>
      </c>
      <c r="R159" s="12" t="str">
        <f>if(inf_pure!N224=R$3,"правильно",inf_pure!N224)</f>
        <v>-</v>
      </c>
      <c r="S159" s="12" t="str">
        <f>if(inf_pure!O224=S$3,"правильно",inf_pure!O224)</f>
        <v>-</v>
      </c>
      <c r="T159" s="12" t="str">
        <f>if(inf_pure!P224=T$3,"правильно",inf_pure!P224)</f>
        <v>правильно</v>
      </c>
      <c r="U159" s="12" t="str">
        <f>if(inf_pure!Q224=U$3,"правильно",inf_pure!Q224)</f>
        <v>правильно</v>
      </c>
      <c r="V159" s="12" t="str">
        <f>if(inf_pure!R224=V$3,"правильно",inf_pure!R224)</f>
        <v>правильно</v>
      </c>
      <c r="W159" s="12" t="str">
        <f>if(inf_pure!S224=W$3,"правильно",inf_pure!S224)</f>
        <v>правильно</v>
      </c>
      <c r="X159" s="12" t="str">
        <f>if(inf_pure!T224=X$3,"правильно",inf_pure!T224)</f>
        <v>правильно</v>
      </c>
      <c r="Y159" s="12" t="str">
        <f>if(inf_pure!U224=Y$3,"правильно",inf_pure!U224)</f>
        <v>-</v>
      </c>
      <c r="Z159" s="12" t="str">
        <f>if(inf_pure!V224=Z$3,"правильно",inf_pure!V224)</f>
        <v>-</v>
      </c>
      <c r="AA159" s="12" t="str">
        <f>if(inf_pure!W224=AA$3,"правильно",inf_pure!W224)</f>
        <v>-</v>
      </c>
      <c r="AB159" s="12" t="str">
        <f>if(inf_pure!X224=AB$3,"правильно",inf_pure!X224)</f>
        <v>-</v>
      </c>
      <c r="AC159" s="12" t="str">
        <f>if(inf_pure!Y224=AC$3,"правильно",inf_pure!Y224)</f>
        <v>-</v>
      </c>
      <c r="AD159" s="12" t="str">
        <f>if(inf_pure!Z224=AD$3,"правильно",inf_pure!Z224)</f>
        <v>-</v>
      </c>
      <c r="AE159" s="12" t="str">
        <f>if(inf_pure!AA224=AE$3,"правильно",inf_pure!AA224)</f>
        <v>-</v>
      </c>
      <c r="AF159" s="12" t="str">
        <f>if(inf_pure!AB224=AF$3,"правильно",inf_pure!AB224)</f>
        <v>правильно</v>
      </c>
      <c r="AG159" s="12" t="str">
        <f>if(inf_pure!AC224=AG$3,"правильно",inf_pure!AC224)</f>
        <v>-</v>
      </c>
      <c r="AH159" s="12" t="str">
        <f>if(inf_pure!AD224=AH$3,"правильно",inf_pure!AD224)</f>
        <v>-</v>
      </c>
      <c r="AI159" s="12" t="str">
        <f>if(inf_pure!AE224=AI$3,"правильно",inf_pure!AE224)</f>
        <v>-</v>
      </c>
      <c r="AJ159" s="12" t="str">
        <f>if(inf_pure!AF224=AJ$3,"правильно",inf_pure!AF224)</f>
        <v>-</v>
      </c>
      <c r="AK159" s="12" t="str">
        <f>if(inf_pure!AG224=AK$3,"правильно",inf_pure!AG224)</f>
        <v>-</v>
      </c>
      <c r="AL159" s="12" t="str">
        <f>if(inf_pure!AH224=AL$3,"правильно",inf_pure!AH224)</f>
        <v>-</v>
      </c>
      <c r="AM159" s="14">
        <f>inf_pure!AI224</f>
        <v>0.1057523148</v>
      </c>
      <c r="AN159" s="11">
        <f t="shared" si="2"/>
        <v>11</v>
      </c>
      <c r="AO159" s="11">
        <f t="shared" si="3"/>
        <v>4</v>
      </c>
      <c r="AP159" s="12">
        <f>vlookup(countif(J159:AL159, "правильно"), scale!$A$3:$B$32, 2)</f>
        <v>54</v>
      </c>
    </row>
    <row r="160">
      <c r="A160" s="12">
        <f>inf_pure!A199</f>
        <v>197</v>
      </c>
      <c r="B160" s="12" t="str">
        <f t="array" ref="B160">index(students!A:A, match(1, (students!B:B=$A$1)*(students!J:J=H160), 0))</f>
        <v>год_инф_ур3_гр3_2022.09.06</v>
      </c>
      <c r="C160" s="12" t="str">
        <f t="array" ref="C160">index(groups!H:H, match(1, (groups!$A:$A=$B160)*1, 0), 1)</f>
        <v>Валикова Анастасия</v>
      </c>
      <c r="D160" s="12" t="str">
        <f t="array" ref="D160">index(groups!I:I, match(1, (groups!$A:$A=$B160)*1, 0), 1)</f>
        <v>Даша К</v>
      </c>
      <c r="E160" s="12">
        <f t="array" ref="E160">index(groups!D:D, match(1, (groups!$A:$A=$B160)*1, 0), 1)</f>
        <v>10</v>
      </c>
      <c r="F160" s="12" t="str">
        <f>inf_pure!B199</f>
        <v>Дмитрий</v>
      </c>
      <c r="G160" s="12" t="str">
        <f>inf_pure!C199</f>
        <v>Степков</v>
      </c>
      <c r="H160" s="12" t="str">
        <f>inf_pure!D199</f>
        <v>stepkod5@gmail.com</v>
      </c>
      <c r="I160" s="13">
        <f>inf_pure!E199</f>
        <v>44858</v>
      </c>
      <c r="J160" s="12" t="str">
        <f>if(inf_pure!F199=J$3,"правильно",inf_pure!F199)</f>
        <v>правильно</v>
      </c>
      <c r="K160" s="12" t="str">
        <f>if(inf_pure!G199=K$3,"правильно",inf_pure!G199)</f>
        <v>правильно</v>
      </c>
      <c r="L160" s="12" t="str">
        <f>if(inf_pure!H199=L$3,"правильно",inf_pure!H199)</f>
        <v>18</v>
      </c>
      <c r="M160" s="12" t="str">
        <f>if(inf_pure!I199=M$3,"правильно",inf_pure!I199)</f>
        <v>11</v>
      </c>
      <c r="N160" s="12" t="str">
        <f>if(inf_pure!J199=N$3,"правильно",inf_pure!J199)</f>
        <v>правильно</v>
      </c>
      <c r="O160" s="12" t="str">
        <f>if(inf_pure!K199=O$3,"правильно",inf_pure!K199)</f>
        <v>правильно</v>
      </c>
      <c r="P160" s="12" t="str">
        <f>if(inf_pure!L199=P$3,"правильно",inf_pure!L199)</f>
        <v>115</v>
      </c>
      <c r="Q160" s="12" t="str">
        <f>if(inf_pure!M199=Q$3,"правильно",inf_pure!M199)</f>
        <v>правильно</v>
      </c>
      <c r="R160" s="12" t="str">
        <f>if(inf_pure!N199=R$3,"правильно",inf_pure!N199)</f>
        <v>423</v>
      </c>
      <c r="S160" s="12" t="str">
        <f>if(inf_pure!O199=S$3,"правильно",inf_pure!O199)</f>
        <v>правильно</v>
      </c>
      <c r="T160" s="12" t="str">
        <f>if(inf_pure!P199=T$3,"правильно",inf_pure!P199)</f>
        <v>правильно</v>
      </c>
      <c r="U160" s="12" t="str">
        <f>if(inf_pure!Q199=U$3,"правильно",inf_pure!Q199)</f>
        <v>-</v>
      </c>
      <c r="V160" s="12" t="str">
        <f>if(inf_pure!R199=V$3,"правильно",inf_pure!R199)</f>
        <v>правильно</v>
      </c>
      <c r="W160" s="12" t="str">
        <f>if(inf_pure!S199=W$3,"правильно",inf_pure!S199)</f>
        <v>106</v>
      </c>
      <c r="X160" s="12" t="str">
        <f>if(inf_pure!T199=X$3,"правильно",inf_pure!T199)</f>
        <v>правильно</v>
      </c>
      <c r="Y160" s="12" t="str">
        <f>if(inf_pure!U199=Y$3,"правильно",inf_pure!U199)</f>
        <v>-</v>
      </c>
      <c r="Z160" s="12" t="str">
        <f>if(inf_pure!V199=Z$3,"правильно",inf_pure!V199)</f>
        <v>-</v>
      </c>
      <c r="AA160" s="12" t="str">
        <f>if(inf_pure!W199=AA$3,"правильно",inf_pure!W199)</f>
        <v>3400</v>
      </c>
      <c r="AB160" s="12" t="str">
        <f>if(inf_pure!X199=AB$3,"правильно",inf_pure!X199)</f>
        <v>-</v>
      </c>
      <c r="AC160" s="12" t="str">
        <f>if(inf_pure!Y199=AC$3,"правильно",inf_pure!Y199)</f>
        <v>-</v>
      </c>
      <c r="AD160" s="12" t="str">
        <f>if(inf_pure!Z199=AD$3,"правильно",inf_pure!Z199)</f>
        <v>-</v>
      </c>
      <c r="AE160" s="12" t="str">
        <f>if(inf_pure!AA199=AE$3,"правильно",inf_pure!AA199)</f>
        <v>-</v>
      </c>
      <c r="AF160" s="12" t="str">
        <f>if(inf_pure!AB199=AF$3,"правильно",inf_pure!AB199)</f>
        <v>-</v>
      </c>
      <c r="AG160" s="12" t="str">
        <f>if(inf_pure!AC199=AG$3,"правильно",inf_pure!AC199)</f>
        <v>-</v>
      </c>
      <c r="AH160" s="12" t="str">
        <f>if(inf_pure!AD199=AH$3,"правильно",inf_pure!AD199)</f>
        <v>-</v>
      </c>
      <c r="AI160" s="12" t="str">
        <f>if(inf_pure!AE199=AI$3,"правильно",inf_pure!AE199)</f>
        <v>-</v>
      </c>
      <c r="AJ160" s="12" t="str">
        <f>if(inf_pure!AF199=AJ$3,"правильно",inf_pure!AF199)</f>
        <v>-</v>
      </c>
      <c r="AK160" s="12" t="str">
        <f>if(inf_pure!AG199=AK$3,"правильно",inf_pure!AG199)</f>
        <v>-</v>
      </c>
      <c r="AL160" s="12" t="str">
        <f>if(inf_pure!AH199=AL$3,"правильно",inf_pure!AH199)</f>
        <v>-</v>
      </c>
      <c r="AM160" s="14">
        <f>inf_pure!AI199</f>
        <v>0.1308217593</v>
      </c>
      <c r="AN160" s="11">
        <f t="shared" si="2"/>
        <v>9</v>
      </c>
      <c r="AO160" s="11">
        <f t="shared" si="3"/>
        <v>4</v>
      </c>
      <c r="AP160" s="12">
        <f>vlookup(countif(J160:AL160, "правильно"), scale!$A$3:$B$32, 2)</f>
        <v>48</v>
      </c>
    </row>
    <row r="161">
      <c r="A161" s="12">
        <f>inf_pure!A84</f>
        <v>82</v>
      </c>
      <c r="B161" s="12" t="str">
        <f t="array" ref="B161">index(students!A:A, match(1, (students!B:B=$A$1)*(students!J:J=H161), 0))</f>
        <v>год_инф_ур3_гр3_2022.09.06</v>
      </c>
      <c r="C161" s="12" t="str">
        <f t="array" ref="C161">index(groups!H:H, match(1, (groups!$A:$A=$B161)*1, 0), 1)</f>
        <v>Валикова Анастасия</v>
      </c>
      <c r="D161" s="12" t="str">
        <f t="array" ref="D161">index(groups!I:I, match(1, (groups!$A:$A=$B161)*1, 0), 1)</f>
        <v>Даша К</v>
      </c>
      <c r="E161" s="12">
        <f t="array" ref="E161">index(groups!D:D, match(1, (groups!$A:$A=$B161)*1, 0), 1)</f>
        <v>10</v>
      </c>
      <c r="F161" s="12" t="str">
        <f>inf_pure!B84</f>
        <v>Георгий</v>
      </c>
      <c r="G161" s="12" t="str">
        <f>inf_pure!C84</f>
        <v>Хлевтов</v>
      </c>
      <c r="H161" s="12" t="str">
        <f>inf_pure!D84</f>
        <v>gkhlevtov@mail.ru</v>
      </c>
      <c r="I161" s="13">
        <f>inf_pure!E84</f>
        <v>44860</v>
      </c>
      <c r="J161" s="12" t="str">
        <f>if(inf_pure!F84=J$3,"правильно",inf_pure!F84)</f>
        <v>правильно</v>
      </c>
      <c r="K161" s="12" t="str">
        <f>if(inf_pure!G84=K$3,"правильно",inf_pure!G84)</f>
        <v>правильно</v>
      </c>
      <c r="L161" s="12" t="str">
        <f>if(inf_pure!H84=L$3,"правильно",inf_pure!H84)</f>
        <v>правильно</v>
      </c>
      <c r="M161" s="12" t="str">
        <f>if(inf_pure!I84=M$3,"правильно",inf_pure!I84)</f>
        <v>правильно</v>
      </c>
      <c r="N161" s="12" t="str">
        <f>if(inf_pure!J84=N$3,"правильно",inf_pure!J84)</f>
        <v>правильно</v>
      </c>
      <c r="O161" s="12" t="str">
        <f>if(inf_pure!K84=O$3,"правильно",inf_pure!K84)</f>
        <v>-</v>
      </c>
      <c r="P161" s="12" t="str">
        <f>if(inf_pure!L84=P$3,"правильно",inf_pure!L84)</f>
        <v>правильно</v>
      </c>
      <c r="Q161" s="12" t="str">
        <f>if(inf_pure!M84=Q$3,"правильно",inf_pure!M84)</f>
        <v>правильно</v>
      </c>
      <c r="R161" s="12" t="str">
        <f>if(inf_pure!N84=R$3,"правильно",inf_pure!N84)</f>
        <v>760</v>
      </c>
      <c r="S161" s="12" t="str">
        <f>if(inf_pure!O84=S$3,"правильно",inf_pure!O84)</f>
        <v>правильно</v>
      </c>
      <c r="T161" s="12" t="str">
        <f>if(inf_pure!P84=T$3,"правильно",inf_pure!P84)</f>
        <v>правильно</v>
      </c>
      <c r="U161" s="12" t="str">
        <f>if(inf_pure!Q84=U$3,"правильно",inf_pure!Q84)</f>
        <v>правильно</v>
      </c>
      <c r="V161" s="12" t="str">
        <f>if(inf_pure!R84=V$3,"правильно",inf_pure!R84)</f>
        <v>правильно</v>
      </c>
      <c r="W161" s="12" t="str">
        <f>if(inf_pure!S84=W$3,"правильно",inf_pure!S84)</f>
        <v>правильно</v>
      </c>
      <c r="X161" s="12" t="str">
        <f>if(inf_pure!T84=X$3,"правильно",inf_pure!T84)</f>
        <v>правильно</v>
      </c>
      <c r="Y161" s="12" t="str">
        <f>if(inf_pure!U84=Y$3,"правильно",inf_pure!U84)</f>
        <v>правильно</v>
      </c>
      <c r="Z161" s="12" t="str">
        <f>if(inf_pure!V84=Z$3,"правильно",inf_pure!V84)</f>
        <v>правильно</v>
      </c>
      <c r="AA161" s="12" t="str">
        <f>if(inf_pure!W84=AA$3,"правильно",inf_pure!W84)</f>
        <v>1643 709</v>
      </c>
      <c r="AB161" s="12" t="str">
        <f>if(inf_pure!X84=AB$3,"правильно",inf_pure!X84)</f>
        <v>правильно</v>
      </c>
      <c r="AC161" s="12" t="str">
        <f>if(inf_pure!Y84=AC$3,"правильно",inf_pure!Y84)</f>
        <v>3</v>
      </c>
      <c r="AD161" s="12" t="str">
        <f>if(inf_pure!Z84=AD$3,"правильно",inf_pure!Z84)</f>
        <v>-</v>
      </c>
      <c r="AE161" s="12" t="str">
        <f>if(inf_pure!AA84=AE$3,"правильно",inf_pure!AA84)</f>
        <v>-</v>
      </c>
      <c r="AF161" s="12" t="str">
        <f>if(inf_pure!AB84=AF$3,"правильно",inf_pure!AB84)</f>
        <v>правильно</v>
      </c>
      <c r="AG161" s="12" t="str">
        <f>if(inf_pure!AC84=AG$3,"правильно",inf_pure!AC84)</f>
        <v>правильно</v>
      </c>
      <c r="AH161" s="12" t="str">
        <f>if(inf_pure!AD84=AH$3,"правильно",inf_pure!AD84)</f>
        <v>правильно</v>
      </c>
      <c r="AI161" s="12" t="str">
        <f>if(inf_pure!AE84=AI$3,"правильно",inf_pure!AE84)</f>
        <v>-</v>
      </c>
      <c r="AJ161" s="12" t="str">
        <f>if(inf_pure!AF84=AJ$3,"правильно",inf_pure!AF84)</f>
        <v>-</v>
      </c>
      <c r="AK161" s="12" t="str">
        <f>if(inf_pure!AG84=AK$3,"правильно",inf_pure!AG84)</f>
        <v>-</v>
      </c>
      <c r="AL161" s="12" t="str">
        <f>if(inf_pure!AH84=AL$3,"правильно",inf_pure!AH84)</f>
        <v>-</v>
      </c>
      <c r="AM161" s="14">
        <f>inf_pure!AI84</f>
        <v>0.1645601852</v>
      </c>
      <c r="AN161" s="11">
        <f t="shared" si="2"/>
        <v>19</v>
      </c>
      <c r="AO161" s="11">
        <f t="shared" si="3"/>
        <v>5</v>
      </c>
      <c r="AP161" s="12">
        <f>vlookup(countif(J161:AL161, "правильно"), scale!$A$3:$B$32, 2)</f>
        <v>75</v>
      </c>
    </row>
    <row r="162">
      <c r="A162" s="12">
        <f>inf_pure!A99</f>
        <v>97</v>
      </c>
      <c r="B162" s="12" t="str">
        <f t="array" ref="B162">index(students!A:A, match(1, (students!B:B=$A$1)*(students!J:J=H162), 0))</f>
        <v>год_инф_ур3_гр3_2022.09.06</v>
      </c>
      <c r="C162" s="12" t="str">
        <f t="array" ref="C162">index(groups!H:H, match(1, (groups!$A:$A=$B162)*1, 0), 1)</f>
        <v>Валикова Анастасия</v>
      </c>
      <c r="D162" s="12" t="str">
        <f t="array" ref="D162">index(groups!I:I, match(1, (groups!$A:$A=$B162)*1, 0), 1)</f>
        <v>Даша К</v>
      </c>
      <c r="E162" s="12">
        <f t="array" ref="E162">index(groups!D:D, match(1, (groups!$A:$A=$B162)*1, 0), 1)</f>
        <v>10</v>
      </c>
      <c r="F162" s="12" t="str">
        <f>inf_pure!B99</f>
        <v>Иван</v>
      </c>
      <c r="G162" s="12" t="str">
        <f>inf_pure!C99</f>
        <v>Маношкин</v>
      </c>
      <c r="H162" s="12" t="str">
        <f>inf_pure!D99</f>
        <v>ivanmanoskin0977@gmail.com</v>
      </c>
      <c r="I162" s="13">
        <f>inf_pure!E99</f>
        <v>44862</v>
      </c>
      <c r="J162" s="12" t="str">
        <f>if(inf_pure!F99=J$3,"правильно",inf_pure!F99)</f>
        <v>правильно</v>
      </c>
      <c r="K162" s="12" t="str">
        <f>if(inf_pure!G99=K$3,"правильно",inf_pure!G99)</f>
        <v>правильно</v>
      </c>
      <c r="L162" s="12" t="str">
        <f>if(inf_pure!H99=L$3,"правильно",inf_pure!H99)</f>
        <v>-</v>
      </c>
      <c r="M162" s="12" t="str">
        <f>if(inf_pure!I99=M$3,"правильно",inf_pure!I99)</f>
        <v>-</v>
      </c>
      <c r="N162" s="12" t="str">
        <f>if(inf_pure!J99=N$3,"правильно",inf_pure!J99)</f>
        <v>правильно</v>
      </c>
      <c r="O162" s="12" t="str">
        <f>if(inf_pure!K99=O$3,"правильно",inf_pure!K99)</f>
        <v>-</v>
      </c>
      <c r="P162" s="12" t="str">
        <f>if(inf_pure!L99=P$3,"правильно",inf_pure!L99)</f>
        <v>-</v>
      </c>
      <c r="Q162" s="12" t="str">
        <f>if(inf_pure!M99=Q$3,"правильно",inf_pure!M99)</f>
        <v>-</v>
      </c>
      <c r="R162" s="12" t="str">
        <f>if(inf_pure!N99=R$3,"правильно",inf_pure!N99)</f>
        <v>-</v>
      </c>
      <c r="S162" s="12" t="str">
        <f>if(inf_pure!O99=S$3,"правильно",inf_pure!O99)</f>
        <v>-</v>
      </c>
      <c r="T162" s="12" t="str">
        <f>if(inf_pure!P99=T$3,"правильно",inf_pure!P99)</f>
        <v>правильно</v>
      </c>
      <c r="U162" s="12" t="str">
        <f>if(inf_pure!Q99=U$3,"правильно",inf_pure!Q99)</f>
        <v>-</v>
      </c>
      <c r="V162" s="12" t="str">
        <f>if(inf_pure!R99=V$3,"правильно",inf_pure!R99)</f>
        <v>правильно</v>
      </c>
      <c r="W162" s="12" t="str">
        <f>if(inf_pure!S99=W$3,"правильно",inf_pure!S99)</f>
        <v>-</v>
      </c>
      <c r="X162" s="12" t="str">
        <f>if(inf_pure!T99=X$3,"правильно",inf_pure!T99)</f>
        <v>-</v>
      </c>
      <c r="Y162" s="12" t="str">
        <f>if(inf_pure!U99=Y$3,"правильно",inf_pure!U99)</f>
        <v>-</v>
      </c>
      <c r="Z162" s="12" t="str">
        <f>if(inf_pure!V99=Z$3,"правильно",inf_pure!V99)</f>
        <v>-</v>
      </c>
      <c r="AA162" s="12" t="str">
        <f>if(inf_pure!W99=AA$3,"правильно",inf_pure!W99)</f>
        <v>-</v>
      </c>
      <c r="AB162" s="12" t="str">
        <f>if(inf_pure!X99=AB$3,"правильно",inf_pure!X99)</f>
        <v>-</v>
      </c>
      <c r="AC162" s="12" t="str">
        <f>if(inf_pure!Y99=AC$3,"правильно",inf_pure!Y99)</f>
        <v>-</v>
      </c>
      <c r="AD162" s="12" t="str">
        <f>if(inf_pure!Z99=AD$3,"правильно",inf_pure!Z99)</f>
        <v>-</v>
      </c>
      <c r="AE162" s="12" t="str">
        <f>if(inf_pure!AA99=AE$3,"правильно",inf_pure!AA99)</f>
        <v>-</v>
      </c>
      <c r="AF162" s="12" t="str">
        <f>if(inf_pure!AB99=AF$3,"правильно",inf_pure!AB99)</f>
        <v>-</v>
      </c>
      <c r="AG162" s="12" t="str">
        <f>if(inf_pure!AC99=AG$3,"правильно",inf_pure!AC99)</f>
        <v>-</v>
      </c>
      <c r="AH162" s="12" t="str">
        <f>if(inf_pure!AD99=AH$3,"правильно",inf_pure!AD99)</f>
        <v>-</v>
      </c>
      <c r="AI162" s="12" t="str">
        <f>if(inf_pure!AE99=AI$3,"правильно",inf_pure!AE99)</f>
        <v>-</v>
      </c>
      <c r="AJ162" s="12" t="str">
        <f>if(inf_pure!AF99=AJ$3,"правильно",inf_pure!AF99)</f>
        <v>-</v>
      </c>
      <c r="AK162" s="12" t="str">
        <f>if(inf_pure!AG99=AK$3,"правильно",inf_pure!AG99)</f>
        <v>-</v>
      </c>
      <c r="AL162" s="12" t="str">
        <f>if(inf_pure!AH99=AL$3,"правильно",inf_pure!AH99)</f>
        <v>-</v>
      </c>
      <c r="AM162" s="14">
        <f>inf_pure!AI99</f>
        <v>0.08953703704</v>
      </c>
      <c r="AN162" s="11">
        <f t="shared" si="2"/>
        <v>5</v>
      </c>
      <c r="AO162" s="11">
        <f t="shared" si="3"/>
        <v>3</v>
      </c>
      <c r="AP162" s="12">
        <f>vlookup(countif(J162:AL162, "правильно"), scale!$A$3:$B$32, 2)</f>
        <v>34</v>
      </c>
    </row>
    <row r="163">
      <c r="A163" s="12">
        <f>inf_pure!A191</f>
        <v>189</v>
      </c>
      <c r="B163" s="12" t="str">
        <f t="array" ref="B163">index(students!A:A, match(1, (students!B:B=$A$1)*(students!J:J=H163), 0))</f>
        <v>год_инф_ур3_гр3_2022.09.06</v>
      </c>
      <c r="C163" s="12" t="str">
        <f t="array" ref="C163">index(groups!H:H, match(1, (groups!$A:$A=$B163)*1, 0), 1)</f>
        <v>Валикова Анастасия</v>
      </c>
      <c r="D163" s="12" t="str">
        <f t="array" ref="D163">index(groups!I:I, match(1, (groups!$A:$A=$B163)*1, 0), 1)</f>
        <v>Даша К</v>
      </c>
      <c r="E163" s="12">
        <f t="array" ref="E163">index(groups!D:D, match(1, (groups!$A:$A=$B163)*1, 0), 1)</f>
        <v>10</v>
      </c>
      <c r="F163" s="12" t="str">
        <f>inf_pure!B191</f>
        <v>Эвелина</v>
      </c>
      <c r="G163" s="12" t="str">
        <f>inf_pure!C191</f>
        <v>Садыкова</v>
      </c>
      <c r="H163" s="12" t="str">
        <f>inf_pure!D191</f>
        <v>sevelina102@icloud.com</v>
      </c>
      <c r="I163" s="13">
        <f>inf_pure!E191</f>
        <v>44883</v>
      </c>
      <c r="J163" s="12" t="str">
        <f>if(inf_pure!F191=J$3,"правильно",inf_pure!F191)</f>
        <v>правильно</v>
      </c>
      <c r="K163" s="12" t="str">
        <f>if(inf_pure!G191=K$3,"правильно",inf_pure!G191)</f>
        <v>правильно</v>
      </c>
      <c r="L163" s="12" t="str">
        <f>if(inf_pure!H191=L$3,"правильно",inf_pure!H191)</f>
        <v>13</v>
      </c>
      <c r="M163" s="12" t="str">
        <f>if(inf_pure!I191=M$3,"правильно",inf_pure!I191)</f>
        <v>11</v>
      </c>
      <c r="N163" s="12" t="str">
        <f>if(inf_pure!J191=N$3,"правильно",inf_pure!J191)</f>
        <v>правильно</v>
      </c>
      <c r="O163" s="12" t="str">
        <f>if(inf_pure!K191=O$3,"правильно",inf_pure!K191)</f>
        <v>правильно</v>
      </c>
      <c r="P163" s="12" t="str">
        <f>if(inf_pure!L191=P$3,"правильно",inf_pure!L191)</f>
        <v>118</v>
      </c>
      <c r="Q163" s="12" t="str">
        <f>if(inf_pure!M191=Q$3,"правильно",inf_pure!M191)</f>
        <v>8110</v>
      </c>
      <c r="R163" s="12" t="str">
        <f>if(inf_pure!N191=R$3,"правильно",inf_pure!N191)</f>
        <v>1037</v>
      </c>
      <c r="S163" s="12" t="str">
        <f>if(inf_pure!O191=S$3,"правильно",inf_pure!O191)</f>
        <v>98</v>
      </c>
      <c r="T163" s="12" t="str">
        <f>if(inf_pure!P191=T$3,"правильно",inf_pure!P191)</f>
        <v>правильно</v>
      </c>
      <c r="U163" s="12" t="str">
        <f>if(inf_pure!Q191=U$3,"правильно",inf_pure!Q191)</f>
        <v>55255</v>
      </c>
      <c r="V163" s="12" t="str">
        <f>if(inf_pure!R191=V$3,"правильно",inf_pure!R191)</f>
        <v>правильно</v>
      </c>
      <c r="W163" s="12" t="str">
        <f>if(inf_pure!S191=W$3,"правильно",inf_pure!S191)</f>
        <v>правильно</v>
      </c>
      <c r="X163" s="12" t="str">
        <f>if(inf_pure!T191=X$3,"правильно",inf_pure!T191)</f>
        <v>правильно</v>
      </c>
      <c r="Y163" s="12" t="str">
        <f>if(inf_pure!U191=Y$3,"правильно",inf_pure!U191)</f>
        <v>правильно</v>
      </c>
      <c r="Z163" s="12" t="str">
        <f>if(inf_pure!V191=Z$3,"правильно",inf_pure!V191)</f>
        <v>правильно</v>
      </c>
      <c r="AA163" s="12" t="str">
        <f>if(inf_pure!W191=AA$3,"правильно",inf_pure!W191)</f>
        <v>.</v>
      </c>
      <c r="AB163" s="12" t="str">
        <f>if(inf_pure!X191=AB$3,"правильно",inf_pure!X191)</f>
        <v>.</v>
      </c>
      <c r="AC163" s="12" t="str">
        <f>if(inf_pure!Y191=AC$3,"правильно",inf_pure!Y191)</f>
        <v>.</v>
      </c>
      <c r="AD163" s="12" t="str">
        <f>if(inf_pure!Z191=AD$3,"правильно",inf_pure!Z191)</f>
        <v>.</v>
      </c>
      <c r="AE163" s="12" t="str">
        <f>if(inf_pure!AA191=AE$3,"правильно",inf_pure!AA191)</f>
        <v>.</v>
      </c>
      <c r="AF163" s="12" t="str">
        <f>if(inf_pure!AB191=AF$3,"правильно",inf_pure!AB191)</f>
        <v>30</v>
      </c>
      <c r="AG163" s="12" t="str">
        <f>if(inf_pure!AC191=AG$3,"правильно",inf_pure!AC191)</f>
        <v>.</v>
      </c>
      <c r="AH163" s="12" t="str">
        <f>if(inf_pure!AD191=AH$3,"правильно",inf_pure!AD191)</f>
        <v>правильно</v>
      </c>
      <c r="AI163" s="12" t="str">
        <f>if(inf_pure!AE191=AI$3,"правильно",inf_pure!AE191)</f>
        <v>.</v>
      </c>
      <c r="AJ163" s="12" t="str">
        <f>if(inf_pure!AF191=AJ$3,"правильно",inf_pure!AF191)</f>
        <v>.</v>
      </c>
      <c r="AK163" s="12" t="str">
        <f>if(inf_pure!AG191=AK$3,"правильно",inf_pure!AG191)</f>
        <v>.</v>
      </c>
      <c r="AL163" s="12" t="str">
        <f>if(inf_pure!AH191=AL$3,"правильно",inf_pure!AH191)</f>
        <v>.</v>
      </c>
      <c r="AM163" s="14">
        <f>inf_pure!AI191</f>
        <v>0.1754861111</v>
      </c>
      <c r="AN163" s="11">
        <f t="shared" si="2"/>
        <v>11</v>
      </c>
      <c r="AO163" s="11">
        <f t="shared" si="3"/>
        <v>3</v>
      </c>
      <c r="AP163" s="12">
        <f>vlookup(countif(J163:AL163, "правильно"), scale!$A$3:$B$32, 2)</f>
        <v>54</v>
      </c>
    </row>
    <row r="164">
      <c r="A164" s="12">
        <f>inf_pure!A46</f>
        <v>44</v>
      </c>
      <c r="B164" s="12" t="str">
        <f t="array" ref="B164">index(students!A:A, match(1, (students!B:B=$A$1)*(students!J:J=H164), 0))</f>
        <v>год_инф_ур3_гр30_2022.09.06</v>
      </c>
      <c r="C164" s="12" t="str">
        <f t="array" ref="C164">index(groups!H:H, match(1, (groups!$A:$A=$B164)*1, 0), 1)</f>
        <v>Анастасия Мартынова</v>
      </c>
      <c r="D164" s="12" t="str">
        <f t="array" ref="D164">index(groups!I:I, match(1, (groups!$A:$A=$B164)*1, 0), 1)</f>
        <v>Катя Ф</v>
      </c>
      <c r="E164" s="12">
        <f t="array" ref="E164">index(groups!D:D, match(1, (groups!$A:$A=$B164)*1, 0), 1)</f>
        <v>10</v>
      </c>
      <c r="F164" s="12" t="str">
        <f>inf_pure!B46</f>
        <v>Анастасия</v>
      </c>
      <c r="G164" s="12" t="str">
        <f>inf_pure!C46</f>
        <v>Минина</v>
      </c>
      <c r="H164" s="12" t="str">
        <f>inf_pure!D46</f>
        <v>belo4ka005@gmail.com</v>
      </c>
      <c r="I164" s="13">
        <f>inf_pure!E46</f>
        <v>44860</v>
      </c>
      <c r="J164" s="12" t="str">
        <f>if(inf_pure!F46=J$3,"правильно",inf_pure!F46)</f>
        <v>правильно</v>
      </c>
      <c r="K164" s="12" t="str">
        <f>if(inf_pure!G46=K$3,"правильно",inf_pure!G46)</f>
        <v>правильно</v>
      </c>
      <c r="L164" s="12" t="str">
        <f>if(inf_pure!H46=L$3,"правильно",inf_pure!H46)</f>
        <v>правильно</v>
      </c>
      <c r="M164" s="12" t="str">
        <f>if(inf_pure!I46=M$3,"правильно",inf_pure!I46)</f>
        <v>-</v>
      </c>
      <c r="N164" s="12" t="str">
        <f>if(inf_pure!J46=N$3,"правильно",inf_pure!J46)</f>
        <v>правильно</v>
      </c>
      <c r="O164" s="12" t="str">
        <f>if(inf_pure!K46=O$3,"правильно",inf_pure!K46)</f>
        <v>правильно</v>
      </c>
      <c r="P164" s="12" t="str">
        <f>if(inf_pure!L46=P$3,"правильно",inf_pure!L46)</f>
        <v>-</v>
      </c>
      <c r="Q164" s="12" t="str">
        <f>if(inf_pure!M46=Q$3,"правильно",inf_pure!M46)</f>
        <v>7444</v>
      </c>
      <c r="R164" s="12" t="str">
        <f>if(inf_pure!N46=R$3,"правильно",inf_pure!N46)</f>
        <v>-</v>
      </c>
      <c r="S164" s="12" t="str">
        <f>if(inf_pure!O46=S$3,"правильно",inf_pure!O46)</f>
        <v>правильно</v>
      </c>
      <c r="T164" s="12" t="str">
        <f>if(inf_pure!P46=T$3,"правильно",inf_pure!P46)</f>
        <v>правильно</v>
      </c>
      <c r="U164" s="12" t="str">
        <f>if(inf_pure!Q46=U$3,"правильно",inf_pure!Q46)</f>
        <v>-</v>
      </c>
      <c r="V164" s="12" t="str">
        <f>if(inf_pure!R46=V$3,"правильно",inf_pure!R46)</f>
        <v>правильно</v>
      </c>
      <c r="W164" s="12" t="str">
        <f>if(inf_pure!S46=W$3,"правильно",inf_pure!S46)</f>
        <v>-</v>
      </c>
      <c r="X164" s="12" t="str">
        <f>if(inf_pure!T46=X$3,"правильно",inf_pure!T46)</f>
        <v>правильно</v>
      </c>
      <c r="Y164" s="12" t="str">
        <f>if(inf_pure!U46=Y$3,"правильно",inf_pure!U46)</f>
        <v>43260</v>
      </c>
      <c r="Z164" s="12" t="str">
        <f>if(inf_pure!V46=Z$3,"правильно",inf_pure!V46)</f>
        <v>-</v>
      </c>
      <c r="AA164" s="12" t="str">
        <f>if(inf_pure!W46=AA$3,"правильно",inf_pure!W46)</f>
        <v>1643 855</v>
      </c>
      <c r="AB164" s="12" t="str">
        <f>if(inf_pure!X46=AB$3,"правильно",inf_pure!X46)</f>
        <v>-</v>
      </c>
      <c r="AC164" s="12" t="str">
        <f>if(inf_pure!Y46=AC$3,"правильно",inf_pure!Y46)</f>
        <v>-</v>
      </c>
      <c r="AD164" s="12" t="str">
        <f>if(inf_pure!Z46=AD$3,"правильно",inf_pure!Z46)</f>
        <v>-</v>
      </c>
      <c r="AE164" s="12" t="str">
        <f>if(inf_pure!AA46=AE$3,"правильно",inf_pure!AA46)</f>
        <v>-</v>
      </c>
      <c r="AF164" s="12" t="str">
        <f>if(inf_pure!AB46=AF$3,"правильно",inf_pure!AB46)</f>
        <v>109</v>
      </c>
      <c r="AG164" s="12" t="str">
        <f>if(inf_pure!AC46=AG$3,"правильно",inf_pure!AC46)</f>
        <v>-</v>
      </c>
      <c r="AH164" s="12" t="str">
        <f>if(inf_pure!AD46=AH$3,"правильно",inf_pure!AD46)</f>
        <v>-</v>
      </c>
      <c r="AI164" s="12" t="str">
        <f>if(inf_pure!AE46=AI$3,"правильно",inf_pure!AE46)</f>
        <v>-</v>
      </c>
      <c r="AJ164" s="12" t="str">
        <f>if(inf_pure!AF46=AJ$3,"правильно",inf_pure!AF46)</f>
        <v>-</v>
      </c>
      <c r="AK164" s="12" t="str">
        <f>if(inf_pure!AG46=AK$3,"правильно",inf_pure!AG46)</f>
        <v>-</v>
      </c>
      <c r="AL164" s="12" t="str">
        <f>if(inf_pure!AH46=AL$3,"правильно",inf_pure!AH46)</f>
        <v>-</v>
      </c>
      <c r="AM164" s="14">
        <f>inf_pure!AI46</f>
        <v>0.1109027778</v>
      </c>
      <c r="AN164" s="11">
        <f t="shared" si="2"/>
        <v>9</v>
      </c>
      <c r="AO164" s="11">
        <f t="shared" si="3"/>
        <v>3</v>
      </c>
      <c r="AP164" s="12">
        <f>vlookup(countif(J164:AL164, "правильно"), scale!$A$3:$B$32, 2)</f>
        <v>48</v>
      </c>
    </row>
    <row r="165">
      <c r="A165" s="12">
        <f>inf_pure!A44</f>
        <v>42</v>
      </c>
      <c r="B165" s="12" t="str">
        <f t="array" ref="B165">index(students!A:A, match(1, (students!B:B=$A$1)*(students!J:J=H165), 0))</f>
        <v>год_инф_ур3_гр30_2022.09.06</v>
      </c>
      <c r="C165" s="12" t="str">
        <f t="array" ref="C165">index(groups!H:H, match(1, (groups!$A:$A=$B165)*1, 0), 1)</f>
        <v>Анастасия Мартынова</v>
      </c>
      <c r="D165" s="12" t="str">
        <f t="array" ref="D165">index(groups!I:I, match(1, (groups!$A:$A=$B165)*1, 0), 1)</f>
        <v>Катя Ф</v>
      </c>
      <c r="E165" s="12">
        <f t="array" ref="E165">index(groups!D:D, match(1, (groups!$A:$A=$B165)*1, 0), 1)</f>
        <v>10</v>
      </c>
      <c r="F165" s="12" t="str">
        <f>inf_pure!B44</f>
        <v>Бата</v>
      </c>
      <c r="G165" s="12" t="str">
        <f>inf_pure!C44</f>
        <v>Санджеев</v>
      </c>
      <c r="H165" s="12" t="str">
        <f>inf_pure!D44</f>
        <v>batashka08@gmail.com</v>
      </c>
      <c r="I165" s="13">
        <f>inf_pure!E44</f>
        <v>44863</v>
      </c>
      <c r="J165" s="12" t="str">
        <f>if(inf_pure!F44=J$3,"правильно",inf_pure!F44)</f>
        <v>правильно</v>
      </c>
      <c r="K165" s="12" t="str">
        <f>if(inf_pure!G44=K$3,"правильно",inf_pure!G44)</f>
        <v>правильно</v>
      </c>
      <c r="L165" s="12" t="str">
        <f>if(inf_pure!H44=L$3,"правильно",inf_pure!H44)</f>
        <v>12</v>
      </c>
      <c r="M165" s="12" t="str">
        <f>if(inf_pure!I44=M$3,"правильно",inf_pure!I44)</f>
        <v>правильно</v>
      </c>
      <c r="N165" s="12" t="str">
        <f>if(inf_pure!J44=N$3,"правильно",inf_pure!J44)</f>
        <v>правильно</v>
      </c>
      <c r="O165" s="12" t="str">
        <f>if(inf_pure!K44=O$3,"правильно",inf_pure!K44)</f>
        <v>правильно</v>
      </c>
      <c r="P165" s="12" t="str">
        <f>if(inf_pure!L44=P$3,"правильно",inf_pure!L44)</f>
        <v>правильно</v>
      </c>
      <c r="Q165" s="12" t="str">
        <f>if(inf_pure!M44=Q$3,"правильно",inf_pure!M44)</f>
        <v>правильно</v>
      </c>
      <c r="R165" s="12" t="str">
        <f>if(inf_pure!N44=R$3,"правильно",inf_pure!N44)</f>
        <v>правильно</v>
      </c>
      <c r="S165" s="12" t="str">
        <f>if(inf_pure!O44=S$3,"правильно",inf_pure!O44)</f>
        <v>41</v>
      </c>
      <c r="T165" s="12" t="str">
        <f>if(inf_pure!P44=T$3,"правильно",inf_pure!P44)</f>
        <v>правильно</v>
      </c>
      <c r="U165" s="12" t="str">
        <f>if(inf_pure!Q44=U$3,"правильно",inf_pure!Q44)</f>
        <v>правильно</v>
      </c>
      <c r="V165" s="12" t="str">
        <f>if(inf_pure!R44=V$3,"правильно",inf_pure!R44)</f>
        <v>правильно</v>
      </c>
      <c r="W165" s="12" t="str">
        <f>if(inf_pure!S44=W$3,"правильно",inf_pure!S44)</f>
        <v>36</v>
      </c>
      <c r="X165" s="12" t="str">
        <f>if(inf_pure!T44=X$3,"правильно",inf_pure!T44)</f>
        <v>.</v>
      </c>
      <c r="Y165" s="12" t="str">
        <f>if(inf_pure!U44=Y$3,"правильно",inf_pure!U44)</f>
        <v>.</v>
      </c>
      <c r="Z165" s="12" t="str">
        <f>if(inf_pure!V44=Z$3,"правильно",inf_pure!V44)</f>
        <v>..</v>
      </c>
      <c r="AA165" s="12" t="str">
        <f>if(inf_pure!W44=AA$3,"правильно",inf_pure!W44)</f>
        <v>.</v>
      </c>
      <c r="AB165" s="12" t="str">
        <f>if(inf_pure!X44=AB$3,"правильно",inf_pure!X44)</f>
        <v>.</v>
      </c>
      <c r="AC165" s="12" t="str">
        <f>if(inf_pure!Y44=AC$3,"правильно",inf_pure!Y44)</f>
        <v>.</v>
      </c>
      <c r="AD165" s="12" t="str">
        <f>if(inf_pure!Z44=AD$3,"правильно",inf_pure!Z44)</f>
        <v>.</v>
      </c>
      <c r="AE165" s="12" t="str">
        <f>if(inf_pure!AA44=AE$3,"правильно",inf_pure!AA44)</f>
        <v>.</v>
      </c>
      <c r="AF165" s="12" t="str">
        <f>if(inf_pure!AB44=AF$3,"правильно",inf_pure!AB44)</f>
        <v>.</v>
      </c>
      <c r="AG165" s="12" t="str">
        <f>if(inf_pure!AC44=AG$3,"правильно",inf_pure!AC44)</f>
        <v>.</v>
      </c>
      <c r="AH165" s="12" t="str">
        <f>if(inf_pure!AD44=AH$3,"правильно",inf_pure!AD44)</f>
        <v>.</v>
      </c>
      <c r="AI165" s="12" t="str">
        <f>if(inf_pure!AE44=AI$3,"правильно",inf_pure!AE44)</f>
        <v>.</v>
      </c>
      <c r="AJ165" s="12" t="str">
        <f>if(inf_pure!AF44=AJ$3,"правильно",inf_pure!AF44)</f>
        <v>.</v>
      </c>
      <c r="AK165" s="12" t="str">
        <f>if(inf_pure!AG44=AK$3,"правильно",inf_pure!AG44)</f>
        <v>.</v>
      </c>
      <c r="AL165" s="12" t="str">
        <f>if(inf_pure!AH44=AL$3,"правильно",inf_pure!AH44)</f>
        <v>.</v>
      </c>
      <c r="AM165" s="14">
        <f>inf_pure!AI44</f>
        <v>0.07150462963</v>
      </c>
      <c r="AN165" s="11">
        <f t="shared" si="2"/>
        <v>11</v>
      </c>
      <c r="AO165" s="11">
        <f t="shared" si="3"/>
        <v>5</v>
      </c>
      <c r="AP165" s="12">
        <f>vlookup(countif(J165:AL165, "правильно"), scale!$A$3:$B$32, 2)</f>
        <v>54</v>
      </c>
    </row>
    <row r="166">
      <c r="A166" s="12">
        <f>inf_pure!A38</f>
        <v>36</v>
      </c>
      <c r="B166" s="12" t="str">
        <f t="array" ref="B166">index(students!A:A, match(1, (students!B:B=$A$1)*(students!J:J=H166), 0))</f>
        <v>год_инф_ур3_гр30_2022.09.06</v>
      </c>
      <c r="C166" s="12" t="str">
        <f t="array" ref="C166">index(groups!H:H, match(1, (groups!$A:$A=$B166)*1, 0), 1)</f>
        <v>Анастасия Мартынова</v>
      </c>
      <c r="D166" s="12" t="str">
        <f t="array" ref="D166">index(groups!I:I, match(1, (groups!$A:$A=$B166)*1, 0), 1)</f>
        <v>Катя Ф</v>
      </c>
      <c r="E166" s="12">
        <f t="array" ref="E166">index(groups!D:D, match(1, (groups!$A:$A=$B166)*1, 0), 1)</f>
        <v>10</v>
      </c>
      <c r="F166" s="12" t="str">
        <f>inf_pure!B38</f>
        <v>Артемий</v>
      </c>
      <c r="G166" s="12" t="str">
        <f>inf_pure!C38</f>
        <v>Чистов</v>
      </c>
      <c r="H166" s="12" t="str">
        <f>inf_pure!D38</f>
        <v>artemiy.chistov@mail.ru</v>
      </c>
      <c r="I166" s="13">
        <f>inf_pure!E38</f>
        <v>44864</v>
      </c>
      <c r="J166" s="12" t="str">
        <f>if(inf_pure!F38=J$3,"правильно",inf_pure!F38)</f>
        <v>правильно</v>
      </c>
      <c r="K166" s="12" t="str">
        <f>if(inf_pure!G38=K$3,"правильно",inf_pure!G38)</f>
        <v>правильно</v>
      </c>
      <c r="L166" s="12" t="str">
        <f>if(inf_pure!H38=L$3,"правильно",inf_pure!H38)</f>
        <v>правильно</v>
      </c>
      <c r="M166" s="12" t="str">
        <f>if(inf_pure!I38=M$3,"правильно",inf_pure!I38)</f>
        <v>11</v>
      </c>
      <c r="N166" s="12" t="str">
        <f>if(inf_pure!J38=N$3,"правильно",inf_pure!J38)</f>
        <v>1455</v>
      </c>
      <c r="O166" s="12" t="str">
        <f>if(inf_pure!K38=O$3,"правильно",inf_pure!K38)</f>
        <v>правильно</v>
      </c>
      <c r="P166" s="12" t="str">
        <f>if(inf_pure!L38=P$3,"правильно",inf_pure!L38)</f>
        <v>2</v>
      </c>
      <c r="Q166" s="12" t="str">
        <f>if(inf_pure!M38=Q$3,"правильно",inf_pure!M38)</f>
        <v>8110</v>
      </c>
      <c r="R166" s="12" t="str">
        <f>if(inf_pure!N38=R$3,"правильно",inf_pure!N38)</f>
        <v>?</v>
      </c>
      <c r="S166" s="12" t="str">
        <f>if(inf_pure!O38=S$3,"правильно",inf_pure!O38)</f>
        <v>40</v>
      </c>
      <c r="T166" s="12" t="str">
        <f>if(inf_pure!P38=T$3,"правильно",inf_pure!P38)</f>
        <v>826</v>
      </c>
      <c r="U166" s="12" t="str">
        <f>if(inf_pure!Q38=U$3,"правильно",inf_pure!Q38)</f>
        <v>правильно</v>
      </c>
      <c r="V166" s="12" t="str">
        <f>if(inf_pure!R38=V$3,"правильно",inf_pure!R38)</f>
        <v>правильно</v>
      </c>
      <c r="W166" s="12" t="str">
        <f>if(inf_pure!S38=W$3,"правильно",inf_pure!S38)</f>
        <v>правильно</v>
      </c>
      <c r="X166" s="12" t="str">
        <f>if(inf_pure!T38=X$3,"правильно",inf_pure!T38)</f>
        <v>?</v>
      </c>
      <c r="Y166" s="12" t="str">
        <f>if(inf_pure!U38=Y$3,"правильно",inf_pure!U38)</f>
        <v>правильно</v>
      </c>
      <c r="Z166" s="12" t="str">
        <f>if(inf_pure!V38=Z$3,"правильно",inf_pure!V38)</f>
        <v>?</v>
      </c>
      <c r="AA166" s="12" t="str">
        <f>if(inf_pure!W38=AA$3,"правильно",inf_pure!W38)</f>
        <v>?</v>
      </c>
      <c r="AB166" s="12" t="str">
        <f>if(inf_pure!X38=AB$3,"правильно",inf_pure!X38)</f>
        <v>?</v>
      </c>
      <c r="AC166" s="12" t="str">
        <f>if(inf_pure!Y38=AC$3,"правильно",inf_pure!Y38)</f>
        <v>?</v>
      </c>
      <c r="AD166" s="12" t="str">
        <f>if(inf_pure!Z38=AD$3,"правильно",inf_pure!Z38)</f>
        <v>?</v>
      </c>
      <c r="AE166" s="12" t="str">
        <f>if(inf_pure!AA38=AE$3,"правильно",inf_pure!AA38)</f>
        <v>?</v>
      </c>
      <c r="AF166" s="12" t="str">
        <f>if(inf_pure!AB38=AF$3,"правильно",inf_pure!AB38)</f>
        <v>?</v>
      </c>
      <c r="AG166" s="12" t="str">
        <f>if(inf_pure!AC38=AG$3,"правильно",inf_pure!AC38)</f>
        <v>?</v>
      </c>
      <c r="AH166" s="12" t="str">
        <f>if(inf_pure!AD38=AH$3,"правильно",inf_pure!AD38)</f>
        <v>?</v>
      </c>
      <c r="AI166" s="12" t="str">
        <f>if(inf_pure!AE38=AI$3,"правильно",inf_pure!AE38)</f>
        <v>?</v>
      </c>
      <c r="AJ166" s="12" t="str">
        <f>if(inf_pure!AF38=AJ$3,"правильно",inf_pure!AF38)</f>
        <v>?</v>
      </c>
      <c r="AK166" s="12" t="str">
        <f>if(inf_pure!AG38=AK$3,"правильно",inf_pure!AG38)</f>
        <v>?</v>
      </c>
      <c r="AL166" s="12" t="str">
        <f>if(inf_pure!AH38=AL$3,"правильно",inf_pure!AH38)</f>
        <v>?</v>
      </c>
      <c r="AM166" s="14">
        <f>inf_pure!AI38</f>
        <v>0.1292476852</v>
      </c>
      <c r="AN166" s="11">
        <f t="shared" si="2"/>
        <v>8</v>
      </c>
      <c r="AO166" s="11">
        <f t="shared" si="3"/>
        <v>1</v>
      </c>
      <c r="AP166" s="12">
        <f>vlookup(countif(J166:AL166, "правильно"), scale!$A$3:$B$32, 2)</f>
        <v>46</v>
      </c>
    </row>
    <row r="167">
      <c r="A167" s="12">
        <f>inf_pure!A104</f>
        <v>102</v>
      </c>
      <c r="B167" s="12" t="str">
        <f t="array" ref="B167">index(students!A:A, match(1, (students!B:B=$A$1)*(students!J:J=H167), 0))</f>
        <v>год_инф_ур3_гр30_2022.09.06</v>
      </c>
      <c r="C167" s="12" t="str">
        <f t="array" ref="C167">index(groups!H:H, match(1, (groups!$A:$A=$B167)*1, 0), 1)</f>
        <v>Анастасия Мартынова</v>
      </c>
      <c r="D167" s="12" t="str">
        <f t="array" ref="D167">index(groups!I:I, match(1, (groups!$A:$A=$B167)*1, 0), 1)</f>
        <v>Катя Ф</v>
      </c>
      <c r="E167" s="12">
        <f t="array" ref="E167">index(groups!D:D, match(1, (groups!$A:$A=$B167)*1, 0), 1)</f>
        <v>10</v>
      </c>
      <c r="F167" s="12" t="str">
        <f>inf_pure!B104</f>
        <v>Катя</v>
      </c>
      <c r="G167" s="12" t="str">
        <f>inf_pure!C104</f>
        <v>Баскакова</v>
      </c>
      <c r="H167" s="12" t="str">
        <f>inf_pure!D104</f>
        <v>katrinabaskakova@gmail.com</v>
      </c>
      <c r="I167" s="13">
        <f>inf_pure!E104</f>
        <v>44868</v>
      </c>
      <c r="J167" s="12" t="str">
        <f>if(inf_pure!F104=J$3,"правильно",inf_pure!F104)</f>
        <v>правильно</v>
      </c>
      <c r="K167" s="12" t="str">
        <f>if(inf_pure!G104=K$3,"правильно",inf_pure!G104)</f>
        <v>правильно</v>
      </c>
      <c r="L167" s="12" t="str">
        <f>if(inf_pure!H104=L$3,"правильно",inf_pure!H104)</f>
        <v>знаю только как посчитать количество фильмов от студии</v>
      </c>
      <c r="M167" s="12" t="str">
        <f>if(inf_pure!I104=M$3,"правильно",inf_pure!I104)</f>
        <v>правильно</v>
      </c>
      <c r="N167" s="12" t="str">
        <f>if(inf_pure!J104=N$3,"правильно",inf_pure!J104)</f>
        <v>862</v>
      </c>
      <c r="O167" s="12" t="str">
        <f>if(inf_pure!K104=O$3,"правильно",inf_pure!K104)</f>
        <v>5</v>
      </c>
      <c r="P167" s="12" t="str">
        <f>if(inf_pure!L104=P$3,"правильно",inf_pure!L104)</f>
        <v>правильно</v>
      </c>
      <c r="Q167" s="12" t="str">
        <f>if(inf_pure!M104=Q$3,"правильно",inf_pure!M104)</f>
        <v>правильно</v>
      </c>
      <c r="R167" s="12" t="str">
        <f>if(inf_pure!N104=R$3,"правильно",inf_pure!N104)</f>
        <v>-</v>
      </c>
      <c r="S167" s="12" t="str">
        <f>if(inf_pure!O104=S$3,"правильно",inf_pure!O104)</f>
        <v>правильно</v>
      </c>
      <c r="T167" s="12" t="str">
        <f>if(inf_pure!P104=T$3,"правильно",inf_pure!P104)</f>
        <v>правильно</v>
      </c>
      <c r="U167" s="12" t="str">
        <f>if(inf_pure!Q104=U$3,"правильно",inf_pure!Q104)</f>
        <v>-</v>
      </c>
      <c r="V167" s="12" t="str">
        <f>if(inf_pure!R104=V$3,"правильно",inf_pure!R104)</f>
        <v>правильно</v>
      </c>
      <c r="W167" s="12" t="str">
        <f>if(inf_pure!S104=W$3,"правильно",inf_pure!S104)</f>
        <v>-</v>
      </c>
      <c r="X167" s="12" t="str">
        <f>if(inf_pure!T104=X$3,"правильно",inf_pure!T104)</f>
        <v>-</v>
      </c>
      <c r="Y167" s="12" t="str">
        <f>if(inf_pure!U104=Y$3,"правильно",inf_pure!U104)</f>
        <v>194</v>
      </c>
      <c r="Z167" s="12" t="str">
        <f>if(inf_pure!V104=Z$3,"правильно",inf_pure!V104)</f>
        <v>-</v>
      </c>
      <c r="AA167" s="12" t="str">
        <f>if(inf_pure!W104=AA$3,"правильно",inf_pure!W104)</f>
        <v>-</v>
      </c>
      <c r="AB167" s="12" t="str">
        <f>if(inf_pure!X104=AB$3,"правильно",inf_pure!X104)</f>
        <v>20</v>
      </c>
      <c r="AC167" s="12" t="str">
        <f>if(inf_pure!Y104=AC$3,"правильно",inf_pure!Y104)</f>
        <v>3</v>
      </c>
      <c r="AD167" s="12" t="str">
        <f>if(inf_pure!Z104=AD$3,"правильно",inf_pure!Z104)</f>
        <v>-</v>
      </c>
      <c r="AE167" s="12" t="str">
        <f>if(inf_pure!AA104=AE$3,"правильно",inf_pure!AA104)</f>
        <v>-</v>
      </c>
      <c r="AF167" s="12" t="str">
        <f>if(inf_pure!AB104=AF$3,"правильно",inf_pure!AB104)</f>
        <v>-</v>
      </c>
      <c r="AG167" s="12" t="str">
        <f>if(inf_pure!AC104=AG$3,"правильно",inf_pure!AC104)</f>
        <v>-</v>
      </c>
      <c r="AH167" s="12" t="str">
        <f>if(inf_pure!AD104=AH$3,"правильно",inf_pure!AD104)</f>
        <v>-</v>
      </c>
      <c r="AI167" s="12" t="str">
        <f>if(inf_pure!AE104=AI$3,"правильно",inf_pure!AE104)</f>
        <v>-</v>
      </c>
      <c r="AJ167" s="12" t="str">
        <f>if(inf_pure!AF104=AJ$3,"правильно",inf_pure!AF104)</f>
        <v>-</v>
      </c>
      <c r="AK167" s="12" t="str">
        <f>if(inf_pure!AG104=AK$3,"правильно",inf_pure!AG104)</f>
        <v>-</v>
      </c>
      <c r="AL167" s="12" t="str">
        <f>if(inf_pure!AH104=AL$3,"правильно",inf_pure!AH104)</f>
        <v>-</v>
      </c>
      <c r="AM167" s="14">
        <f>inf_pure!AI104</f>
        <v>0.0905787037</v>
      </c>
      <c r="AN167" s="11">
        <f t="shared" si="2"/>
        <v>8</v>
      </c>
      <c r="AO167" s="11">
        <f t="shared" si="3"/>
        <v>4</v>
      </c>
      <c r="AP167" s="12">
        <f>vlookup(countif(J167:AL167, "правильно"), scale!$A$3:$B$32, 2)</f>
        <v>46</v>
      </c>
    </row>
    <row r="168">
      <c r="A168" s="12">
        <f>inf_pure!A9</f>
        <v>7</v>
      </c>
      <c r="B168" s="12" t="str">
        <f t="array" ref="B168">index(students!A:A, match(1, (students!B:B=$A$1)*(students!J:J=H168), 0))</f>
        <v>год_инф_ур3_гр30_2022.09.06</v>
      </c>
      <c r="C168" s="12" t="str">
        <f t="array" ref="C168">index(groups!H:H, match(1, (groups!$A:$A=$B168)*1, 0), 1)</f>
        <v>Анастасия Мартынова</v>
      </c>
      <c r="D168" s="12" t="str">
        <f t="array" ref="D168">index(groups!I:I, match(1, (groups!$A:$A=$B168)*1, 0), 1)</f>
        <v>Катя Ф</v>
      </c>
      <c r="E168" s="12">
        <f t="array" ref="E168">index(groups!D:D, match(1, (groups!$A:$A=$B168)*1, 0), 1)</f>
        <v>10</v>
      </c>
      <c r="F168" s="12" t="str">
        <f>inf_pure!B9</f>
        <v>Данила</v>
      </c>
      <c r="G168" s="12" t="str">
        <f>inf_pure!C9</f>
        <v>Селяков</v>
      </c>
      <c r="H168" s="12" t="str">
        <f>inf_pure!D9</f>
        <v>7804423107@mail.ru</v>
      </c>
      <c r="I168" s="13">
        <f>inf_pure!E9</f>
        <v>44870</v>
      </c>
      <c r="J168" s="12" t="str">
        <f>if(inf_pure!F9=J$3,"правильно",inf_pure!F9)</f>
        <v>17</v>
      </c>
      <c r="K168" s="12" t="str">
        <f>if(inf_pure!G9=K$3,"правильно",inf_pure!G9)</f>
        <v>правильно</v>
      </c>
      <c r="L168" s="12" t="str">
        <f>if(inf_pure!H9=L$3,"правильно",inf_pure!H9)</f>
        <v>10</v>
      </c>
      <c r="M168" s="12" t="str">
        <f>if(inf_pure!I9=M$3,"правильно",inf_pure!I9)</f>
        <v>18</v>
      </c>
      <c r="N168" s="12" t="str">
        <f>if(inf_pure!J9=N$3,"правильно",inf_pure!J9)</f>
        <v>570</v>
      </c>
      <c r="O168" s="12" t="str">
        <f>if(inf_pure!K9=O$3,"правильно",inf_pure!K9)</f>
        <v>17</v>
      </c>
      <c r="P168" s="12" t="str">
        <f>if(inf_pure!L9=P$3,"правильно",inf_pure!L9)</f>
        <v>536</v>
      </c>
      <c r="Q168" s="12" t="str">
        <f>if(inf_pure!M9=Q$3,"правильно",inf_pure!M9)</f>
        <v>356</v>
      </c>
      <c r="R168" s="12" t="str">
        <f>if(inf_pure!N9=R$3,"правильно",inf_pure!N9)</f>
        <v>75</v>
      </c>
      <c r="S168" s="12" t="str">
        <f>if(inf_pure!O9=S$3,"правильно",inf_pure!O9)</f>
        <v>234</v>
      </c>
      <c r="T168" s="12" t="str">
        <f>if(inf_pure!P9=T$3,"правильно",inf_pure!P9)</f>
        <v>624</v>
      </c>
      <c r="U168" s="12" t="str">
        <f>if(inf_pure!Q9=U$3,"правильно",inf_pure!Q9)</f>
        <v>136</v>
      </c>
      <c r="V168" s="12" t="str">
        <f>if(inf_pure!R9=V$3,"правильно",inf_pure!R9)</f>
        <v>754</v>
      </c>
      <c r="W168" s="12" t="str">
        <f>if(inf_pure!S9=W$3,"правильно",inf_pure!S9)</f>
        <v>523</v>
      </c>
      <c r="X168" s="12" t="str">
        <f>if(inf_pure!T9=X$3,"правильно",inf_pure!T9)</f>
        <v>476</v>
      </c>
      <c r="Y168" s="12" t="str">
        <f>if(inf_pure!U9=Y$3,"правильно",inf_pure!U9)</f>
        <v>143</v>
      </c>
      <c r="Z168" s="12" t="str">
        <f>if(inf_pure!V9=Z$3,"правильно",inf_pure!V9)</f>
        <v>845</v>
      </c>
      <c r="AA168" s="12" t="str">
        <f>if(inf_pure!W9=AA$3,"правильно",inf_pure!W9)</f>
        <v>231</v>
      </c>
      <c r="AB168" s="12" t="str">
        <f>if(inf_pure!X9=AB$3,"правильно",inf_pure!X9)</f>
        <v>576</v>
      </c>
      <c r="AC168" s="12" t="str">
        <f>if(inf_pure!Y9=AC$3,"правильно",inf_pure!Y9)</f>
        <v>213</v>
      </c>
      <c r="AD168" s="12" t="str">
        <f>if(inf_pure!Z9=AD$3,"правильно",inf_pure!Z9)</f>
        <v>243</v>
      </c>
      <c r="AE168" s="12" t="str">
        <f>if(inf_pure!AA9=AE$3,"правильно",inf_pure!AA9)</f>
        <v>21</v>
      </c>
      <c r="AF168" s="12" t="str">
        <f>if(inf_pure!AB9=AF$3,"правильно",inf_pure!AB9)</f>
        <v>452</v>
      </c>
      <c r="AG168" s="12" t="str">
        <f>if(inf_pure!AC9=AG$3,"правильно",inf_pure!AC9)</f>
        <v>67</v>
      </c>
      <c r="AH168" s="12" t="str">
        <f>if(inf_pure!AD9=AH$3,"правильно",inf_pure!AD9)</f>
        <v>256</v>
      </c>
      <c r="AI168" s="12" t="str">
        <f>if(inf_pure!AE9=AI$3,"правильно",inf_pure!AE9)</f>
        <v>452</v>
      </c>
      <c r="AJ168" s="12" t="str">
        <f>if(inf_pure!AF9=AJ$3,"правильно",inf_pure!AF9)</f>
        <v>54</v>
      </c>
      <c r="AK168" s="12" t="str">
        <f>if(inf_pure!AG9=AK$3,"правильно",inf_pure!AG9)</f>
        <v>234</v>
      </c>
      <c r="AL168" s="12" t="str">
        <f>if(inf_pure!AH9=AL$3,"правильно",inf_pure!AH9)</f>
        <v>345</v>
      </c>
      <c r="AM168" s="14">
        <f>inf_pure!AI9</f>
        <v>0.07199074074</v>
      </c>
      <c r="AN168" s="11">
        <f t="shared" si="2"/>
        <v>1</v>
      </c>
      <c r="AO168" s="11">
        <f t="shared" si="3"/>
        <v>1</v>
      </c>
      <c r="AP168" s="12">
        <f>vlookup(countif(J168:AL168, "правильно"), scale!$A$3:$B$32, 2)</f>
        <v>7</v>
      </c>
    </row>
    <row r="169">
      <c r="A169" s="12">
        <f>inf_pure!A66</f>
        <v>64</v>
      </c>
      <c r="B169" s="12" t="str">
        <f t="array" ref="B169">index(students!A:A, match(1, (students!B:B=$A$1)*(students!J:J=H169), 0))</f>
        <v>год_инф_ур3_гр30_2022.09.06</v>
      </c>
      <c r="C169" s="12" t="str">
        <f t="array" ref="C169">index(groups!H:H, match(1, (groups!$A:$A=$B169)*1, 0), 1)</f>
        <v>Анастасия Мартынова</v>
      </c>
      <c r="D169" s="12" t="str">
        <f t="array" ref="D169">index(groups!I:I, match(1, (groups!$A:$A=$B169)*1, 0), 1)</f>
        <v>Катя Ф</v>
      </c>
      <c r="E169" s="12">
        <f t="array" ref="E169">index(groups!D:D, match(1, (groups!$A:$A=$B169)*1, 0), 1)</f>
        <v>10</v>
      </c>
      <c r="F169" s="12" t="str">
        <f>inf_pure!B66</f>
        <v>Денис</v>
      </c>
      <c r="G169" s="12" t="str">
        <f>inf_pure!C66</f>
        <v>Кокорин</v>
      </c>
      <c r="H169" s="12" t="str">
        <f>inf_pure!D66</f>
        <v>denis22-05@mail.ru</v>
      </c>
      <c r="I169" s="13">
        <f>inf_pure!E66</f>
        <v>44873</v>
      </c>
      <c r="J169" s="12" t="str">
        <f>if(inf_pure!F66=J$3,"правильно",inf_pure!F66)</f>
        <v>правильно</v>
      </c>
      <c r="K169" s="12" t="str">
        <f>if(inf_pure!G66=K$3,"правильно",inf_pure!G66)</f>
        <v>правильно</v>
      </c>
      <c r="L169" s="12" t="str">
        <f>if(inf_pure!H66=L$3,"правильно",inf_pure!H66)</f>
        <v>18</v>
      </c>
      <c r="M169" s="12" t="str">
        <f>if(inf_pure!I66=M$3,"правильно",inf_pure!I66)</f>
        <v>правильно</v>
      </c>
      <c r="N169" s="12" t="str">
        <f>if(inf_pure!J66=N$3,"правильно",inf_pure!J66)</f>
        <v>правильно</v>
      </c>
      <c r="O169" s="12" t="str">
        <f>if(inf_pure!K66=O$3,"правильно",inf_pure!K66)</f>
        <v>правильно</v>
      </c>
      <c r="P169" s="12" t="str">
        <f>if(inf_pure!L66=P$3,"правильно",inf_pure!L66)</f>
        <v>правильно</v>
      </c>
      <c r="Q169" s="12" t="str">
        <f>if(inf_pure!M66=Q$3,"правильно",inf_pure!M66)</f>
        <v>правильно</v>
      </c>
      <c r="R169" s="12" t="str">
        <f>if(inf_pure!N66=R$3,"правильно",inf_pure!N66)</f>
        <v>правильно</v>
      </c>
      <c r="S169" s="12" t="str">
        <f>if(inf_pure!O66=S$3,"правильно",inf_pure!O66)</f>
        <v>правильно</v>
      </c>
      <c r="T169" s="12" t="str">
        <f>if(inf_pure!P66=T$3,"правильно",inf_pure!P66)</f>
        <v>правильно</v>
      </c>
      <c r="U169" s="12" t="str">
        <f>if(inf_pure!Q66=U$3,"правильно",inf_pure!Q66)</f>
        <v>правильно</v>
      </c>
      <c r="V169" s="12" t="str">
        <f>if(inf_pure!R66=V$3,"правильно",inf_pure!R66)</f>
        <v>правильно</v>
      </c>
      <c r="W169" s="12" t="str">
        <f>if(inf_pure!S66=W$3,"правильно",inf_pure!S66)</f>
        <v>правильно</v>
      </c>
      <c r="X169" s="12" t="str">
        <f>if(inf_pure!T66=X$3,"правильно",inf_pure!T66)</f>
        <v>22</v>
      </c>
      <c r="Y169" s="12" t="str">
        <f>if(inf_pure!U66=Y$3,"правильно",inf_pure!U66)</f>
        <v>правильно</v>
      </c>
      <c r="Z169" s="12" t="str">
        <f>if(inf_pure!V66=Z$3,"правильно",inf_pure!V66)</f>
        <v>правильно</v>
      </c>
      <c r="AA169" s="12" t="str">
        <f>if(inf_pure!W66=AA$3,"правильно",inf_pure!W66)</f>
        <v>0</v>
      </c>
      <c r="AB169" s="12" t="str">
        <f>if(inf_pure!X66=AB$3,"правильно",inf_pure!X66)</f>
        <v>0</v>
      </c>
      <c r="AC169" s="12" t="str">
        <f>if(inf_pure!Y66=AC$3,"правильно",inf_pure!Y66)</f>
        <v>0</v>
      </c>
      <c r="AD169" s="12" t="str">
        <f>if(inf_pure!Z66=AD$3,"правильно",inf_pure!Z66)</f>
        <v>0</v>
      </c>
      <c r="AE169" s="12" t="str">
        <f>if(inf_pure!AA66=AE$3,"правильно",inf_pure!AA66)</f>
        <v>0</v>
      </c>
      <c r="AF169" s="12" t="str">
        <f>if(inf_pure!AB66=AF$3,"правильно",inf_pure!AB66)</f>
        <v>правильно</v>
      </c>
      <c r="AG169" s="12" t="str">
        <f>if(inf_pure!AC66=AG$3,"правильно",inf_pure!AC66)</f>
        <v>9</v>
      </c>
      <c r="AH169" s="12" t="str">
        <f>if(inf_pure!AD66=AH$3,"правильно",inf_pure!AD66)</f>
        <v>0</v>
      </c>
      <c r="AI169" s="12" t="str">
        <f>if(inf_pure!AE66=AI$3,"правильно",inf_pure!AE66)</f>
        <v>0</v>
      </c>
      <c r="AJ169" s="12" t="str">
        <f>if(inf_pure!AF66=AJ$3,"правильно",inf_pure!AF66)</f>
        <v>0</v>
      </c>
      <c r="AK169" s="12" t="str">
        <f>if(inf_pure!AG66=AK$3,"правильно",inf_pure!AG66)</f>
        <v>0</v>
      </c>
      <c r="AL169" s="12" t="str">
        <f>if(inf_pure!AH66=AL$3,"правильно",inf_pure!AH66)</f>
        <v>0</v>
      </c>
      <c r="AM169" s="14">
        <f>inf_pure!AI66</f>
        <v>0.1365740741</v>
      </c>
      <c r="AN169" s="11">
        <f t="shared" si="2"/>
        <v>16</v>
      </c>
      <c r="AO169" s="11">
        <f t="shared" si="3"/>
        <v>5</v>
      </c>
      <c r="AP169" s="12">
        <f>vlookup(countif(J169:AL169, "правильно"), scale!$A$3:$B$32, 2)</f>
        <v>67</v>
      </c>
    </row>
    <row r="170">
      <c r="A170" s="12">
        <f>inf_pure!A54</f>
        <v>52</v>
      </c>
      <c r="B170" s="12" t="str">
        <f t="array" ref="B170">index(students!A:A, match(1, (students!B:B=$A$1)*(students!J:J=H170), 0))</f>
        <v>год_инф_ур3_гр31_2022.09.06</v>
      </c>
      <c r="C170" s="12" t="str">
        <f t="array" ref="C170">index(groups!H:H, match(1, (groups!$A:$A=$B170)*1, 0), 1)</f>
        <v>Волкова Анна</v>
      </c>
      <c r="D170" s="12" t="str">
        <f t="array" ref="D170">index(groups!I:I, match(1, (groups!$A:$A=$B170)*1, 0), 1)</f>
        <v>Алёна</v>
      </c>
      <c r="E170" s="12">
        <f t="array" ref="E170">index(groups!D:D, match(1, (groups!$A:$A=$B170)*1, 0), 1)</f>
        <v>6</v>
      </c>
      <c r="F170" s="12" t="str">
        <f>inf_pure!B54</f>
        <v>кирилл</v>
      </c>
      <c r="G170" s="12" t="str">
        <f>inf_pure!C54</f>
        <v>Логиновский</v>
      </c>
      <c r="H170" s="12" t="str">
        <f>inf_pure!D54</f>
        <v>cyril.loginovsky@yandex.ru</v>
      </c>
      <c r="I170" s="13">
        <f>inf_pure!E54</f>
        <v>44860</v>
      </c>
      <c r="J170" s="12" t="str">
        <f>if(inf_pure!F54=J$3,"правильно",inf_pure!F54)</f>
        <v>правильно</v>
      </c>
      <c r="K170" s="12" t="str">
        <f>if(inf_pure!G54=K$3,"правильно",inf_pure!G54)</f>
        <v>abdc</v>
      </c>
      <c r="L170" s="12" t="str">
        <f>if(inf_pure!H54=L$3,"правильно",inf_pure!H54)</f>
        <v>0</v>
      </c>
      <c r="M170" s="12" t="str">
        <f>if(inf_pure!I54=M$3,"правильно",inf_pure!I54)</f>
        <v>1</v>
      </c>
      <c r="N170" s="12" t="str">
        <f>if(inf_pure!J54=N$3,"правильно",inf_pure!J54)</f>
        <v>правильно</v>
      </c>
      <c r="O170" s="12" t="str">
        <f>if(inf_pure!K54=O$3,"правильно",inf_pure!K54)</f>
        <v>0</v>
      </c>
      <c r="P170" s="12" t="str">
        <f>if(inf_pure!L54=P$3,"правильно",inf_pure!L54)</f>
        <v>правильно</v>
      </c>
      <c r="Q170" s="12" t="str">
        <f>if(inf_pure!M54=Q$3,"правильно",inf_pure!M54)</f>
        <v>8108</v>
      </c>
      <c r="R170" s="12" t="str">
        <f>if(inf_pure!N54=R$3,"правильно",inf_pure!N54)</f>
        <v>0</v>
      </c>
      <c r="S170" s="12" t="str">
        <f>if(inf_pure!O54=S$3,"правильно",inf_pure!O54)</f>
        <v>41</v>
      </c>
      <c r="T170" s="12" t="str">
        <f>if(inf_pure!P54=T$3,"правильно",inf_pure!P54)</f>
        <v>правильно</v>
      </c>
      <c r="U170" s="12" t="str">
        <f>if(inf_pure!Q54=U$3,"правильно",inf_pure!Q54)</f>
        <v>0</v>
      </c>
      <c r="V170" s="12" t="str">
        <f>if(inf_pure!R54=V$3,"правильно",inf_pure!R54)</f>
        <v>9</v>
      </c>
      <c r="W170" s="12" t="str">
        <f>if(inf_pure!S54=W$3,"правильно",inf_pure!S54)</f>
        <v>89</v>
      </c>
      <c r="X170" s="12" t="str">
        <f>if(inf_pure!T54=X$3,"правильно",inf_pure!T54)</f>
        <v>0</v>
      </c>
      <c r="Y170" s="12" t="str">
        <f>if(inf_pure!U54=Y$3,"правильно",inf_pure!U54)</f>
        <v>0</v>
      </c>
      <c r="Z170" s="12" t="str">
        <f>if(inf_pure!V54=Z$3,"правильно",inf_pure!V54)</f>
        <v>0</v>
      </c>
      <c r="AA170" s="12" t="str">
        <f>if(inf_pure!W54=AA$3,"правильно",inf_pure!W54)</f>
        <v>0</v>
      </c>
      <c r="AB170" s="12" t="str">
        <f>if(inf_pure!X54=AB$3,"правильно",inf_pure!X54)</f>
        <v>0</v>
      </c>
      <c r="AC170" s="12" t="str">
        <f>if(inf_pure!Y54=AC$3,"правильно",inf_pure!Y54)</f>
        <v>0</v>
      </c>
      <c r="AD170" s="12" t="str">
        <f>if(inf_pure!Z54=AD$3,"правильно",inf_pure!Z54)</f>
        <v>0</v>
      </c>
      <c r="AE170" s="12" t="str">
        <f>if(inf_pure!AA54=AE$3,"правильно",inf_pure!AA54)</f>
        <v>0</v>
      </c>
      <c r="AF170" s="12" t="str">
        <f>if(inf_pure!AB54=AF$3,"правильно",inf_pure!AB54)</f>
        <v>0</v>
      </c>
      <c r="AG170" s="12" t="str">
        <f>if(inf_pure!AC54=AG$3,"правильно",inf_pure!AC54)</f>
        <v>0</v>
      </c>
      <c r="AH170" s="12" t="str">
        <f>if(inf_pure!AD54=AH$3,"правильно",inf_pure!AD54)</f>
        <v>0</v>
      </c>
      <c r="AI170" s="12" t="str">
        <f>if(inf_pure!AE54=AI$3,"правильно",inf_pure!AE54)</f>
        <v>0</v>
      </c>
      <c r="AJ170" s="12" t="str">
        <f>if(inf_pure!AF54=AJ$3,"правильно",inf_pure!AF54)</f>
        <v>0</v>
      </c>
      <c r="AK170" s="12" t="str">
        <f>if(inf_pure!AG54=AK$3,"правильно",inf_pure!AG54)</f>
        <v>0</v>
      </c>
      <c r="AL170" s="12" t="str">
        <f>if(inf_pure!AH54=AL$3,"правильно",inf_pure!AH54)</f>
        <v>0</v>
      </c>
      <c r="AM170" s="14">
        <f>inf_pure!AI54</f>
        <v>0.07141203704</v>
      </c>
      <c r="AN170" s="11">
        <f t="shared" si="2"/>
        <v>4</v>
      </c>
      <c r="AO170" s="11">
        <f t="shared" si="3"/>
        <v>3</v>
      </c>
      <c r="AP170" s="12">
        <f>vlookup(countif(J170:AL170, "правильно"), scale!$A$3:$B$32, 2)</f>
        <v>27</v>
      </c>
    </row>
    <row r="171">
      <c r="A171" s="12">
        <f>inf_pure!A201</f>
        <v>199</v>
      </c>
      <c r="B171" s="12" t="str">
        <f t="array" ref="B171">index(students!A:A, match(1, (students!B:B=$A$1)*(students!J:J=H171), 0))</f>
        <v>год_инф_ур3_гр31_2022.09.06</v>
      </c>
      <c r="C171" s="12" t="str">
        <f t="array" ref="C171">index(groups!H:H, match(1, (groups!$A:$A=$B171)*1, 0), 1)</f>
        <v>Волкова Анна</v>
      </c>
      <c r="D171" s="12" t="str">
        <f t="array" ref="D171">index(groups!I:I, match(1, (groups!$A:$A=$B171)*1, 0), 1)</f>
        <v>Алёна</v>
      </c>
      <c r="E171" s="12">
        <f t="array" ref="E171">index(groups!D:D, match(1, (groups!$A:$A=$B171)*1, 0), 1)</f>
        <v>6</v>
      </c>
      <c r="F171" s="12" t="str">
        <f>inf_pure!B201</f>
        <v>Владимир</v>
      </c>
      <c r="G171" s="12" t="str">
        <f>inf_pure!C201</f>
        <v>Сторчай</v>
      </c>
      <c r="H171" s="12" t="str">
        <f>inf_pure!D201</f>
        <v>storchay12@gmail.com</v>
      </c>
      <c r="I171" s="13">
        <f>inf_pure!E201</f>
        <v>44862</v>
      </c>
      <c r="J171" s="12" t="str">
        <f>if(inf_pure!F201=J$3,"правильно",inf_pure!F201)</f>
        <v>правильно</v>
      </c>
      <c r="K171" s="12" t="str">
        <f>if(inf_pure!G201=K$3,"правильно",inf_pure!G201)</f>
        <v>dbca</v>
      </c>
      <c r="L171" s="12" t="str">
        <f>if(inf_pure!H201=L$3,"правильно",inf_pure!H201)</f>
        <v>18</v>
      </c>
      <c r="M171" s="12" t="str">
        <f>if(inf_pure!I201=M$3,"правильно",inf_pure!I201)</f>
        <v>правильно</v>
      </c>
      <c r="N171" s="12" t="str">
        <f>if(inf_pure!J201=N$3,"правильно",inf_pure!J201)</f>
        <v>222</v>
      </c>
      <c r="O171" s="12" t="str">
        <f>if(inf_pure!K201=O$3,"правильно",inf_pure!K201)</f>
        <v>157</v>
      </c>
      <c r="P171" s="12" t="str">
        <f>if(inf_pure!L201=P$3,"правильно",inf_pure!L201)</f>
        <v>115</v>
      </c>
      <c r="Q171" s="12" t="str">
        <f>if(inf_pure!M201=Q$3,"правильно",inf_pure!M201)</f>
        <v>правильно</v>
      </c>
      <c r="R171" s="12" t="str">
        <f>if(inf_pure!N201=R$3,"правильно",inf_pure!N201)</f>
        <v>0</v>
      </c>
      <c r="S171" s="12" t="str">
        <f>if(inf_pure!O201=S$3,"правильно",inf_pure!O201)</f>
        <v>правильно</v>
      </c>
      <c r="T171" s="12" t="str">
        <f>if(inf_pure!P201=T$3,"правильно",inf_pure!P201)</f>
        <v>6056</v>
      </c>
      <c r="U171" s="12" t="str">
        <f>if(inf_pure!Q201=U$3,"правильно",inf_pure!Q201)</f>
        <v>5522</v>
      </c>
      <c r="V171" s="12" t="str">
        <f>if(inf_pure!R201=V$3,"правильно",inf_pure!R201)</f>
        <v>правильно</v>
      </c>
      <c r="W171" s="12" t="str">
        <f>if(inf_pure!S201=W$3,"правильно",inf_pure!S201)</f>
        <v>4</v>
      </c>
      <c r="X171" s="12" t="str">
        <f>if(inf_pure!T201=X$3,"правильно",inf_pure!T201)</f>
        <v>1</v>
      </c>
      <c r="Y171" s="12" t="str">
        <f>if(inf_pure!U201=Y$3,"правильно",inf_pure!U201)</f>
        <v>9</v>
      </c>
      <c r="Z171" s="12" t="str">
        <f>if(inf_pure!V201=Z$3,"правильно",inf_pure!V201)</f>
        <v>867 5639</v>
      </c>
      <c r="AA171" s="12" t="str">
        <f>if(inf_pure!W201=AA$3,"правильно",inf_pure!W201)</f>
        <v>3525 897</v>
      </c>
      <c r="AB171" s="12" t="str">
        <f>if(inf_pure!X201=AB$3,"правильно",inf_pure!X201)</f>
        <v>4</v>
      </c>
      <c r="AC171" s="12" t="str">
        <f>if(inf_pure!Y201=AC$3,"правильно",inf_pure!Y201)</f>
        <v>6</v>
      </c>
      <c r="AD171" s="12" t="str">
        <f>if(inf_pure!Z201=AD$3,"правильно",inf_pure!Z201)</f>
        <v>4</v>
      </c>
      <c r="AE171" s="12" t="str">
        <f>if(inf_pure!AA201=AE$3,"правильно",inf_pure!AA201)</f>
        <v>42</v>
      </c>
      <c r="AF171" s="12" t="str">
        <f>if(inf_pure!AB201=AF$3,"правильно",inf_pure!AB201)</f>
        <v>10</v>
      </c>
      <c r="AG171" s="12" t="str">
        <f>if(inf_pure!AC201=AG$3,"правильно",inf_pure!AC201)</f>
        <v>8</v>
      </c>
      <c r="AH171" s="12" t="str">
        <f>if(inf_pure!AD201=AH$3,"правильно",inf_pure!AD201)</f>
        <v>25</v>
      </c>
      <c r="AI171" s="12" t="str">
        <f>if(inf_pure!AE201=AI$3,"правильно",inf_pure!AE201)</f>
        <v>1110 99</v>
      </c>
      <c r="AJ171" s="12" t="str">
        <f>if(inf_pure!AF201=AJ$3,"правильно",inf_pure!AF201)</f>
        <v>99</v>
      </c>
      <c r="AK171" s="12" t="str">
        <f>if(inf_pure!AG201=AK$3,"правильно",inf_pure!AG201)</f>
        <v>100360</v>
      </c>
      <c r="AL171" s="12" t="str">
        <f>if(inf_pure!AH201=AL$3,"правильно",inf_pure!AH201)</f>
        <v>98954964</v>
      </c>
      <c r="AM171" s="14">
        <f>inf_pure!AI201</f>
        <v>0.1651388889</v>
      </c>
      <c r="AN171" s="11">
        <f t="shared" si="2"/>
        <v>5</v>
      </c>
      <c r="AO171" s="11">
        <f t="shared" si="3"/>
        <v>1</v>
      </c>
      <c r="AP171" s="12">
        <f>vlookup(countif(J171:AL171, "правильно"), scale!$A$3:$B$32, 2)</f>
        <v>34</v>
      </c>
    </row>
    <row r="172">
      <c r="A172" s="12">
        <f>inf_pure!A50</f>
        <v>48</v>
      </c>
      <c r="B172" s="12" t="str">
        <f t="array" ref="B172">index(students!A:A, match(1, (students!B:B=$A$1)*(students!J:J=H172), 0))</f>
        <v>год_инф_ур3_гр31_2022.09.06</v>
      </c>
      <c r="C172" s="12" t="str">
        <f t="array" ref="C172">index(groups!H:H, match(1, (groups!$A:$A=$B172)*1, 0), 1)</f>
        <v>Волкова Анна</v>
      </c>
      <c r="D172" s="12" t="str">
        <f t="array" ref="D172">index(groups!I:I, match(1, (groups!$A:$A=$B172)*1, 0), 1)</f>
        <v>Алёна</v>
      </c>
      <c r="E172" s="12">
        <f t="array" ref="E172">index(groups!D:D, match(1, (groups!$A:$A=$B172)*1, 0), 1)</f>
        <v>6</v>
      </c>
      <c r="F172" s="12" t="str">
        <f>inf_pure!B50</f>
        <v>Владимир</v>
      </c>
      <c r="G172" s="12" t="str">
        <f>inf_pure!C50</f>
        <v>Бойко</v>
      </c>
      <c r="H172" s="12" t="str">
        <f>inf_pure!D50</f>
        <v>booikovova@yandex.ru</v>
      </c>
      <c r="I172" s="13">
        <f>inf_pure!E50</f>
        <v>44864</v>
      </c>
      <c r="J172" s="12" t="str">
        <f>if(inf_pure!F50=J$3,"правильно",inf_pure!F50)</f>
        <v>правильно</v>
      </c>
      <c r="K172" s="12" t="str">
        <f>if(inf_pure!G50=K$3,"правильно",inf_pure!G50)</f>
        <v>dbac</v>
      </c>
      <c r="L172" s="12" t="str">
        <f>if(inf_pure!H50=L$3,"правильно",inf_pure!H50)</f>
        <v>12</v>
      </c>
      <c r="M172" s="12" t="str">
        <f>if(inf_pure!I50=M$3,"правильно",inf_pure!I50)</f>
        <v>правильно</v>
      </c>
      <c r="N172" s="12" t="str">
        <f>if(inf_pure!J50=N$3,"правильно",inf_pure!J50)</f>
        <v>864</v>
      </c>
      <c r="O172" s="12" t="str">
        <f>if(inf_pure!K50=O$3,"правильно",inf_pure!K50)</f>
        <v>правильно</v>
      </c>
      <c r="P172" s="12" t="str">
        <f>if(inf_pure!L50=P$3,"правильно",inf_pure!L50)</f>
        <v>115</v>
      </c>
      <c r="Q172" s="12" t="str">
        <f>if(inf_pure!M50=Q$3,"правильно",inf_pure!M50)</f>
        <v>8107</v>
      </c>
      <c r="R172" s="12" t="str">
        <f>if(inf_pure!N50=R$3,"правильно",inf_pure!N50)</f>
        <v>289</v>
      </c>
      <c r="S172" s="12" t="str">
        <f>if(inf_pure!O50=S$3,"правильно",inf_pure!O50)</f>
        <v>23</v>
      </c>
      <c r="T172" s="12" t="str">
        <f>if(inf_pure!P50=T$3,"правильно",inf_pure!P50)</f>
        <v>правильно</v>
      </c>
      <c r="U172" s="12" t="str">
        <f>if(inf_pure!Q50=U$3,"правильно",inf_pure!Q50)</f>
        <v>-</v>
      </c>
      <c r="V172" s="12" t="str">
        <f>if(inf_pure!R50=V$3,"правильно",inf_pure!R50)</f>
        <v>правильно</v>
      </c>
      <c r="W172" s="12" t="str">
        <f>if(inf_pure!S50=W$3,"правильно",inf_pure!S50)</f>
        <v>-</v>
      </c>
      <c r="X172" s="12" t="str">
        <f>if(inf_pure!T50=X$3,"правильно",inf_pure!T50)</f>
        <v>-</v>
      </c>
      <c r="Y172" s="12" t="str">
        <f>if(inf_pure!U50=Y$3,"правильно",inf_pure!U50)</f>
        <v>0</v>
      </c>
      <c r="Z172" s="12" t="str">
        <f>if(inf_pure!V50=Z$3,"правильно",inf_pure!V50)</f>
        <v>-</v>
      </c>
      <c r="AA172" s="12" t="str">
        <f>if(inf_pure!W50=AA$3,"правильно",inf_pure!W50)</f>
        <v>1584 865</v>
      </c>
      <c r="AB172" s="12" t="str">
        <f>if(inf_pure!X50=AB$3,"правильно",inf_pure!X50)</f>
        <v>26</v>
      </c>
      <c r="AC172" s="12" t="str">
        <f>if(inf_pure!Y50=AC$3,"правильно",inf_pure!Y50)</f>
        <v>12</v>
      </c>
      <c r="AD172" s="12" t="str">
        <f>if(inf_pure!Z50=AD$3,"правильно",inf_pure!Z50)</f>
        <v>-</v>
      </c>
      <c r="AE172" s="12" t="str">
        <f>if(inf_pure!AA50=AE$3,"правильно",inf_pure!AA50)</f>
        <v>21</v>
      </c>
      <c r="AF172" s="12" t="str">
        <f>if(inf_pure!AB50=AF$3,"правильно",inf_pure!AB50)</f>
        <v>-</v>
      </c>
      <c r="AG172" s="12" t="str">
        <f>if(inf_pure!AC50=AG$3,"правильно",inf_pure!AC50)</f>
        <v>-</v>
      </c>
      <c r="AH172" s="12" t="str">
        <f>if(inf_pure!AD50=AH$3,"правильно",inf_pure!AD50)</f>
        <v>-</v>
      </c>
      <c r="AI172" s="12" t="str">
        <f>if(inf_pure!AE50=AI$3,"правильно",inf_pure!AE50)</f>
        <v>-</v>
      </c>
      <c r="AJ172" s="12" t="str">
        <f>if(inf_pure!AF50=AJ$3,"правильно",inf_pure!AF50)</f>
        <v>-</v>
      </c>
      <c r="AK172" s="12" t="str">
        <f>if(inf_pure!AG50=AK$3,"правильно",inf_pure!AG50)</f>
        <v>-</v>
      </c>
      <c r="AL172" s="12" t="str">
        <f>if(inf_pure!AH50=AL$3,"правильно",inf_pure!AH50)</f>
        <v>-</v>
      </c>
      <c r="AM172" s="14">
        <f>inf_pure!AI50</f>
        <v>0.0793287037</v>
      </c>
      <c r="AN172" s="11">
        <f t="shared" si="2"/>
        <v>5</v>
      </c>
      <c r="AO172" s="11">
        <f t="shared" si="3"/>
        <v>1</v>
      </c>
      <c r="AP172" s="12">
        <f>vlookup(countif(J172:AL172, "правильно"), scale!$A$3:$B$32, 2)</f>
        <v>34</v>
      </c>
    </row>
    <row r="173">
      <c r="A173" s="12">
        <f>inf_pure!A17</f>
        <v>15</v>
      </c>
      <c r="B173" s="12" t="str">
        <f t="array" ref="B173">index(students!A:A, match(1, (students!B:B=$A$1)*(students!J:J=H173), 0))</f>
        <v>год_инф_ур3_гр31_2022.09.06</v>
      </c>
      <c r="C173" s="12" t="str">
        <f t="array" ref="C173">index(groups!H:H, match(1, (groups!$A:$A=$B173)*1, 0), 1)</f>
        <v>Волкова Анна</v>
      </c>
      <c r="D173" s="12" t="str">
        <f t="array" ref="D173">index(groups!I:I, match(1, (groups!$A:$A=$B173)*1, 0), 1)</f>
        <v>Алёна</v>
      </c>
      <c r="E173" s="12">
        <f t="array" ref="E173">index(groups!D:D, match(1, (groups!$A:$A=$B173)*1, 0), 1)</f>
        <v>6</v>
      </c>
      <c r="F173" s="12" t="str">
        <f>inf_pure!B17</f>
        <v>Вероника</v>
      </c>
      <c r="G173" s="12" t="str">
        <f>inf_pure!C17</f>
        <v>Ахременко</v>
      </c>
      <c r="H173" s="12" t="str">
        <f>inf_pure!D17</f>
        <v>ahnika@list.ru</v>
      </c>
      <c r="I173" s="13">
        <f>inf_pure!E17</f>
        <v>44864</v>
      </c>
      <c r="J173" s="12" t="str">
        <f>if(inf_pure!F17=J$3,"правильно",inf_pure!F17)</f>
        <v>правильно</v>
      </c>
      <c r="K173" s="12" t="str">
        <f>if(inf_pure!G17=K$3,"правильно",inf_pure!G17)</f>
        <v>правильно</v>
      </c>
      <c r="L173" s="12" t="str">
        <f>if(inf_pure!H17=L$3,"правильно",inf_pure!H17)</f>
        <v>18</v>
      </c>
      <c r="M173" s="12" t="str">
        <f>if(inf_pure!I17=M$3,"правильно",inf_pure!I17)</f>
        <v>правильно</v>
      </c>
      <c r="N173" s="12" t="str">
        <f>if(inf_pure!J17=N$3,"правильно",inf_pure!J17)</f>
        <v>правильно</v>
      </c>
      <c r="O173" s="12" t="str">
        <f>if(inf_pure!K17=O$3,"правильно",inf_pure!K17)</f>
        <v>-</v>
      </c>
      <c r="P173" s="12" t="str">
        <f>if(inf_pure!L17=P$3,"правильно",inf_pure!L17)</f>
        <v>115</v>
      </c>
      <c r="Q173" s="12" t="str">
        <f>if(inf_pure!M17=Q$3,"правильно",inf_pure!M17)</f>
        <v>8108</v>
      </c>
      <c r="R173" s="12" t="str">
        <f>if(inf_pure!N17=R$3,"правильно",inf_pure!N17)</f>
        <v>-</v>
      </c>
      <c r="S173" s="12" t="str">
        <f>if(inf_pure!O17=S$3,"правильно",inf_pure!O17)</f>
        <v>23</v>
      </c>
      <c r="T173" s="12" t="str">
        <f>if(inf_pure!P17=T$3,"правильно",inf_pure!P17)</f>
        <v>правильно</v>
      </c>
      <c r="U173" s="12" t="str">
        <f>if(inf_pure!Q17=U$3,"правильно",inf_pure!Q17)</f>
        <v>правильно</v>
      </c>
      <c r="V173" s="12" t="str">
        <f>if(inf_pure!R17=V$3,"правильно",inf_pure!R17)</f>
        <v>правильно</v>
      </c>
      <c r="W173" s="12" t="str">
        <f>if(inf_pure!S17=W$3,"правильно",inf_pure!S17)</f>
        <v>правильно</v>
      </c>
      <c r="X173" s="12" t="str">
        <f>if(inf_pure!T17=X$3,"правильно",inf_pure!T17)</f>
        <v>-</v>
      </c>
      <c r="Y173" s="12" t="str">
        <f>if(inf_pure!U17=Y$3,"правильно",inf_pure!U17)</f>
        <v>-</v>
      </c>
      <c r="Z173" s="12" t="str">
        <f>if(inf_pure!V17=Z$3,"правильно",inf_pure!V17)</f>
        <v>-</v>
      </c>
      <c r="AA173" s="12" t="str">
        <f>if(inf_pure!W17=AA$3,"правильно",inf_pure!W17)</f>
        <v>-</v>
      </c>
      <c r="AB173" s="12" t="str">
        <f>if(inf_pure!X17=AB$3,"правильно",inf_pure!X17)</f>
        <v>-</v>
      </c>
      <c r="AC173" s="12" t="str">
        <f>if(inf_pure!Y17=AC$3,"правильно",inf_pure!Y17)</f>
        <v>-</v>
      </c>
      <c r="AD173" s="12" t="str">
        <f>if(inf_pure!Z17=AD$3,"правильно",inf_pure!Z17)</f>
        <v>-</v>
      </c>
      <c r="AE173" s="12" t="str">
        <f>if(inf_pure!AA17=AE$3,"правильно",inf_pure!AA17)</f>
        <v>-</v>
      </c>
      <c r="AF173" s="12" t="str">
        <f>if(inf_pure!AB17=AF$3,"правильно",inf_pure!AB17)</f>
        <v>-</v>
      </c>
      <c r="AG173" s="12" t="str">
        <f>if(inf_pure!AC17=AG$3,"правильно",inf_pure!AC17)</f>
        <v>-</v>
      </c>
      <c r="AH173" s="12" t="str">
        <f>if(inf_pure!AD17=AH$3,"правильно",inf_pure!AD17)</f>
        <v>-</v>
      </c>
      <c r="AI173" s="12" t="str">
        <f>if(inf_pure!AE17=AI$3,"правильно",inf_pure!AE17)</f>
        <v>-</v>
      </c>
      <c r="AJ173" s="12" t="str">
        <f>if(inf_pure!AF17=AJ$3,"правильно",inf_pure!AF17)</f>
        <v>-</v>
      </c>
      <c r="AK173" s="12" t="str">
        <f>if(inf_pure!AG17=AK$3,"правильно",inf_pure!AG17)</f>
        <v>-</v>
      </c>
      <c r="AL173" s="12" t="str">
        <f>if(inf_pure!AH17=AL$3,"правильно",inf_pure!AH17)</f>
        <v>-</v>
      </c>
      <c r="AM173" s="14">
        <f>inf_pure!AI17</f>
        <v>0.07163194444</v>
      </c>
      <c r="AN173" s="11">
        <f t="shared" si="2"/>
        <v>8</v>
      </c>
      <c r="AO173" s="11">
        <f t="shared" si="3"/>
        <v>3</v>
      </c>
      <c r="AP173" s="12">
        <f>vlookup(countif(J173:AL173, "правильно"), scale!$A$3:$B$32, 2)</f>
        <v>46</v>
      </c>
    </row>
    <row r="174">
      <c r="A174" s="12">
        <f>inf_pure!A217</f>
        <v>215</v>
      </c>
      <c r="B174" s="12" t="str">
        <f t="array" ref="B174">index(students!A:A, match(1, (students!B:B=$A$1)*(students!J:J=H174), 0))</f>
        <v>год_инф_ур3_гр31_2022.09.06</v>
      </c>
      <c r="C174" s="12" t="str">
        <f t="array" ref="C174">index(groups!H:H, match(1, (groups!$A:$A=$B174)*1, 0), 1)</f>
        <v>Волкова Анна</v>
      </c>
      <c r="D174" s="12" t="str">
        <f t="array" ref="D174">index(groups!I:I, match(1, (groups!$A:$A=$B174)*1, 0), 1)</f>
        <v>Алёна</v>
      </c>
      <c r="E174" s="12">
        <f t="array" ref="E174">index(groups!D:D, match(1, (groups!$A:$A=$B174)*1, 0), 1)</f>
        <v>6</v>
      </c>
      <c r="F174" s="12" t="str">
        <f>inf_pure!B217</f>
        <v>Toria</v>
      </c>
      <c r="G174" s="12" t="str">
        <f>inf_pure!C217</f>
        <v>Kon</v>
      </c>
      <c r="H174" s="12" t="str">
        <f>inf_pure!D217</f>
        <v>vika.konovalova2305@mail.ru</v>
      </c>
      <c r="I174" s="13">
        <f>inf_pure!E217</f>
        <v>44866</v>
      </c>
      <c r="J174" s="12" t="str">
        <f>if(inf_pure!F217=J$3,"правильно",inf_pure!F217)</f>
        <v>правильно</v>
      </c>
      <c r="K174" s="12" t="str">
        <f>if(inf_pure!G217=K$3,"правильно",inf_pure!G217)</f>
        <v>правильно</v>
      </c>
      <c r="L174" s="12" t="str">
        <f>if(inf_pure!H217=L$3,"правильно",inf_pure!H217)</f>
        <v>правильно</v>
      </c>
      <c r="M174" s="12" t="str">
        <f>if(inf_pure!I217=M$3,"правильно",inf_pure!I217)</f>
        <v>11</v>
      </c>
      <c r="N174" s="12" t="str">
        <f>if(inf_pure!J217=N$3,"правильно",inf_pure!J217)</f>
        <v>правильно</v>
      </c>
      <c r="O174" s="12" t="str">
        <f>if(inf_pure!K217=O$3,"правильно",inf_pure!K217)</f>
        <v>правильно</v>
      </c>
      <c r="P174" s="12" t="str">
        <f>if(inf_pure!L217=P$3,"правильно",inf_pure!L217)</f>
        <v>15</v>
      </c>
      <c r="Q174" s="12" t="str">
        <f>if(inf_pure!M217=Q$3,"правильно",inf_pure!M217)</f>
        <v>8111</v>
      </c>
      <c r="R174" s="12" t="str">
        <f>if(inf_pure!N217=R$3,"правильно",inf_pure!N217)</f>
        <v>-</v>
      </c>
      <c r="S174" s="12" t="str">
        <f>if(inf_pure!O217=S$3,"правильно",inf_pure!O217)</f>
        <v>-</v>
      </c>
      <c r="T174" s="12" t="str">
        <f>if(inf_pure!P217=T$3,"правильно",inf_pure!P217)</f>
        <v>правильно</v>
      </c>
      <c r="U174" s="12" t="str">
        <f>if(inf_pure!Q217=U$3,"правильно",inf_pure!Q217)</f>
        <v>правильно</v>
      </c>
      <c r="V174" s="12" t="str">
        <f>if(inf_pure!R217=V$3,"правильно",inf_pure!R217)</f>
        <v>правильно</v>
      </c>
      <c r="W174" s="12" t="str">
        <f>if(inf_pure!S217=W$3,"правильно",inf_pure!S217)</f>
        <v>правильно</v>
      </c>
      <c r="X174" s="12" t="str">
        <f>if(inf_pure!T217=X$3,"правильно",inf_pure!T217)</f>
        <v>-</v>
      </c>
      <c r="Y174" s="12" t="str">
        <f>if(inf_pure!U217=Y$3,"правильно",inf_pure!U217)</f>
        <v>правильно</v>
      </c>
      <c r="Z174" s="12" t="str">
        <f>if(inf_pure!V217=Z$3,"правильно",inf_pure!V217)</f>
        <v>-</v>
      </c>
      <c r="AA174" s="12" t="str">
        <f>if(inf_pure!W217=AA$3,"правильно",inf_pure!W217)</f>
        <v>-</v>
      </c>
      <c r="AB174" s="12" t="str">
        <f>if(inf_pure!X217=AB$3,"правильно",inf_pure!X217)</f>
        <v>-</v>
      </c>
      <c r="AC174" s="12" t="str">
        <f>if(inf_pure!Y217=AC$3,"правильно",inf_pure!Y217)</f>
        <v>-</v>
      </c>
      <c r="AD174" s="12" t="str">
        <f>if(inf_pure!Z217=AD$3,"правильно",inf_pure!Z217)</f>
        <v>-</v>
      </c>
      <c r="AE174" s="12" t="str">
        <f>if(inf_pure!AA217=AE$3,"правильно",inf_pure!AA217)</f>
        <v>-</v>
      </c>
      <c r="AF174" s="12" t="str">
        <f>if(inf_pure!AB217=AF$3,"правильно",inf_pure!AB217)</f>
        <v>-</v>
      </c>
      <c r="AG174" s="12" t="str">
        <f>if(inf_pure!AC217=AG$3,"правильно",inf_pure!AC217)</f>
        <v>-</v>
      </c>
      <c r="AH174" s="12" t="str">
        <f>if(inf_pure!AD217=AH$3,"правильно",inf_pure!AD217)</f>
        <v>8 565504def f(x):k=2deliteli=set()while k * k &lt;= x:if x % k==0:deliteli.add(k)if x // k &lt; x:deliteli.add(x // k)k = k + 1return sorted(deliteli)count = 0summ = 0start = 700000end = 750000for i in range(start, end + 1):if len(f(i)) == 7:count += 1summ = sum(f(i))print(count, ' ', summ)#восьмой элемент и сумма - ответ на задачу</v>
      </c>
      <c r="AI174" s="12" t="str">
        <f>if(inf_pure!AE217=AI$3,"правильно",inf_pure!AE217)</f>
        <v>-</v>
      </c>
      <c r="AJ174" s="12" t="str">
        <f>if(inf_pure!AF217=AJ$3,"правильно",inf_pure!AF217)</f>
        <v>-</v>
      </c>
      <c r="AK174" s="12" t="str">
        <f>if(inf_pure!AG217=AK$3,"правильно",inf_pure!AG217)</f>
        <v>-</v>
      </c>
      <c r="AL174" s="12" t="str">
        <f>if(inf_pure!AH217=AL$3,"правильно",inf_pure!AH217)</f>
        <v>-</v>
      </c>
      <c r="AM174" s="14">
        <f>inf_pure!AI217</f>
        <v>0.1150925926</v>
      </c>
      <c r="AN174" s="11">
        <f t="shared" si="2"/>
        <v>10</v>
      </c>
      <c r="AO174" s="11">
        <f t="shared" si="3"/>
        <v>3</v>
      </c>
      <c r="AP174" s="12">
        <f>vlookup(countif(J174:AL174, "правильно"), scale!$A$3:$B$32, 2)</f>
        <v>51</v>
      </c>
    </row>
    <row r="175">
      <c r="A175" s="12">
        <f>inf_pure!A72</f>
        <v>70</v>
      </c>
      <c r="B175" s="12" t="str">
        <f t="array" ref="B175">index(students!A:A, match(1, (students!B:B=$A$1)*(students!J:J=H175), 0))</f>
        <v>год_инф_ур3_гр32_2022.09.06</v>
      </c>
      <c r="C175" s="12" t="str">
        <f t="array" ref="C175">index(groups!H:H, match(1, (groups!$A:$A=$B175)*1, 0), 1)</f>
        <v>Деревянкин Александр</v>
      </c>
      <c r="D175" s="12" t="str">
        <f t="array" ref="D175">index(groups!I:I, match(1, (groups!$A:$A=$B175)*1, 0), 1)</f>
        <v>Катя Ф</v>
      </c>
      <c r="E175" s="12">
        <f t="array" ref="E175">index(groups!D:D, match(1, (groups!$A:$A=$B175)*1, 0), 1)</f>
        <v>10</v>
      </c>
      <c r="F175" s="12" t="str">
        <f>inf_pure!B72</f>
        <v>Егор</v>
      </c>
      <c r="G175" s="12" t="str">
        <f>inf_pure!C72</f>
        <v>Попонин</v>
      </c>
      <c r="H175" s="12" t="str">
        <f>inf_pure!D72</f>
        <v>egorpoponin1969@gmail.com</v>
      </c>
      <c r="I175" s="13">
        <f>inf_pure!E72</f>
        <v>44858</v>
      </c>
      <c r="J175" s="12" t="str">
        <f>if(inf_pure!F72=J$3,"правильно",inf_pure!F72)</f>
        <v>правильно</v>
      </c>
      <c r="K175" s="12" t="str">
        <f>if(inf_pure!G72=K$3,"правильно",inf_pure!G72)</f>
        <v>правильно</v>
      </c>
      <c r="L175" s="12" t="str">
        <f>if(inf_pure!H72=L$3,"правильно",inf_pure!H72)</f>
        <v>12</v>
      </c>
      <c r="M175" s="12" t="str">
        <f>if(inf_pure!I72=M$3,"правильно",inf_pure!I72)</f>
        <v>12</v>
      </c>
      <c r="N175" s="12" t="str">
        <f>if(inf_pure!J72=N$3,"правильно",inf_pure!J72)</f>
        <v>171</v>
      </c>
      <c r="O175" s="12" t="str">
        <f>if(inf_pure!K72=O$3,"правильно",inf_pure!K72)</f>
        <v>64</v>
      </c>
      <c r="P175" s="12" t="str">
        <f>if(inf_pure!L72=P$3,"правильно",inf_pure!L72)</f>
        <v>88,2</v>
      </c>
      <c r="Q175" s="12" t="str">
        <f>if(inf_pure!M72=Q$3,"правильно",inf_pure!M72)</f>
        <v>8119</v>
      </c>
      <c r="R175" s="12" t="str">
        <f>if(inf_pure!N72=R$3,"правильно",inf_pure!N72)</f>
        <v>67</v>
      </c>
      <c r="S175" s="12" t="str">
        <f>if(inf_pure!O72=S$3,"правильно",inf_pure!O72)</f>
        <v>правильно</v>
      </c>
      <c r="T175" s="12" t="str">
        <f>if(inf_pure!P72=T$3,"правильно",inf_pure!P72)</f>
        <v>правильно</v>
      </c>
      <c r="U175" s="12" t="str">
        <f>if(inf_pure!Q72=U$3,"правильно",inf_pure!Q72)</f>
        <v>-</v>
      </c>
      <c r="V175" s="12" t="str">
        <f>if(inf_pure!R72=V$3,"правильно",inf_pure!R72)</f>
        <v>правильно</v>
      </c>
      <c r="W175" s="12" t="str">
        <f>if(inf_pure!S72=W$3,"правильно",inf_pure!S72)</f>
        <v>правильно</v>
      </c>
      <c r="X175" s="12" t="str">
        <f>if(inf_pure!T72=X$3,"правильно",inf_pure!T72)</f>
        <v>-</v>
      </c>
      <c r="Y175" s="12" t="str">
        <f>if(inf_pure!U72=Y$3,"правильно",inf_pure!U72)</f>
        <v>-</v>
      </c>
      <c r="Z175" s="12" t="str">
        <f>if(inf_pure!V72=Z$3,"правильно",inf_pure!V72)</f>
        <v>359 -924140</v>
      </c>
      <c r="AA175" s="12" t="str">
        <f>if(inf_pure!W72=AA$3,"правильно",inf_pure!W72)</f>
        <v>1564 1050</v>
      </c>
      <c r="AB175" s="12" t="str">
        <f>if(inf_pure!X72=AB$3,"правильно",inf_pure!X72)</f>
        <v>52</v>
      </c>
      <c r="AC175" s="12" t="str">
        <f>if(inf_pure!Y72=AC$3,"правильно",inf_pure!Y72)</f>
        <v>-</v>
      </c>
      <c r="AD175" s="12" t="str">
        <f>if(inf_pure!Z72=AD$3,"правильно",inf_pure!Z72)</f>
        <v>-</v>
      </c>
      <c r="AE175" s="12" t="str">
        <f>if(inf_pure!AA72=AE$3,"правильно",inf_pure!AA72)</f>
        <v>-</v>
      </c>
      <c r="AF175" s="12" t="str">
        <f>if(inf_pure!AB72=AF$3,"правильно",inf_pure!AB72)</f>
        <v>правильно</v>
      </c>
      <c r="AG175" s="12" t="str">
        <f>if(inf_pure!AC72=AG$3,"правильно",inf_pure!AC72)</f>
        <v>-</v>
      </c>
      <c r="AH175" s="12" t="str">
        <f>if(inf_pure!AD72=AH$3,"правильно",inf_pure!AD72)</f>
        <v>-</v>
      </c>
      <c r="AI175" s="12" t="str">
        <f>if(inf_pure!AE72=AI$3,"правильно",inf_pure!AE72)</f>
        <v>-</v>
      </c>
      <c r="AJ175" s="12" t="str">
        <f>if(inf_pure!AF72=AJ$3,"правильно",inf_pure!AF72)</f>
        <v>-</v>
      </c>
      <c r="AK175" s="12" t="str">
        <f>if(inf_pure!AG72=AK$3,"правильно",inf_pure!AG72)</f>
        <v>-</v>
      </c>
      <c r="AL175" s="12" t="str">
        <f>if(inf_pure!AH72=AL$3,"правильно",inf_pure!AH72)</f>
        <v>-</v>
      </c>
      <c r="AM175" s="14">
        <f>inf_pure!AI72</f>
        <v>0.1333912037</v>
      </c>
      <c r="AN175" s="11">
        <f t="shared" si="2"/>
        <v>7</v>
      </c>
      <c r="AO175" s="11">
        <f t="shared" si="3"/>
        <v>2</v>
      </c>
      <c r="AP175" s="12">
        <f>vlookup(countif(J175:AL175, "правильно"), scale!$A$3:$B$32, 2)</f>
        <v>43</v>
      </c>
    </row>
    <row r="176">
      <c r="A176" s="12">
        <f>inf_pure!A118</f>
        <v>116</v>
      </c>
      <c r="B176" s="12" t="str">
        <f t="array" ref="B176">index(students!A:A, match(1, (students!B:B=$A$1)*(students!J:J=H176), 0))</f>
        <v>год_инф_ур3_гр32_2022.09.06</v>
      </c>
      <c r="C176" s="12" t="str">
        <f t="array" ref="C176">index(groups!H:H, match(1, (groups!$A:$A=$B176)*1, 0), 1)</f>
        <v>Деревянкин Александр</v>
      </c>
      <c r="D176" s="12" t="str">
        <f t="array" ref="D176">index(groups!I:I, match(1, (groups!$A:$A=$B176)*1, 0), 1)</f>
        <v>Катя Ф</v>
      </c>
      <c r="E176" s="12">
        <f t="array" ref="E176">index(groups!D:D, match(1, (groups!$A:$A=$B176)*1, 0), 1)</f>
        <v>10</v>
      </c>
      <c r="F176" s="12" t="str">
        <f>inf_pure!B118</f>
        <v>Константин</v>
      </c>
      <c r="G176" s="12" t="str">
        <f>inf_pure!C118</f>
        <v>Кузмичев</v>
      </c>
      <c r="H176" s="12" t="str">
        <f>inf_pure!D118</f>
        <v>kostya.kirillkuz@gmail.com</v>
      </c>
      <c r="I176" s="13">
        <f>inf_pure!E118</f>
        <v>44858</v>
      </c>
      <c r="J176" s="12" t="str">
        <f>if(inf_pure!F118=J$3,"правильно",inf_pure!F118)</f>
        <v>правильно</v>
      </c>
      <c r="K176" s="12" t="str">
        <f>if(inf_pure!G118=K$3,"правильно",inf_pure!G118)</f>
        <v>правильно</v>
      </c>
      <c r="L176" s="12" t="str">
        <f>if(inf_pure!H118=L$3,"правильно",inf_pure!H118)</f>
        <v>12</v>
      </c>
      <c r="M176" s="12" t="str">
        <f>if(inf_pure!I118=M$3,"правильно",inf_pure!I118)</f>
        <v>11</v>
      </c>
      <c r="N176" s="12" t="str">
        <f>if(inf_pure!J118=N$3,"правильно",inf_pure!J118)</f>
        <v>правильно</v>
      </c>
      <c r="O176" s="12" t="str">
        <f>if(inf_pure!K118=O$3,"правильно",inf_pure!K118)</f>
        <v>правильно</v>
      </c>
      <c r="P176" s="12" t="str">
        <f>if(inf_pure!L118=P$3,"правильно",inf_pure!L118)</f>
        <v>28215</v>
      </c>
      <c r="Q176" s="12" t="str">
        <f>if(inf_pure!M118=Q$3,"правильно",inf_pure!M118)</f>
        <v>правильно</v>
      </c>
      <c r="R176" s="12" t="str">
        <f>if(inf_pure!N118=R$3,"правильно",inf_pure!N118)</f>
        <v>-</v>
      </c>
      <c r="S176" s="12" t="str">
        <f>if(inf_pure!O118=S$3,"правильно",inf_pure!O118)</f>
        <v>правильно</v>
      </c>
      <c r="T176" s="12" t="str">
        <f>if(inf_pure!P118=T$3,"правильно",inf_pure!P118)</f>
        <v>551</v>
      </c>
      <c r="U176" s="12" t="str">
        <f>if(inf_pure!Q118=U$3,"правильно",inf_pure!Q118)</f>
        <v>222</v>
      </c>
      <c r="V176" s="12" t="str">
        <f>if(inf_pure!R118=V$3,"правильно",inf_pure!R118)</f>
        <v>правильно</v>
      </c>
      <c r="W176" s="12" t="str">
        <f>if(inf_pure!S118=W$3,"правильно",inf_pure!S118)</f>
        <v>правильно</v>
      </c>
      <c r="X176" s="12" t="str">
        <f>if(inf_pure!T118=X$3,"правильно",inf_pure!T118)</f>
        <v>-</v>
      </c>
      <c r="Y176" s="12" t="str">
        <f>if(inf_pure!U118=Y$3,"правильно",inf_pure!U118)</f>
        <v>-</v>
      </c>
      <c r="Z176" s="12" t="str">
        <f>if(inf_pure!V118=Z$3,"правильно",inf_pure!V118)</f>
        <v>626 -943680</v>
      </c>
      <c r="AA176" s="12" t="str">
        <f>if(inf_pure!W118=AA$3,"правильно",inf_pure!W118)</f>
        <v>-</v>
      </c>
      <c r="AB176" s="12" t="str">
        <f>if(inf_pure!X118=AB$3,"правильно",inf_pure!X118)</f>
        <v>правильно</v>
      </c>
      <c r="AC176" s="12" t="str">
        <f>if(inf_pure!Y118=AC$3,"правильно",inf_pure!Y118)</f>
        <v>3</v>
      </c>
      <c r="AD176" s="12" t="str">
        <f>if(inf_pure!Z118=AD$3,"правильно",inf_pure!Z118)</f>
        <v>-</v>
      </c>
      <c r="AE176" s="12" t="str">
        <f>if(inf_pure!AA118=AE$3,"правильно",inf_pure!AA118)</f>
        <v>-</v>
      </c>
      <c r="AF176" s="12" t="str">
        <f>if(inf_pure!AB118=AF$3,"правильно",inf_pure!AB118)</f>
        <v>19</v>
      </c>
      <c r="AG176" s="12" t="str">
        <f>if(inf_pure!AC118=AG$3,"правильно",inf_pure!AC118)</f>
        <v>-</v>
      </c>
      <c r="AH176" s="12" t="str">
        <f>if(inf_pure!AD118=AH$3,"правильно",inf_pure!AD118)</f>
        <v>я как бы сделал) на маленьких промежутках работает, а 50к 100 лет считать будет</v>
      </c>
      <c r="AI176" s="12" t="str">
        <f>if(inf_pure!AE118=AI$3,"правильно",inf_pure!AE118)</f>
        <v>-</v>
      </c>
      <c r="AJ176" s="12" t="str">
        <f>if(inf_pure!AF118=AJ$3,"правильно",inf_pure!AF118)</f>
        <v>-</v>
      </c>
      <c r="AK176" s="12" t="str">
        <f>if(inf_pure!AG118=AK$3,"правильно",inf_pure!AG118)</f>
        <v>-</v>
      </c>
      <c r="AL176" s="12" t="str">
        <f>if(inf_pure!AH118=AL$3,"правильно",inf_pure!AH118)</f>
        <v>-</v>
      </c>
      <c r="AM176" s="14">
        <f>inf_pure!AI118</f>
        <v>0.1261342593</v>
      </c>
      <c r="AN176" s="11">
        <f t="shared" si="2"/>
        <v>9</v>
      </c>
      <c r="AO176" s="11">
        <f t="shared" si="3"/>
        <v>3</v>
      </c>
      <c r="AP176" s="12">
        <f>vlookup(countif(J176:AL176, "правильно"), scale!$A$3:$B$32, 2)</f>
        <v>48</v>
      </c>
    </row>
    <row r="177">
      <c r="A177" s="12">
        <f>inf_pure!A83</f>
        <v>81</v>
      </c>
      <c r="B177" s="12" t="str">
        <f t="array" ref="B177">index(students!A:A, match(1, (students!B:B=$A$1)*(students!J:J=H177), 0))</f>
        <v>год_инф_ур3_гр32_2022.09.06</v>
      </c>
      <c r="C177" s="12" t="str">
        <f t="array" ref="C177">index(groups!H:H, match(1, (groups!$A:$A=$B177)*1, 0), 1)</f>
        <v>Деревянкин Александр</v>
      </c>
      <c r="D177" s="12" t="str">
        <f t="array" ref="D177">index(groups!I:I, match(1, (groups!$A:$A=$B177)*1, 0), 1)</f>
        <v>Катя Ф</v>
      </c>
      <c r="E177" s="12">
        <f t="array" ref="E177">index(groups!D:D, match(1, (groups!$A:$A=$B177)*1, 0), 1)</f>
        <v>10</v>
      </c>
      <c r="F177" s="12" t="str">
        <f>inf_pure!B83</f>
        <v>Георгий</v>
      </c>
      <c r="G177" s="12" t="str">
        <f>inf_pure!C83</f>
        <v>Сергеев</v>
      </c>
      <c r="H177" s="12" t="str">
        <f>inf_pure!D83</f>
        <v>georgijsergeev56@gmail.com</v>
      </c>
      <c r="I177" s="13">
        <f>inf_pure!E83</f>
        <v>44860</v>
      </c>
      <c r="J177" s="12" t="str">
        <f>if(inf_pure!F83=J$3,"правильно",inf_pure!F83)</f>
        <v>правильно</v>
      </c>
      <c r="K177" s="12" t="str">
        <f>if(inf_pure!G83=K$3,"правильно",inf_pure!G83)</f>
        <v>правильно</v>
      </c>
      <c r="L177" s="12" t="str">
        <f>if(inf_pure!H83=L$3,"правильно",inf_pure!H83)</f>
        <v>правильно</v>
      </c>
      <c r="M177" s="12" t="str">
        <f>if(inf_pure!I83=M$3,"правильно",inf_pure!I83)</f>
        <v>правильно</v>
      </c>
      <c r="N177" s="12" t="str">
        <f>if(inf_pure!J83=N$3,"правильно",inf_pure!J83)</f>
        <v>правильно</v>
      </c>
      <c r="O177" s="12" t="str">
        <f>if(inf_pure!K83=O$3,"правильно",inf_pure!K83)</f>
        <v>(:(</v>
      </c>
      <c r="P177" s="12" t="str">
        <f>if(inf_pure!L83=P$3,"правильно",inf_pure!L83)</f>
        <v>правильно</v>
      </c>
      <c r="Q177" s="12" t="str">
        <f>if(inf_pure!M83=Q$3,"правильно",inf_pure!M83)</f>
        <v>3328</v>
      </c>
      <c r="R177" s="12" t="str">
        <f>if(inf_pure!N83=R$3,"правильно",inf_pure!N83)</f>
        <v>(:(</v>
      </c>
      <c r="S177" s="12" t="str">
        <f>if(inf_pure!O83=S$3,"правильно",inf_pure!O83)</f>
        <v>правильно</v>
      </c>
      <c r="T177" s="12" t="str">
        <f>if(inf_pure!P83=T$3,"правильно",inf_pure!P83)</f>
        <v>правильно</v>
      </c>
      <c r="U177" s="12" t="str">
        <f>if(inf_pure!Q83=U$3,"правильно",inf_pure!Q83)</f>
        <v>2222</v>
      </c>
      <c r="V177" s="12" t="str">
        <f>if(inf_pure!R83=V$3,"правильно",inf_pure!R83)</f>
        <v>правильно</v>
      </c>
      <c r="W177" s="12" t="str">
        <f>if(inf_pure!S83=W$3,"правильно",inf_pure!S83)</f>
        <v>правильно</v>
      </c>
      <c r="X177" s="12" t="str">
        <f>if(inf_pure!T83=X$3,"правильно",inf_pure!T83)</f>
        <v>(:(</v>
      </c>
      <c r="Y177" s="12" t="str">
        <f>if(inf_pure!U83=Y$3,"правильно",inf_pure!U83)</f>
        <v>(:(</v>
      </c>
      <c r="Z177" s="12" t="str">
        <f>if(inf_pure!V83=Z$3,"правильно",inf_pure!V83)</f>
        <v>(:(</v>
      </c>
      <c r="AA177" s="12" t="str">
        <f>if(inf_pure!W83=AA$3,"правильно",inf_pure!W83)</f>
        <v>(:(</v>
      </c>
      <c r="AB177" s="12" t="str">
        <f>if(inf_pure!X83=AB$3,"правильно",inf_pure!X83)</f>
        <v>(:(</v>
      </c>
      <c r="AC177" s="12" t="str">
        <f>if(inf_pure!Y83=AC$3,"правильно",inf_pure!Y83)</f>
        <v>(:(</v>
      </c>
      <c r="AD177" s="12" t="str">
        <f>if(inf_pure!Z83=AD$3,"правильно",inf_pure!Z83)</f>
        <v>(:(</v>
      </c>
      <c r="AE177" s="12" t="str">
        <f>if(inf_pure!AA83=AE$3,"правильно",inf_pure!AA83)</f>
        <v>(:(</v>
      </c>
      <c r="AF177" s="12" t="str">
        <f>if(inf_pure!AB83=AF$3,"правильно",inf_pure!AB83)</f>
        <v>(:(</v>
      </c>
      <c r="AG177" s="12" t="str">
        <f>if(inf_pure!AC83=AG$3,"правильно",inf_pure!AC83)</f>
        <v>(:(</v>
      </c>
      <c r="AH177" s="12" t="str">
        <f>if(inf_pure!AD83=AH$3,"правильно",inf_pure!AD83)</f>
        <v>(:(</v>
      </c>
      <c r="AI177" s="12" t="str">
        <f>if(inf_pure!AE83=AI$3,"правильно",inf_pure!AE83)</f>
        <v>(:(</v>
      </c>
      <c r="AJ177" s="12" t="str">
        <f>if(inf_pure!AF83=AJ$3,"правильно",inf_pure!AF83)</f>
        <v>(:(</v>
      </c>
      <c r="AK177" s="12" t="str">
        <f>if(inf_pure!AG83=AK$3,"правильно",inf_pure!AG83)</f>
        <v>(:(</v>
      </c>
      <c r="AL177" s="12" t="str">
        <f>if(inf_pure!AH83=AL$3,"правильно",inf_pure!AH83)</f>
        <v>(:(</v>
      </c>
      <c r="AM177" s="14">
        <f>inf_pure!AI83</f>
        <v>0.08855324074</v>
      </c>
      <c r="AN177" s="11">
        <f t="shared" si="2"/>
        <v>10</v>
      </c>
      <c r="AO177" s="11">
        <f t="shared" si="3"/>
        <v>4</v>
      </c>
      <c r="AP177" s="12">
        <f>vlookup(countif(J177:AL177, "правильно"), scale!$A$3:$B$32, 2)</f>
        <v>51</v>
      </c>
    </row>
    <row r="178">
      <c r="A178" s="12">
        <f>inf_pure!A139</f>
        <v>137</v>
      </c>
      <c r="B178" s="12" t="str">
        <f t="array" ref="B178">index(students!A:A, match(1, (students!B:B=$A$1)*(students!J:J=H178), 0))</f>
        <v>год_инф_ур3_гр32_2022.09.06</v>
      </c>
      <c r="C178" s="12" t="str">
        <f t="array" ref="C178">index(groups!H:H, match(1, (groups!$A:$A=$B178)*1, 0), 1)</f>
        <v>Деревянкин Александр</v>
      </c>
      <c r="D178" s="12" t="str">
        <f t="array" ref="D178">index(groups!I:I, match(1, (groups!$A:$A=$B178)*1, 0), 1)</f>
        <v>Катя Ф</v>
      </c>
      <c r="E178" s="12">
        <f t="array" ref="E178">index(groups!D:D, match(1, (groups!$A:$A=$B178)*1, 0), 1)</f>
        <v>10</v>
      </c>
      <c r="F178" s="12" t="str">
        <f>inf_pure!B139</f>
        <v>Михаил</v>
      </c>
      <c r="G178" s="12" t="str">
        <f>inf_pure!C139</f>
        <v>Чудаков</v>
      </c>
      <c r="H178" s="12" t="str">
        <f>inf_pure!D139</f>
        <v>michail.chudakov@icloud.com</v>
      </c>
      <c r="I178" s="13">
        <f>inf_pure!E139</f>
        <v>44860</v>
      </c>
      <c r="J178" s="12" t="str">
        <f>if(inf_pure!F139=J$3,"правильно",inf_pure!F139)</f>
        <v>правильно</v>
      </c>
      <c r="K178" s="12" t="str">
        <f>if(inf_pure!G139=K$3,"правильно",inf_pure!G139)</f>
        <v>cabd</v>
      </c>
      <c r="L178" s="12" t="str">
        <f>if(inf_pure!H139=L$3,"правильно",inf_pure!H139)</f>
        <v>правильно</v>
      </c>
      <c r="M178" s="12" t="str">
        <f>if(inf_pure!I139=M$3,"правильно",inf_pure!I139)</f>
        <v>11</v>
      </c>
      <c r="N178" s="12" t="str">
        <f>if(inf_pure!J139=N$3,"правильно",inf_pure!J139)</f>
        <v>правильно</v>
      </c>
      <c r="O178" s="12" t="str">
        <f>if(inf_pure!K139=O$3,"правильно",inf_pure!K139)</f>
        <v>правильно</v>
      </c>
      <c r="P178" s="12" t="str">
        <f>if(inf_pure!L139=P$3,"правильно",inf_pure!L139)</f>
        <v>115</v>
      </c>
      <c r="Q178" s="12" t="str">
        <f>if(inf_pure!M139=Q$3,"правильно",inf_pure!M139)</f>
        <v>правильно</v>
      </c>
      <c r="R178" s="12" t="str">
        <f>if(inf_pure!N139=R$3,"правильно",inf_pure!N139)</f>
        <v>1424</v>
      </c>
      <c r="S178" s="12" t="str">
        <f>if(inf_pure!O139=S$3,"правильно",inf_pure!O139)</f>
        <v>правильно</v>
      </c>
      <c r="T178" s="12" t="str">
        <f>if(inf_pure!P139=T$3,"правильно",inf_pure!P139)</f>
        <v>правильно</v>
      </c>
      <c r="U178" s="12" t="str">
        <f>if(inf_pure!Q139=U$3,"правильно",inf_pure!Q139)</f>
        <v>правильно</v>
      </c>
      <c r="V178" s="12" t="str">
        <f>if(inf_pure!R139=V$3,"правильно",inf_pure!R139)</f>
        <v>правильно</v>
      </c>
      <c r="W178" s="12" t="str">
        <f>if(inf_pure!S139=W$3,"правильно",inf_pure!S139)</f>
        <v>-</v>
      </c>
      <c r="X178" s="12" t="str">
        <f>if(inf_pure!T139=X$3,"правильно",inf_pure!T139)</f>
        <v>правильно</v>
      </c>
      <c r="Y178" s="12" t="str">
        <f>if(inf_pure!U139=Y$3,"правильно",inf_pure!U139)</f>
        <v>-</v>
      </c>
      <c r="Z178" s="12" t="str">
        <f>if(inf_pure!V139=Z$3,"правильно",inf_pure!V139)</f>
        <v>-</v>
      </c>
      <c r="AA178" s="12" t="str">
        <f>if(inf_pure!W139=AA$3,"правильно",inf_pure!W139)</f>
        <v>1350 804</v>
      </c>
      <c r="AB178" s="12" t="str">
        <f>if(inf_pure!X139=AB$3,"правильно",inf_pure!X139)</f>
        <v>правильно</v>
      </c>
      <c r="AC178" s="12" t="str">
        <f>if(inf_pure!Y139=AC$3,"правильно",inf_pure!Y139)</f>
        <v>1</v>
      </c>
      <c r="AD178" s="12" t="str">
        <f>if(inf_pure!Z139=AD$3,"правильно",inf_pure!Z139)</f>
        <v>-</v>
      </c>
      <c r="AE178" s="12" t="str">
        <f>if(inf_pure!AA139=AE$3,"правильно",inf_pure!AA139)</f>
        <v>32</v>
      </c>
      <c r="AF178" s="12" t="str">
        <f>if(inf_pure!AB139=AF$3,"правильно",inf_pure!AB139)</f>
        <v>правильно</v>
      </c>
      <c r="AG178" s="12" t="str">
        <f>if(inf_pure!AC139=AG$3,"правильно",inf_pure!AC139)</f>
        <v>-</v>
      </c>
      <c r="AH178" s="12" t="str">
        <f>if(inf_pure!AD139=AH$3,"правильно",inf_pure!AD139)</f>
        <v>-</v>
      </c>
      <c r="AI178" s="12" t="str">
        <f>if(inf_pure!AE139=AI$3,"правильно",inf_pure!AE139)</f>
        <v>-</v>
      </c>
      <c r="AJ178" s="12" t="str">
        <f>if(inf_pure!AF139=AJ$3,"правильно",inf_pure!AF139)</f>
        <v>-</v>
      </c>
      <c r="AK178" s="12" t="str">
        <f>if(inf_pure!AG139=AK$3,"правильно",inf_pure!AG139)</f>
        <v>-</v>
      </c>
      <c r="AL178" s="12" t="str">
        <f>if(inf_pure!AH139=AL$3,"правильно",inf_pure!AH139)</f>
        <v>-</v>
      </c>
      <c r="AM178" s="14">
        <f>inf_pure!AI139</f>
        <v>0.1379050926</v>
      </c>
      <c r="AN178" s="11">
        <f t="shared" si="2"/>
        <v>12</v>
      </c>
      <c r="AO178" s="11">
        <f t="shared" si="3"/>
        <v>3</v>
      </c>
      <c r="AP178" s="12">
        <f>vlookup(countif(J178:AL178, "правильно"), scale!$A$3:$B$32, 2)</f>
        <v>56</v>
      </c>
    </row>
    <row r="179">
      <c r="A179" s="12">
        <f>inf_pure!A60</f>
        <v>58</v>
      </c>
      <c r="B179" s="12" t="str">
        <f t="array" ref="B179">index(students!A:A, match(1, (students!B:B=$A$1)*(students!J:J=H179), 0))</f>
        <v>год_инф_ур3_гр32_2022.09.06</v>
      </c>
      <c r="C179" s="12" t="str">
        <f t="array" ref="C179">index(groups!H:H, match(1, (groups!$A:$A=$B179)*1, 0), 1)</f>
        <v>Деревянкин Александр</v>
      </c>
      <c r="D179" s="12" t="str">
        <f t="array" ref="D179">index(groups!I:I, match(1, (groups!$A:$A=$B179)*1, 0), 1)</f>
        <v>Катя Ф</v>
      </c>
      <c r="E179" s="12">
        <f t="array" ref="E179">index(groups!D:D, match(1, (groups!$A:$A=$B179)*1, 0), 1)</f>
        <v>10</v>
      </c>
      <c r="F179" s="12" t="str">
        <f>inf_pure!B60</f>
        <v>Даниил</v>
      </c>
      <c r="G179" s="12" t="str">
        <f>inf_pure!C60</f>
        <v>Казначеев</v>
      </c>
      <c r="H179" s="12" t="str">
        <f>inf_pure!D60</f>
        <v>dankaz05@rambler.ru</v>
      </c>
      <c r="I179" s="13">
        <f>inf_pure!E60</f>
        <v>44862</v>
      </c>
      <c r="J179" s="12" t="str">
        <f>if(inf_pure!F60=J$3,"правильно",inf_pure!F60)</f>
        <v>правильно</v>
      </c>
      <c r="K179" s="12" t="str">
        <f>if(inf_pure!G60=K$3,"правильно",inf_pure!G60)</f>
        <v>правильно</v>
      </c>
      <c r="L179" s="12" t="str">
        <f>if(inf_pure!H60=L$3,"правильно",inf_pure!H60)</f>
        <v>правильно</v>
      </c>
      <c r="M179" s="12" t="str">
        <f>if(inf_pure!I60=M$3,"правильно",inf_pure!I60)</f>
        <v>правильно</v>
      </c>
      <c r="N179" s="12" t="str">
        <f>if(inf_pure!J60=N$3,"правильно",inf_pure!J60)</f>
        <v>правильно</v>
      </c>
      <c r="O179" s="12" t="str">
        <f>if(inf_pure!K60=O$3,"правильно",inf_pure!K60)</f>
        <v>правильно</v>
      </c>
      <c r="P179" s="12" t="str">
        <f>if(inf_pure!L60=P$3,"правильно",inf_pure!L60)</f>
        <v>правильно</v>
      </c>
      <c r="Q179" s="12" t="str">
        <f>if(inf_pure!M60=Q$3,"правильно",inf_pure!M60)</f>
        <v>правильно</v>
      </c>
      <c r="R179" s="12" t="str">
        <f>if(inf_pure!N60=R$3,"правильно",inf_pure!N60)</f>
        <v>425</v>
      </c>
      <c r="S179" s="12" t="str">
        <f>if(inf_pure!O60=S$3,"правильно",inf_pure!O60)</f>
        <v>правильно</v>
      </c>
      <c r="T179" s="12" t="str">
        <f>if(inf_pure!P60=T$3,"правильно",inf_pure!P60)</f>
        <v>5138</v>
      </c>
      <c r="U179" s="12" t="str">
        <f>if(inf_pure!Q60=U$3,"правильно",inf_pure!Q60)</f>
        <v>55</v>
      </c>
      <c r="V179" s="12" t="str">
        <f>if(inf_pure!R60=V$3,"правильно",inf_pure!R60)</f>
        <v>правильно</v>
      </c>
      <c r="W179" s="12" t="str">
        <f>if(inf_pure!S60=W$3,"правильно",inf_pure!S60)</f>
        <v>-</v>
      </c>
      <c r="X179" s="12" t="str">
        <f>if(inf_pure!T60=X$3,"правильно",inf_pure!T60)</f>
        <v>-</v>
      </c>
      <c r="Y179" s="12" t="str">
        <f>if(inf_pure!U60=Y$3,"правильно",inf_pure!U60)</f>
        <v>-</v>
      </c>
      <c r="Z179" s="12" t="str">
        <f>if(inf_pure!V60=Z$3,"правильно",inf_pure!V60)</f>
        <v>-</v>
      </c>
      <c r="AA179" s="12" t="str">
        <f>if(inf_pure!W60=AA$3,"правильно",inf_pure!W60)</f>
        <v>-</v>
      </c>
      <c r="AB179" s="12" t="str">
        <f>if(inf_pure!X60=AB$3,"правильно",inf_pure!X60)</f>
        <v>-</v>
      </c>
      <c r="AC179" s="12" t="str">
        <f>if(inf_pure!Y60=AC$3,"правильно",inf_pure!Y60)</f>
        <v>-</v>
      </c>
      <c r="AD179" s="12" t="str">
        <f>if(inf_pure!Z60=AD$3,"правильно",inf_pure!Z60)</f>
        <v>-</v>
      </c>
      <c r="AE179" s="12" t="str">
        <f>if(inf_pure!AA60=AE$3,"правильно",inf_pure!AA60)</f>
        <v>-</v>
      </c>
      <c r="AF179" s="12" t="str">
        <f>if(inf_pure!AB60=AF$3,"правильно",inf_pure!AB60)</f>
        <v>-</v>
      </c>
      <c r="AG179" s="12" t="str">
        <f>if(inf_pure!AC60=AG$3,"правильно",inf_pure!AC60)</f>
        <v>-</v>
      </c>
      <c r="AH179" s="12" t="str">
        <f>if(inf_pure!AD60=AH$3,"правильно",inf_pure!AD60)</f>
        <v>-</v>
      </c>
      <c r="AI179" s="12" t="str">
        <f>if(inf_pure!AE60=AI$3,"правильно",inf_pure!AE60)</f>
        <v>-</v>
      </c>
      <c r="AJ179" s="12" t="str">
        <f>if(inf_pure!AF60=AJ$3,"правильно",inf_pure!AF60)</f>
        <v>-</v>
      </c>
      <c r="AK179" s="12" t="str">
        <f>if(inf_pure!AG60=AK$3,"правильно",inf_pure!AG60)</f>
        <v>-</v>
      </c>
      <c r="AL179" s="12" t="str">
        <f>if(inf_pure!AH60=AL$3,"правильно",inf_pure!AH60)</f>
        <v>-</v>
      </c>
      <c r="AM179" s="14">
        <f>inf_pure!AI60</f>
        <v>0.102037037</v>
      </c>
      <c r="AN179" s="11">
        <f t="shared" si="2"/>
        <v>10</v>
      </c>
      <c r="AO179" s="11">
        <f t="shared" si="3"/>
        <v>4</v>
      </c>
      <c r="AP179" s="12">
        <f>vlookup(countif(J179:AL179, "правильно"), scale!$A$3:$B$32, 2)</f>
        <v>51</v>
      </c>
    </row>
    <row r="180">
      <c r="A180" s="12">
        <f>inf_pure!A213</f>
        <v>211</v>
      </c>
      <c r="B180" s="12" t="str">
        <f t="array" ref="B180">index(students!A:A, match(1, (students!B:B=$A$1)*(students!J:J=H180), 0))</f>
        <v>год_инф_ур3_гр32_2022.09.06</v>
      </c>
      <c r="C180" s="12" t="str">
        <f t="array" ref="C180">index(groups!H:H, match(1, (groups!$A:$A=$B180)*1, 0), 1)</f>
        <v>Деревянкин Александр</v>
      </c>
      <c r="D180" s="12" t="str">
        <f t="array" ref="D180">index(groups!I:I, match(1, (groups!$A:$A=$B180)*1, 0), 1)</f>
        <v>Катя Ф</v>
      </c>
      <c r="E180" s="12">
        <f t="array" ref="E180">index(groups!D:D, match(1, (groups!$A:$A=$B180)*1, 0), 1)</f>
        <v>10</v>
      </c>
      <c r="F180" s="12" t="str">
        <f>inf_pure!B213</f>
        <v>Валерия</v>
      </c>
      <c r="G180" s="12" t="str">
        <f>inf_pure!C213</f>
        <v>Костылева</v>
      </c>
      <c r="H180" s="12" t="str">
        <f>inf_pure!D213</f>
        <v>vanilniided@gmail.com</v>
      </c>
      <c r="I180" s="13">
        <f>inf_pure!E213</f>
        <v>44864</v>
      </c>
      <c r="J180" s="12" t="str">
        <f>if(inf_pure!F213=J$3,"правильно",inf_pure!F213)</f>
        <v>правильно</v>
      </c>
      <c r="K180" s="12" t="str">
        <f>if(inf_pure!G213=K$3,"правильно",inf_pure!G213)</f>
        <v>правильно</v>
      </c>
      <c r="L180" s="12" t="str">
        <f>if(inf_pure!H213=L$3,"правильно",inf_pure!H213)</f>
        <v>правильно</v>
      </c>
      <c r="M180" s="12" t="str">
        <f>if(inf_pure!I213=M$3,"правильно",inf_pure!I213)</f>
        <v>правильно</v>
      </c>
      <c r="N180" s="12" t="str">
        <f>if(inf_pure!J213=N$3,"правильно",inf_pure!J213)</f>
        <v>правильно</v>
      </c>
      <c r="O180" s="12" t="str">
        <f>if(inf_pure!K213=O$3,"правильно",inf_pure!K213)</f>
        <v>-</v>
      </c>
      <c r="P180" s="12" t="str">
        <f>if(inf_pure!L213=P$3,"правильно",inf_pure!L213)</f>
        <v>правильно</v>
      </c>
      <c r="Q180" s="12" t="str">
        <f>if(inf_pure!M213=Q$3,"правильно",inf_pure!M213)</f>
        <v>правильно</v>
      </c>
      <c r="R180" s="12" t="str">
        <f>if(inf_pure!N213=R$3,"правильно",inf_pure!N213)</f>
        <v>-</v>
      </c>
      <c r="S180" s="12" t="str">
        <f>if(inf_pure!O213=S$3,"правильно",inf_pure!O213)</f>
        <v>правильно</v>
      </c>
      <c r="T180" s="12" t="str">
        <f>if(inf_pure!P213=T$3,"правильно",inf_pure!P213)</f>
        <v>правильно</v>
      </c>
      <c r="U180" s="12" t="str">
        <f>if(inf_pure!Q213=U$3,"правильно",inf_pure!Q213)</f>
        <v>правильно</v>
      </c>
      <c r="V180" s="12" t="str">
        <f>if(inf_pure!R213=V$3,"правильно",inf_pure!R213)</f>
        <v>правильно</v>
      </c>
      <c r="W180" s="12" t="str">
        <f>if(inf_pure!S213=W$3,"правильно",inf_pure!S213)</f>
        <v>правильно</v>
      </c>
      <c r="X180" s="12" t="str">
        <f>if(inf_pure!T213=X$3,"правильно",inf_pure!T213)</f>
        <v>-</v>
      </c>
      <c r="Y180" s="12" t="str">
        <f>if(inf_pure!U213=Y$3,"правильно",inf_pure!U213)</f>
        <v>-</v>
      </c>
      <c r="Z180" s="12" t="str">
        <f>if(inf_pure!V213=Z$3,"правильно",inf_pure!V213)</f>
        <v>правильно</v>
      </c>
      <c r="AA180" s="12" t="str">
        <f>if(inf_pure!W213=AA$3,"правильно",inf_pure!W213)</f>
        <v>-</v>
      </c>
      <c r="AB180" s="12" t="str">
        <f>if(inf_pure!X213=AB$3,"правильно",inf_pure!X213)</f>
        <v>-</v>
      </c>
      <c r="AC180" s="12" t="str">
        <f>if(inf_pure!Y213=AC$3,"правильно",inf_pure!Y213)</f>
        <v>-</v>
      </c>
      <c r="AD180" s="12" t="str">
        <f>if(inf_pure!Z213=AD$3,"правильно",inf_pure!Z213)</f>
        <v>-</v>
      </c>
      <c r="AE180" s="12" t="str">
        <f>if(inf_pure!AA213=AE$3,"правильно",inf_pure!AA213)</f>
        <v>38</v>
      </c>
      <c r="AF180" s="12" t="str">
        <f>if(inf_pure!AB213=AF$3,"правильно",inf_pure!AB213)</f>
        <v>18</v>
      </c>
      <c r="AG180" s="12" t="str">
        <f>if(inf_pure!AC213=AG$3,"правильно",inf_pure!AC213)</f>
        <v>-</v>
      </c>
      <c r="AH180" s="12" t="str">
        <f>if(inf_pure!AD213=AH$3,"правильно",inf_pure!AD213)</f>
        <v>-</v>
      </c>
      <c r="AI180" s="12" t="str">
        <f>if(inf_pure!AE213=AI$3,"правильно",inf_pure!AE213)</f>
        <v>-</v>
      </c>
      <c r="AJ180" s="12" t="str">
        <f>if(inf_pure!AF213=AJ$3,"правильно",inf_pure!AF213)</f>
        <v>-</v>
      </c>
      <c r="AK180" s="12" t="str">
        <f>if(inf_pure!AG213=AK$3,"правильно",inf_pure!AG213)</f>
        <v>-</v>
      </c>
      <c r="AL180" s="12" t="str">
        <f>if(inf_pure!AH213=AL$3,"правильно",inf_pure!AH213)</f>
        <v>-</v>
      </c>
      <c r="AM180" s="14">
        <f>inf_pure!AI213</f>
        <v>0.003657407407</v>
      </c>
      <c r="AN180" s="11">
        <f t="shared" si="2"/>
        <v>13</v>
      </c>
      <c r="AO180" s="11">
        <f t="shared" si="3"/>
        <v>5</v>
      </c>
      <c r="AP180" s="12">
        <f>vlookup(countif(J180:AL180, "правильно"), scale!$A$3:$B$32, 2)</f>
        <v>59</v>
      </c>
    </row>
    <row r="181">
      <c r="A181" s="12">
        <f>inf_pure!A183</f>
        <v>181</v>
      </c>
      <c r="B181" s="12" t="str">
        <f t="array" ref="B181">index(students!A:A, match(1, (students!B:B=$A$1)*(students!J:J=H181), 0))</f>
        <v>год_инф_ур3_гр32_2022.09.06</v>
      </c>
      <c r="C181" s="12" t="str">
        <f t="array" ref="C181">index(groups!H:H, match(1, (groups!$A:$A=$B181)*1, 0), 1)</f>
        <v>Деревянкин Александр</v>
      </c>
      <c r="D181" s="12" t="str">
        <f t="array" ref="D181">index(groups!I:I, match(1, (groups!$A:$A=$B181)*1, 0), 1)</f>
        <v>Катя Ф</v>
      </c>
      <c r="E181" s="12">
        <f t="array" ref="E181">index(groups!D:D, match(1, (groups!$A:$A=$B181)*1, 0), 1)</f>
        <v>10</v>
      </c>
      <c r="F181" s="12" t="str">
        <f>inf_pure!B183</f>
        <v>дима</v>
      </c>
      <c r="G181" s="12" t="str">
        <f>inf_pure!C183</f>
        <v>самойлов</v>
      </c>
      <c r="H181" s="12" t="str">
        <f>inf_pure!D183</f>
        <v>samser7@mail.ru</v>
      </c>
      <c r="I181" s="13">
        <f>inf_pure!E183</f>
        <v>44865</v>
      </c>
      <c r="J181" s="12" t="str">
        <f>if(inf_pure!F183=J$3,"правильно",inf_pure!F183)</f>
        <v>правильно</v>
      </c>
      <c r="K181" s="12" t="str">
        <f>if(inf_pure!G183=K$3,"правильно",inf_pure!G183)</f>
        <v>-</v>
      </c>
      <c r="L181" s="12" t="str">
        <f>if(inf_pure!H183=L$3,"правильно",inf_pure!H183)</f>
        <v>0</v>
      </c>
      <c r="M181" s="12" t="str">
        <f>if(inf_pure!I183=M$3,"правильно",inf_pure!I183)</f>
        <v>0</v>
      </c>
      <c r="N181" s="12" t="str">
        <f>if(inf_pure!J183=N$3,"правильно",inf_pure!J183)</f>
        <v>217</v>
      </c>
      <c r="O181" s="12" t="str">
        <f>if(inf_pure!K183=O$3,"правильно",inf_pure!K183)</f>
        <v>25</v>
      </c>
      <c r="P181" s="12" t="str">
        <f>if(inf_pure!L183=P$3,"правильно",inf_pure!L183)</f>
        <v>-</v>
      </c>
      <c r="Q181" s="12" t="str">
        <f>if(inf_pure!M183=Q$3,"правильно",inf_pure!M183)</f>
        <v>101314</v>
      </c>
      <c r="R181" s="12" t="str">
        <f>if(inf_pure!N183=R$3,"правильно",inf_pure!N183)</f>
        <v>1609</v>
      </c>
      <c r="S181" s="12" t="str">
        <f>if(inf_pure!O183=S$3,"правильно",inf_pure!O183)</f>
        <v>-</v>
      </c>
      <c r="T181" s="12" t="str">
        <f>if(inf_pure!P183=T$3,"правильно",inf_pure!P183)</f>
        <v>-</v>
      </c>
      <c r="U181" s="12" t="str">
        <f>if(inf_pure!Q183=U$3,"правильно",inf_pure!Q183)</f>
        <v>11111111111</v>
      </c>
      <c r="V181" s="12" t="str">
        <f>if(inf_pure!R183=V$3,"правильно",inf_pure!R183)</f>
        <v>правильно</v>
      </c>
      <c r="W181" s="12" t="str">
        <f>if(inf_pure!S183=W$3,"правильно",inf_pure!S183)</f>
        <v>-</v>
      </c>
      <c r="X181" s="12" t="str">
        <f>if(inf_pure!T183=X$3,"правильно",inf_pure!T183)</f>
        <v>-</v>
      </c>
      <c r="Y181" s="12" t="str">
        <f>if(inf_pure!U183=Y$3,"правильно",inf_pure!U183)</f>
        <v>-</v>
      </c>
      <c r="Z181" s="12" t="str">
        <f>if(inf_pure!V183=Z$3,"правильно",inf_pure!V183)</f>
        <v>-</v>
      </c>
      <c r="AA181" s="12" t="str">
        <f>if(inf_pure!W183=AA$3,"правильно",inf_pure!W183)</f>
        <v>31 14</v>
      </c>
      <c r="AB181" s="12" t="str">
        <f>if(inf_pure!X183=AB$3,"правильно",inf_pure!X183)</f>
        <v>-</v>
      </c>
      <c r="AC181" s="12" t="str">
        <f>if(inf_pure!Y183=AC$3,"правильно",inf_pure!Y183)</f>
        <v>-</v>
      </c>
      <c r="AD181" s="12" t="str">
        <f>if(inf_pure!Z183=AD$3,"правильно",inf_pure!Z183)</f>
        <v>-</v>
      </c>
      <c r="AE181" s="12" t="str">
        <f>if(inf_pure!AA183=AE$3,"правильно",inf_pure!AA183)</f>
        <v>21</v>
      </c>
      <c r="AF181" s="12" t="str">
        <f>if(inf_pure!AB183=AF$3,"правильно",inf_pure!AB183)</f>
        <v>-</v>
      </c>
      <c r="AG181" s="12" t="str">
        <f>if(inf_pure!AC183=AG$3,"правильно",inf_pure!AC183)</f>
        <v>-</v>
      </c>
      <c r="AH181" s="12" t="str">
        <f>if(inf_pure!AD183=AH$3,"правильно",inf_pure!AD183)</f>
        <v>-</v>
      </c>
      <c r="AI181" s="12" t="str">
        <f>if(inf_pure!AE183=AI$3,"правильно",inf_pure!AE183)</f>
        <v>-</v>
      </c>
      <c r="AJ181" s="12" t="str">
        <f>if(inf_pure!AF183=AJ$3,"правильно",inf_pure!AF183)</f>
        <v>-</v>
      </c>
      <c r="AK181" s="12" t="str">
        <f>if(inf_pure!AG183=AK$3,"правильно",inf_pure!AG183)</f>
        <v>-</v>
      </c>
      <c r="AL181" s="12" t="str">
        <f>if(inf_pure!AH183=AL$3,"правильно",inf_pure!AH183)</f>
        <v>-</v>
      </c>
      <c r="AM181" s="14">
        <f>inf_pure!AI183</f>
        <v>0.1140277778</v>
      </c>
      <c r="AN181" s="11">
        <f t="shared" si="2"/>
        <v>2</v>
      </c>
      <c r="AO181" s="11">
        <f t="shared" si="3"/>
        <v>0</v>
      </c>
      <c r="AP181" s="12">
        <f>vlookup(countif(J181:AL181, "правильно"), scale!$A$3:$B$32, 2)</f>
        <v>14</v>
      </c>
    </row>
    <row r="182">
      <c r="A182" s="12">
        <f>inf_pure!A205</f>
        <v>203</v>
      </c>
      <c r="B182" s="12" t="str">
        <f t="array" ref="B182">index(students!A:A, match(1, (students!B:B=$A$1)*(students!J:J=H182), 0))</f>
        <v>год_инф_ур3_гр32_2022.09.06</v>
      </c>
      <c r="C182" s="12" t="str">
        <f t="array" ref="C182">index(groups!H:H, match(1, (groups!$A:$A=$B182)*1, 0), 1)</f>
        <v>Деревянкин Александр</v>
      </c>
      <c r="D182" s="12" t="str">
        <f t="array" ref="D182">index(groups!I:I, match(1, (groups!$A:$A=$B182)*1, 0), 1)</f>
        <v>Катя Ф</v>
      </c>
      <c r="E182" s="12">
        <f t="array" ref="E182">index(groups!D:D, match(1, (groups!$A:$A=$B182)*1, 0), 1)</f>
        <v>10</v>
      </c>
      <c r="F182" s="12" t="str">
        <f>inf_pure!B205</f>
        <v>Тимофей</v>
      </c>
      <c r="G182" s="12" t="str">
        <f>inf_pure!C205</f>
        <v>Катаев</v>
      </c>
      <c r="H182" s="12" t="str">
        <f>inf_pure!D205</f>
        <v>timgun92@mail.ru</v>
      </c>
      <c r="I182" s="13">
        <f>inf_pure!E205</f>
        <v>44868</v>
      </c>
      <c r="J182" s="12" t="str">
        <f>if(inf_pure!F205=J$3,"правильно",inf_pure!F205)</f>
        <v>правильно</v>
      </c>
      <c r="K182" s="12" t="str">
        <f>if(inf_pure!G205=K$3,"правильно",inf_pure!G205)</f>
        <v>правильно</v>
      </c>
      <c r="L182" s="12" t="str">
        <f>if(inf_pure!H205=L$3,"правильно",inf_pure!H205)</f>
        <v>18</v>
      </c>
      <c r="M182" s="12" t="str">
        <f>if(inf_pure!I205=M$3,"правильно",inf_pure!I205)</f>
        <v>правильно</v>
      </c>
      <c r="N182" s="12" t="str">
        <f>if(inf_pure!J205=N$3,"правильно",inf_pure!J205)</f>
        <v>правильно</v>
      </c>
      <c r="O182" s="12" t="str">
        <f>if(inf_pure!K205=O$3,"правильно",inf_pure!K205)</f>
        <v>49</v>
      </c>
      <c r="P182" s="12" t="str">
        <f>if(inf_pure!L205=P$3,"правильно",inf_pure!L205)</f>
        <v>правильно</v>
      </c>
      <c r="Q182" s="12" t="str">
        <f>if(inf_pure!M205=Q$3,"правильно",inf_pure!M205)</f>
        <v>98647</v>
      </c>
      <c r="R182" s="12" t="str">
        <f>if(inf_pure!N205=R$3,"правильно",inf_pure!N205)</f>
        <v>-</v>
      </c>
      <c r="S182" s="12" t="str">
        <f>if(inf_pure!O205=S$3,"правильно",inf_pure!O205)</f>
        <v>правильно</v>
      </c>
      <c r="T182" s="12" t="str">
        <f>if(inf_pure!P205=T$3,"правильно",inf_pure!P205)</f>
        <v>правильно</v>
      </c>
      <c r="U182" s="12" t="str">
        <f>if(inf_pure!Q205=U$3,"правильно",inf_pure!Q205)</f>
        <v>правильно</v>
      </c>
      <c r="V182" s="12" t="str">
        <f>if(inf_pure!R205=V$3,"правильно",inf_pure!R205)</f>
        <v>правильно</v>
      </c>
      <c r="W182" s="12" t="str">
        <f>if(inf_pure!S205=W$3,"правильно",inf_pure!S205)</f>
        <v>правильно</v>
      </c>
      <c r="X182" s="12" t="str">
        <f>if(inf_pure!T205=X$3,"правильно",inf_pure!T205)</f>
        <v>-</v>
      </c>
      <c r="Y182" s="12" t="str">
        <f>if(inf_pure!U205=Y$3,"правильно",inf_pure!U205)</f>
        <v>правильно</v>
      </c>
      <c r="Z182" s="15" t="str">
        <f>if(inf_pure!V205=Z$3,"правильно",inf_pure!V205)</f>
        <v>https://replit.com/@timgun92/Sim-2-17#main.py</v>
      </c>
      <c r="AA182" s="12" t="str">
        <f>if(inf_pure!W205=AA$3,"правильно",inf_pure!W205)</f>
        <v>-</v>
      </c>
      <c r="AB182" s="12" t="str">
        <f>if(inf_pure!X205=AB$3,"правильно",inf_pure!X205)</f>
        <v>-</v>
      </c>
      <c r="AC182" s="12" t="str">
        <f>if(inf_pure!Y205=AC$3,"правильно",inf_pure!Y205)</f>
        <v>-</v>
      </c>
      <c r="AD182" s="12" t="str">
        <f>if(inf_pure!Z205=AD$3,"правильно",inf_pure!Z205)</f>
        <v>-</v>
      </c>
      <c r="AE182" s="12" t="str">
        <f>if(inf_pure!AA205=AE$3,"правильно",inf_pure!AA205)</f>
        <v>-</v>
      </c>
      <c r="AF182" s="15" t="str">
        <f>if(inf_pure!AB205=AF$3,"правильно",inf_pure!AB205)</f>
        <v>https://replit.com/@timgun92/Sim-2-23#main.py</v>
      </c>
      <c r="AG182" s="15" t="str">
        <f>if(inf_pure!AC205=AG$3,"правильно",inf_pure!AC205)</f>
        <v>https://replit.com/@timgun92/Sim-2-24#main.py</v>
      </c>
      <c r="AH182" s="12" t="str">
        <f>if(inf_pure!AD205=AH$3,"правильно",inf_pure!AD205)</f>
        <v>-</v>
      </c>
      <c r="AI182" s="12" t="str">
        <f>if(inf_pure!AE205=AI$3,"правильно",inf_pure!AE205)</f>
        <v>-</v>
      </c>
      <c r="AJ182" s="12" t="str">
        <f>if(inf_pure!AF205=AJ$3,"правильно",inf_pure!AF205)</f>
        <v>-</v>
      </c>
      <c r="AK182" s="12" t="str">
        <f>if(inf_pure!AG205=AK$3,"правильно",inf_pure!AG205)</f>
        <v>-</v>
      </c>
      <c r="AL182" s="12" t="str">
        <f>if(inf_pure!AH205=AL$3,"правильно",inf_pure!AH205)</f>
        <v>-</v>
      </c>
      <c r="AM182" s="14">
        <f>inf_pure!AI205</f>
        <v>0.1708796296</v>
      </c>
      <c r="AN182" s="11">
        <f t="shared" si="2"/>
        <v>11</v>
      </c>
      <c r="AO182" s="11">
        <f t="shared" si="3"/>
        <v>4</v>
      </c>
      <c r="AP182" s="12">
        <f>vlookup(countif(J182:AL182, "правильно"), scale!$A$3:$B$32, 2)</f>
        <v>54</v>
      </c>
    </row>
    <row r="183">
      <c r="A183" s="12">
        <f>inf_pure!A24</f>
        <v>22</v>
      </c>
      <c r="B183" s="12" t="str">
        <f t="array" ref="B183">index(students!A:A, match(1, (students!B:B=$A$1)*(students!J:J=H183), 0))</f>
        <v>год_инф_ур3_гр33_2022.09.06</v>
      </c>
      <c r="C183" s="12" t="str">
        <f t="array" ref="C183">index(groups!H:H, match(1, (groups!$A:$A=$B183)*1, 0), 1)</f>
        <v>Матяш Дмитрий</v>
      </c>
      <c r="D183" s="12" t="str">
        <f t="array" ref="D183">index(groups!I:I, match(1, (groups!$A:$A=$B183)*1, 0), 1)</f>
        <v>Юля</v>
      </c>
      <c r="E183" s="12">
        <f t="array" ref="E183">index(groups!D:D, match(1, (groups!$A:$A=$B183)*1, 0), 1)</f>
        <v>10</v>
      </c>
      <c r="F183" s="12" t="str">
        <f>inf_pure!B24</f>
        <v>Александр</v>
      </c>
      <c r="G183" s="12" t="str">
        <f>inf_pure!C24</f>
        <v>Травников</v>
      </c>
      <c r="H183" s="12" t="str">
        <f>inf_pure!D24</f>
        <v>alextr663@gmail.com</v>
      </c>
      <c r="I183" s="13">
        <f>inf_pure!E24</f>
        <v>44858</v>
      </c>
      <c r="J183" s="12" t="str">
        <f>if(inf_pure!F24=J$3,"правильно",inf_pure!F24)</f>
        <v>правильно</v>
      </c>
      <c r="K183" s="12" t="str">
        <f>if(inf_pure!G24=K$3,"правильно",inf_pure!G24)</f>
        <v>bcda</v>
      </c>
      <c r="L183" s="12" t="str">
        <f>if(inf_pure!H24=L$3,"правильно",inf_pure!H24)</f>
        <v>18</v>
      </c>
      <c r="M183" s="12" t="str">
        <f>if(inf_pure!I24=M$3,"правильно",inf_pure!I24)</f>
        <v>11</v>
      </c>
      <c r="N183" s="12" t="str">
        <f>if(inf_pure!J24=N$3,"правильно",inf_pure!J24)</f>
        <v>правильно</v>
      </c>
      <c r="O183" s="12" t="str">
        <f>if(inf_pure!K24=O$3,"правильно",inf_pure!K24)</f>
        <v>правильно</v>
      </c>
      <c r="P183" s="12" t="str">
        <f>if(inf_pure!L24=P$3,"правильно",inf_pure!L24)</f>
        <v>правильно</v>
      </c>
      <c r="Q183" s="12" t="str">
        <f>if(inf_pure!M24=Q$3,"правильно",inf_pure!M24)</f>
        <v>правильно</v>
      </c>
      <c r="R183" s="12" t="str">
        <f>if(inf_pure!N24=R$3,"правильно",inf_pure!N24)</f>
        <v>правильно</v>
      </c>
      <c r="S183" s="12" t="str">
        <f>if(inf_pure!O24=S$3,"правильно",inf_pure!O24)</f>
        <v>правильно</v>
      </c>
      <c r="T183" s="12" t="str">
        <f>if(inf_pure!P24=T$3,"правильно",inf_pure!P24)</f>
        <v>правильно</v>
      </c>
      <c r="U183" s="12" t="str">
        <f>if(inf_pure!Q24=U$3,"правильно",inf_pure!Q24)</f>
        <v>правильно</v>
      </c>
      <c r="V183" s="12" t="str">
        <f>if(inf_pure!R24=V$3,"правильно",inf_pure!R24)</f>
        <v>правильно</v>
      </c>
      <c r="W183" s="12" t="str">
        <f>if(inf_pure!S24=W$3,"правильно",inf_pure!S24)</f>
        <v>правильно</v>
      </c>
      <c r="X183" s="12" t="str">
        <f>if(inf_pure!T24=X$3,"правильно",inf_pure!T24)</f>
        <v>правильно</v>
      </c>
      <c r="Y183" s="12" t="str">
        <f>if(inf_pure!U24=Y$3,"правильно",inf_pure!U24)</f>
        <v>правильно</v>
      </c>
      <c r="Z183" s="12" t="str">
        <f>if(inf_pure!V24=Z$3,"правильно",inf_pure!V24)</f>
        <v>правильно</v>
      </c>
      <c r="AA183" s="12" t="str">
        <f>if(inf_pure!W24=AA$3,"правильно",inf_pure!W24)</f>
        <v>правильно</v>
      </c>
      <c r="AB183" s="12" t="str">
        <f>if(inf_pure!X24=AB$3,"правильно",inf_pure!X24)</f>
        <v>правильно</v>
      </c>
      <c r="AC183" s="12" t="str">
        <f>if(inf_pure!Y24=AC$3,"правильно",inf_pure!Y24)</f>
        <v>0</v>
      </c>
      <c r="AD183" s="12" t="str">
        <f>if(inf_pure!Z24=AD$3,"правильно",inf_pure!Z24)</f>
        <v>0</v>
      </c>
      <c r="AE183" s="12" t="str">
        <f>if(inf_pure!AA24=AE$3,"правильно",inf_pure!AA24)</f>
        <v>21</v>
      </c>
      <c r="AF183" s="12" t="str">
        <f>if(inf_pure!AB24=AF$3,"правильно",inf_pure!AB24)</f>
        <v>0</v>
      </c>
      <c r="AG183" s="12" t="str">
        <f>if(inf_pure!AC24=AG$3,"правильно",inf_pure!AC24)</f>
        <v>правильно</v>
      </c>
      <c r="AH183" s="12" t="str">
        <f>if(inf_pure!AD24=AH$3,"правильно",inf_pure!AD24)</f>
        <v>0</v>
      </c>
      <c r="AI183" s="12" t="str">
        <f>if(inf_pure!AE24=AI$3,"правильно",inf_pure!AE24)</f>
        <v>1612 65</v>
      </c>
      <c r="AJ183" s="12" t="str">
        <f>if(inf_pure!AF24=AJ$3,"правильно",inf_pure!AF24)</f>
        <v>1612 65</v>
      </c>
      <c r="AK183" s="12" t="str">
        <f>if(inf_pure!AG24=AK$3,"правильно",inf_pure!AG24)</f>
        <v>1</v>
      </c>
      <c r="AL183" s="12" t="str">
        <f>if(inf_pure!AH24=AL$3,"правильно",inf_pure!AH24)</f>
        <v>1</v>
      </c>
      <c r="AM183" s="14">
        <f>inf_pure!AI24</f>
        <v>0.1651736111</v>
      </c>
      <c r="AN183" s="11">
        <f t="shared" si="2"/>
        <v>17</v>
      </c>
      <c r="AO183" s="11">
        <f t="shared" si="3"/>
        <v>4</v>
      </c>
      <c r="AP183" s="12">
        <f>vlookup(countif(J183:AL183, "правильно"), scale!$A$3:$B$32, 2)</f>
        <v>70</v>
      </c>
    </row>
    <row r="184">
      <c r="A184" s="12">
        <f>inf_pure!A75</f>
        <v>73</v>
      </c>
      <c r="B184" s="12" t="str">
        <f t="array" ref="B184">index(students!A:A, match(1, (students!B:B=$A$1)*(students!J:J=H184), 0))</f>
        <v>год_инф_ур3_гр33_2022.09.06</v>
      </c>
      <c r="C184" s="12" t="str">
        <f t="array" ref="C184">index(groups!H:H, match(1, (groups!$A:$A=$B184)*1, 0), 1)</f>
        <v>Матяш Дмитрий</v>
      </c>
      <c r="D184" s="12" t="str">
        <f t="array" ref="D184">index(groups!I:I, match(1, (groups!$A:$A=$B184)*1, 0), 1)</f>
        <v>Юля</v>
      </c>
      <c r="E184" s="12">
        <f t="array" ref="E184">index(groups!D:D, match(1, (groups!$A:$A=$B184)*1, 0), 1)</f>
        <v>10</v>
      </c>
      <c r="F184" s="12" t="str">
        <f>inf_pure!B75</f>
        <v>Андрей</v>
      </c>
      <c r="G184" s="12" t="str">
        <f>inf_pure!C75</f>
        <v>Хохряков</v>
      </c>
      <c r="H184" s="12" t="str">
        <f>inf_pure!D75</f>
        <v>enderbro_2005@mail.ru</v>
      </c>
      <c r="I184" s="13">
        <f>inf_pure!E75</f>
        <v>44859</v>
      </c>
      <c r="J184" s="12" t="str">
        <f>if(inf_pure!F75=J$3,"правильно",inf_pure!F75)</f>
        <v>правильно</v>
      </c>
      <c r="K184" s="12" t="str">
        <f>if(inf_pure!G75=K$3,"правильно",inf_pure!G75)</f>
        <v>правильно</v>
      </c>
      <c r="L184" s="12" t="str">
        <f>if(inf_pure!H75=L$3,"правильно",inf_pure!H75)</f>
        <v>18</v>
      </c>
      <c r="M184" s="12" t="str">
        <f>if(inf_pure!I75=M$3,"правильно",inf_pure!I75)</f>
        <v>правильно</v>
      </c>
      <c r="N184" s="12" t="str">
        <f>if(inf_pure!J75=N$3,"правильно",inf_pure!J75)</f>
        <v>правильно</v>
      </c>
      <c r="O184" s="12" t="str">
        <f>if(inf_pure!K75=O$3,"правильно",inf_pure!K75)</f>
        <v>49</v>
      </c>
      <c r="P184" s="12" t="str">
        <f>if(inf_pure!L75=P$3,"правильно",inf_pure!L75)</f>
        <v>7055</v>
      </c>
      <c r="Q184" s="12" t="str">
        <f>if(inf_pure!M75=Q$3,"правильно",inf_pure!M75)</f>
        <v>7444</v>
      </c>
      <c r="R184" s="12" t="str">
        <f>if(inf_pure!N75=R$3,"правильно",inf_pure!N75)</f>
        <v>-</v>
      </c>
      <c r="S184" s="12" t="str">
        <f>if(inf_pure!O75=S$3,"правильно",inf_pure!O75)</f>
        <v>41</v>
      </c>
      <c r="T184" s="12" t="str">
        <f>if(inf_pure!P75=T$3,"правильно",inf_pure!P75)</f>
        <v>правильно</v>
      </c>
      <c r="U184" s="12" t="str">
        <f>if(inf_pure!Q75=U$3,"правильно",inf_pure!Q75)</f>
        <v>правильно</v>
      </c>
      <c r="V184" s="12" t="str">
        <f>if(inf_pure!R75=V$3,"правильно",inf_pure!R75)</f>
        <v>9</v>
      </c>
      <c r="W184" s="12" t="str">
        <f>if(inf_pure!S75=W$3,"правильно",inf_pure!S75)</f>
        <v>правильно</v>
      </c>
      <c r="X184" s="12" t="str">
        <f>if(inf_pure!T75=X$3,"правильно",inf_pure!T75)</f>
        <v>-</v>
      </c>
      <c r="Y184" s="12" t="str">
        <f>if(inf_pure!U75=Y$3,"правильно",inf_pure!U75)</f>
        <v>правильно</v>
      </c>
      <c r="Z184" s="12" t="str">
        <f>if(inf_pure!V75=Z$3,"правильно",inf_pure!V75)</f>
        <v>1024 -963270</v>
      </c>
      <c r="AA184" s="12" t="str">
        <f>if(inf_pure!W75=AA$3,"правильно",inf_pure!W75)</f>
        <v>56 16</v>
      </c>
      <c r="AB184" s="12" t="str">
        <f>if(inf_pure!X75=AB$3,"правильно",inf_pure!X75)</f>
        <v>-</v>
      </c>
      <c r="AC184" s="12" t="str">
        <f>if(inf_pure!Y75=AC$3,"правильно",inf_pure!Y75)</f>
        <v>-</v>
      </c>
      <c r="AD184" s="12" t="str">
        <f>if(inf_pure!Z75=AD$3,"правильно",inf_pure!Z75)</f>
        <v>-</v>
      </c>
      <c r="AE184" s="12" t="str">
        <f>if(inf_pure!AA75=AE$3,"правильно",inf_pure!AA75)</f>
        <v>-</v>
      </c>
      <c r="AF184" s="12" t="str">
        <f>if(inf_pure!AB75=AF$3,"правильно",inf_pure!AB75)</f>
        <v>-</v>
      </c>
      <c r="AG184" s="12" t="str">
        <f>if(inf_pure!AC75=AG$3,"правильно",inf_pure!AC75)</f>
        <v>-</v>
      </c>
      <c r="AH184" s="12" t="str">
        <f>if(inf_pure!AD75=AH$3,"правильно",inf_pure!AD75)</f>
        <v>-</v>
      </c>
      <c r="AI184" s="12" t="str">
        <f>if(inf_pure!AE75=AI$3,"правильно",inf_pure!AE75)</f>
        <v>-</v>
      </c>
      <c r="AJ184" s="12" t="str">
        <f>if(inf_pure!AF75=AJ$3,"правильно",inf_pure!AF75)</f>
        <v>-</v>
      </c>
      <c r="AK184" s="12" t="str">
        <f>if(inf_pure!AG75=AK$3,"правильно",inf_pure!AG75)</f>
        <v>-</v>
      </c>
      <c r="AL184" s="12" t="str">
        <f>if(inf_pure!AH75=AL$3,"правильно",inf_pure!AH75)</f>
        <v>-</v>
      </c>
      <c r="AM184" s="14">
        <f>inf_pure!AI75</f>
        <v>0.1156481481</v>
      </c>
      <c r="AN184" s="11">
        <f t="shared" si="2"/>
        <v>8</v>
      </c>
      <c r="AO184" s="11">
        <f t="shared" si="3"/>
        <v>3</v>
      </c>
      <c r="AP184" s="12">
        <f>vlookup(countif(J184:AL184, "правильно"), scale!$A$3:$B$32, 2)</f>
        <v>46</v>
      </c>
    </row>
    <row r="185">
      <c r="A185" s="12">
        <f>inf_pure!A7</f>
        <v>5</v>
      </c>
      <c r="B185" s="12" t="str">
        <f t="array" ref="B185">index(students!A:A, match(1, (students!B:B=$A$1)*(students!J:J=H185), 0))</f>
        <v>год_инф_ур3_гр33_2022.09.06</v>
      </c>
      <c r="C185" s="12" t="str">
        <f t="array" ref="C185">index(groups!H:H, match(1, (groups!$A:$A=$B185)*1, 0), 1)</f>
        <v>Матяш Дмитрий</v>
      </c>
      <c r="D185" s="12" t="str">
        <f t="array" ref="D185">index(groups!I:I, match(1, (groups!$A:$A=$B185)*1, 0), 1)</f>
        <v>Юля</v>
      </c>
      <c r="E185" s="12">
        <f t="array" ref="E185">index(groups!D:D, match(1, (groups!$A:$A=$B185)*1, 0), 1)</f>
        <v>10</v>
      </c>
      <c r="F185" s="12" t="str">
        <f>inf_pure!B7</f>
        <v>Даниил</v>
      </c>
      <c r="G185" s="12" t="str">
        <f>inf_pure!C7</f>
        <v>Даценко</v>
      </c>
      <c r="H185" s="12" t="str">
        <f>inf_pure!D7</f>
        <v>5x3.root@gmail.com</v>
      </c>
      <c r="I185" s="13">
        <f>inf_pure!E7</f>
        <v>44859</v>
      </c>
      <c r="J185" s="12" t="str">
        <f>if(inf_pure!F7=J$3,"правильно",inf_pure!F7)</f>
        <v>правильно</v>
      </c>
      <c r="K185" s="12" t="str">
        <f>if(inf_pure!G7=K$3,"правильно",inf_pure!G7)</f>
        <v>правильно</v>
      </c>
      <c r="L185" s="12" t="str">
        <f>if(inf_pure!H7=L$3,"правильно",inf_pure!H7)</f>
        <v>правильно</v>
      </c>
      <c r="M185" s="12" t="str">
        <f>if(inf_pure!I7=M$3,"правильно",inf_pure!I7)</f>
        <v>правильно</v>
      </c>
      <c r="N185" s="12" t="str">
        <f>if(inf_pure!J7=N$3,"правильно",inf_pure!J7)</f>
        <v>правильно</v>
      </c>
      <c r="O185" s="12" t="str">
        <f>if(inf_pure!K7=O$3,"правильно",inf_pure!K7)</f>
        <v>._.</v>
      </c>
      <c r="P185" s="12" t="str">
        <f>if(inf_pure!L7=P$3,"правильно",inf_pure!L7)</f>
        <v>правильно</v>
      </c>
      <c r="Q185" s="12" t="str">
        <f>if(inf_pure!M7=Q$3,"правильно",inf_pure!M7)</f>
        <v>101313</v>
      </c>
      <c r="R185" s="12" t="str">
        <f>if(inf_pure!N7=R$3,"правильно",inf_pure!N7)</f>
        <v>783</v>
      </c>
      <c r="S185" s="12" t="str">
        <f>if(inf_pure!O7=S$3,"правильно",inf_pure!O7)</f>
        <v>правильно</v>
      </c>
      <c r="T185" s="12" t="str">
        <f>if(inf_pure!P7=T$3,"правильно",inf_pure!P7)</f>
        <v>правильно</v>
      </c>
      <c r="U185" s="12" t="str">
        <f>if(inf_pure!Q7=U$3,"правильно",inf_pure!Q7)</f>
        <v>правильно</v>
      </c>
      <c r="V185" s="12" t="str">
        <f>if(inf_pure!R7=V$3,"правильно",inf_pure!R7)</f>
        <v>правильно</v>
      </c>
      <c r="W185" s="12" t="str">
        <f>if(inf_pure!S7=W$3,"правильно",inf_pure!S7)</f>
        <v>правильно</v>
      </c>
      <c r="X185" s="12" t="str">
        <f>if(inf_pure!T7=X$3,"правильно",inf_pure!T7)</f>
        <v>-</v>
      </c>
      <c r="Y185" s="12" t="str">
        <f>if(inf_pure!U7=Y$3,"правильно",inf_pure!U7)</f>
        <v>правильно</v>
      </c>
      <c r="Z185" s="12" t="str">
        <f>if(inf_pure!V7=Z$3,"правильно",inf_pure!V7)</f>
        <v>-</v>
      </c>
      <c r="AA185" s="12" t="str">
        <f>if(inf_pure!W7=AA$3,"правильно",inf_pure!W7)</f>
        <v>-</v>
      </c>
      <c r="AB185" s="12" t="str">
        <f>if(inf_pure!X7=AB$3,"правильно",inf_pure!X7)</f>
        <v>24</v>
      </c>
      <c r="AC185" s="12" t="str">
        <f>if(inf_pure!Y7=AC$3,"правильно",inf_pure!Y7)</f>
        <v>4</v>
      </c>
      <c r="AD185" s="12" t="str">
        <f>if(inf_pure!Z7=AD$3,"правильно",inf_pure!Z7)</f>
        <v>1124</v>
      </c>
      <c r="AE185" s="12" t="str">
        <f>if(inf_pure!AA7=AE$3,"правильно",inf_pure!AA7)</f>
        <v>что</v>
      </c>
      <c r="AF185" s="12" t="str">
        <f>if(inf_pure!AB7=AF$3,"правильно",inf_pure!AB7)</f>
        <v>-</v>
      </c>
      <c r="AG185" s="12" t="str">
        <f>if(inf_pure!AC7=AG$3,"правильно",inf_pure!AC7)</f>
        <v>-</v>
      </c>
      <c r="AH185" s="12" t="str">
        <f>if(inf_pure!AD7=AH$3,"правильно",inf_pure!AD7)</f>
        <v>-</v>
      </c>
      <c r="AI185" s="12" t="str">
        <f>if(inf_pure!AE7=AI$3,"правильно",inf_pure!AE7)</f>
        <v>-</v>
      </c>
      <c r="AJ185" s="12" t="str">
        <f>if(inf_pure!AF7=AJ$3,"правильно",inf_pure!AF7)</f>
        <v>-</v>
      </c>
      <c r="AK185" s="12" t="str">
        <f>if(inf_pure!AG7=AK$3,"правильно",inf_pure!AG7)</f>
        <v>-</v>
      </c>
      <c r="AL185" s="12" t="str">
        <f>if(inf_pure!AH7=AL$3,"правильно",inf_pure!AH7)</f>
        <v>-</v>
      </c>
      <c r="AM185" s="14">
        <f>inf_pure!AI7</f>
        <v>0.1346759259</v>
      </c>
      <c r="AN185" s="11">
        <f t="shared" si="2"/>
        <v>12</v>
      </c>
      <c r="AO185" s="11">
        <f t="shared" si="3"/>
        <v>4</v>
      </c>
      <c r="AP185" s="12">
        <f>vlookup(countif(J185:AL185, "правильно"), scale!$A$3:$B$32, 2)</f>
        <v>56</v>
      </c>
    </row>
    <row r="186">
      <c r="A186" s="12">
        <f>inf_pure!A64</f>
        <v>62</v>
      </c>
      <c r="B186" s="12" t="str">
        <f t="array" ref="B186">index(students!A:A, match(1, (students!B:B=$A$1)*(students!J:J=H186), 0))</f>
        <v>год_инф_ур3_гр33_2022.09.06</v>
      </c>
      <c r="C186" s="12" t="str">
        <f t="array" ref="C186">index(groups!H:H, match(1, (groups!$A:$A=$B186)*1, 0), 1)</f>
        <v>Матяш Дмитрий</v>
      </c>
      <c r="D186" s="12" t="str">
        <f t="array" ref="D186">index(groups!I:I, match(1, (groups!$A:$A=$B186)*1, 0), 1)</f>
        <v>Юля</v>
      </c>
      <c r="E186" s="12">
        <f t="array" ref="E186">index(groups!D:D, match(1, (groups!$A:$A=$B186)*1, 0), 1)</f>
        <v>10</v>
      </c>
      <c r="F186" s="12" t="str">
        <f>inf_pure!B64</f>
        <v>Давид</v>
      </c>
      <c r="G186" s="12" t="str">
        <f>inf_pure!C64</f>
        <v>Селицкий</v>
      </c>
      <c r="H186" s="12" t="str">
        <f>inf_pure!D64</f>
        <v>davidselitsky49@gmail.com</v>
      </c>
      <c r="I186" s="13">
        <f>inf_pure!E64</f>
        <v>44864</v>
      </c>
      <c r="J186" s="12" t="str">
        <f>if(inf_pure!F64=J$3,"правильно",inf_pure!F64)</f>
        <v>правильно</v>
      </c>
      <c r="K186" s="12" t="str">
        <f>if(inf_pure!G64=K$3,"правильно",inf_pure!G64)</f>
        <v>dbac</v>
      </c>
      <c r="L186" s="12" t="str">
        <f>if(inf_pure!H64=L$3,"правильно",inf_pure!H64)</f>
        <v>18</v>
      </c>
      <c r="M186" s="12" t="str">
        <f>if(inf_pure!I64=M$3,"правильно",inf_pure!I64)</f>
        <v>правильно</v>
      </c>
      <c r="N186" s="12" t="str">
        <f>if(inf_pure!J64=N$3,"правильно",inf_pure!J64)</f>
        <v>правильно</v>
      </c>
      <c r="O186" s="12" t="str">
        <f>if(inf_pure!K64=O$3,"правильно",inf_pure!K64)</f>
        <v>правильно</v>
      </c>
      <c r="P186" s="12" t="str">
        <f>if(inf_pure!L64=P$3,"правильно",inf_pure!L64)</f>
        <v>правильно</v>
      </c>
      <c r="Q186" s="12" t="str">
        <f>if(inf_pure!M64=Q$3,"правильно",inf_pure!M64)</f>
        <v>8108</v>
      </c>
      <c r="R186" s="12" t="str">
        <f>if(inf_pure!N64=R$3,"правильно",inf_pure!N64)</f>
        <v>yt ifh.</v>
      </c>
      <c r="S186" s="12" t="str">
        <f>if(inf_pure!O64=S$3,"правильно",inf_pure!O64)</f>
        <v>правильно</v>
      </c>
      <c r="T186" s="12" t="str">
        <f>if(inf_pure!P64=T$3,"правильно",inf_pure!P64)</f>
        <v>6056</v>
      </c>
      <c r="U186" s="12" t="str">
        <f>if(inf_pure!Q64=U$3,"правильно",inf_pure!Q64)</f>
        <v>не шарю</v>
      </c>
      <c r="V186" s="12" t="str">
        <f>if(inf_pure!R64=V$3,"правильно",inf_pure!R64)</f>
        <v>36</v>
      </c>
      <c r="W186" s="12" t="str">
        <f>if(inf_pure!S64=W$3,"правильно",inf_pure!S64)</f>
        <v>ааа</v>
      </c>
      <c r="X186" s="12" t="str">
        <f>if(inf_pure!T64=X$3,"правильно",inf_pure!T64)</f>
        <v>ненаю</v>
      </c>
      <c r="Y186" s="12" t="str">
        <f>if(inf_pure!U64=Y$3,"правильно",inf_pure!U64)</f>
        <v>0</v>
      </c>
      <c r="Z186" s="12" t="str">
        <f>if(inf_pure!V64=Z$3,"правильно",inf_pure!V64)</f>
        <v>0</v>
      </c>
      <c r="AA186" s="12" t="str">
        <f>if(inf_pure!W64=AA$3,"правильно",inf_pure!W64)</f>
        <v>31 14</v>
      </c>
      <c r="AB186" s="12" t="str">
        <f>if(inf_pure!X64=AB$3,"правильно",inf_pure!X64)</f>
        <v>ytnytn</v>
      </c>
      <c r="AC186" s="12" t="str">
        <f>if(inf_pure!Y64=AC$3,"правильно",inf_pure!Y64)</f>
        <v>нетнетнет</v>
      </c>
      <c r="AD186" s="12" t="str">
        <f>if(inf_pure!Z64=AD$3,"правильно",inf_pure!Z64)</f>
        <v>нетентентентент</v>
      </c>
      <c r="AE186" s="12" t="str">
        <f>if(inf_pure!AA64=AE$3,"правильно",inf_pure!AA64)</f>
        <v>еще не понял</v>
      </c>
      <c r="AF186" s="12" t="str">
        <f>if(inf_pure!AB64=AF$3,"правильно",inf_pure!AB64)</f>
        <v>а</v>
      </c>
      <c r="AG186" s="12" t="str">
        <f>if(inf_pure!AC64=AG$3,"правильно",inf_pure!AC64)</f>
        <v>а</v>
      </c>
      <c r="AH186" s="12" t="str">
        <f>if(inf_pure!AD64=AH$3,"правильно",inf_pure!AD64)</f>
        <v>У меня репл сносит от этой задачи я не могу решать</v>
      </c>
      <c r="AI186" s="12" t="str">
        <f>if(inf_pure!AE64=AI$3,"правильно",inf_pure!AE64)</f>
        <v>7</v>
      </c>
      <c r="AJ186" s="12" t="str">
        <f>if(inf_pure!AF64=AJ$3,"правильно",inf_pure!AF64)</f>
        <v>правильно</v>
      </c>
      <c r="AK186" s="12" t="str">
        <f>if(inf_pure!AG64=AK$3,"правильно",inf_pure!AG64)</f>
        <v>yt gjyzk</v>
      </c>
      <c r="AL186" s="12" t="str">
        <f>if(inf_pure!AH64=AL$3,"правильно",inf_pure!AH64)</f>
        <v>str</v>
      </c>
      <c r="AM186" s="14">
        <f>inf_pure!AI64</f>
        <v>0.1068287037</v>
      </c>
      <c r="AN186" s="11">
        <f t="shared" si="2"/>
        <v>7</v>
      </c>
      <c r="AO186" s="11">
        <f t="shared" si="3"/>
        <v>2</v>
      </c>
      <c r="AP186" s="12">
        <f>vlookup(countif(J186:AL186, "правильно"), scale!$A$3:$B$32, 2)</f>
        <v>43</v>
      </c>
    </row>
    <row r="187">
      <c r="A187" s="12">
        <f>inf_pure!A5</f>
        <v>3</v>
      </c>
      <c r="B187" s="12" t="str">
        <f t="array" ref="B187">index(students!A:A, match(1, (students!B:B=$A$1)*(students!J:J=H187), 0))</f>
        <v>год_инф_ур3_гр33_2022.09.06</v>
      </c>
      <c r="C187" s="12" t="str">
        <f t="array" ref="C187">index(groups!H:H, match(1, (groups!$A:$A=$B187)*1, 0), 1)</f>
        <v>Матяш Дмитрий</v>
      </c>
      <c r="D187" s="12" t="str">
        <f t="array" ref="D187">index(groups!I:I, match(1, (groups!$A:$A=$B187)*1, 0), 1)</f>
        <v>Юля</v>
      </c>
      <c r="E187" s="12">
        <f t="array" ref="E187">index(groups!D:D, match(1, (groups!$A:$A=$B187)*1, 0), 1)</f>
        <v>10</v>
      </c>
      <c r="F187" s="12" t="str">
        <f>inf_pure!B5</f>
        <v>Никита</v>
      </c>
      <c r="G187" s="12" t="str">
        <f>inf_pure!C5</f>
        <v>Чирка</v>
      </c>
      <c r="H187" s="12" t="str">
        <f>inf_pure!D5</f>
        <v>098jack-14@mail.ru</v>
      </c>
      <c r="I187" s="13">
        <f>inf_pure!E5</f>
        <v>44866</v>
      </c>
      <c r="J187" s="12" t="str">
        <f>if(inf_pure!F5=J$3,"правильно",inf_pure!F5)</f>
        <v>правильно</v>
      </c>
      <c r="K187" s="12" t="str">
        <f>if(inf_pure!G5=K$3,"правильно",inf_pure!G5)</f>
        <v>правильно</v>
      </c>
      <c r="L187" s="12" t="str">
        <f>if(inf_pure!H5=L$3,"правильно",inf_pure!H5)</f>
        <v>18</v>
      </c>
      <c r="M187" s="12" t="str">
        <f>if(inf_pure!I5=M$3,"правильно",inf_pure!I5)</f>
        <v>правильно</v>
      </c>
      <c r="N187" s="12" t="str">
        <f>if(inf_pure!J5=N$3,"правильно",inf_pure!J5)</f>
        <v>66</v>
      </c>
      <c r="O187" s="12" t="str">
        <f>if(inf_pure!K5=O$3,"правильно",inf_pure!K5)</f>
        <v>правильно</v>
      </c>
      <c r="P187" s="12" t="str">
        <f>if(inf_pure!L5=P$3,"правильно",inf_pure!L5)</f>
        <v>7055</v>
      </c>
      <c r="Q187" s="12" t="str">
        <f>if(inf_pure!M5=Q$3,"правильно",inf_pure!M5)</f>
        <v>8107</v>
      </c>
      <c r="R187" s="12" t="str">
        <f>if(inf_pure!N5=R$3,"правильно",inf_pure!N5)</f>
        <v>правильно</v>
      </c>
      <c r="S187" s="12" t="str">
        <f>if(inf_pure!O5=S$3,"правильно",inf_pure!O5)</f>
        <v>23</v>
      </c>
      <c r="T187" s="12" t="str">
        <f>if(inf_pure!P5=T$3,"правильно",inf_pure!P5)</f>
        <v>5138</v>
      </c>
      <c r="U187" s="12" t="str">
        <f>if(inf_pure!Q5=U$3,"правильно",inf_pure!Q5)</f>
        <v>2222</v>
      </c>
      <c r="V187" s="12" t="str">
        <f>if(inf_pure!R5=V$3,"правильно",inf_pure!R5)</f>
        <v>правильно</v>
      </c>
      <c r="W187" s="12" t="str">
        <f>if(inf_pure!S5=W$3,"правильно",inf_pure!S5)</f>
        <v>правильно</v>
      </c>
      <c r="X187" s="12" t="str">
        <f>if(inf_pure!T5=X$3,"правильно",inf_pure!T5)</f>
        <v>62</v>
      </c>
      <c r="Y187" s="12" t="str">
        <f>if(inf_pure!U5=Y$3,"правильно",inf_pure!U5)</f>
        <v>правильно</v>
      </c>
      <c r="Z187" s="12" t="str">
        <f>if(inf_pure!V5=Z$3,"правильно",inf_pure!V5)</f>
        <v>667 909510</v>
      </c>
      <c r="AA187" s="12" t="str">
        <f>if(inf_pure!W5=AA$3,"правильно",inf_pure!W5)</f>
        <v>.</v>
      </c>
      <c r="AB187" s="12" t="str">
        <f>if(inf_pure!X5=AB$3,"правильно",inf_pure!X5)</f>
        <v>правильно</v>
      </c>
      <c r="AC187" s="12" t="str">
        <f>if(inf_pure!Y5=AC$3,"правильно",inf_pure!Y5)</f>
        <v>20</v>
      </c>
      <c r="AD187" s="12" t="str">
        <f>if(inf_pure!Z5=AD$3,"правильно",inf_pure!Z5)</f>
        <v>4</v>
      </c>
      <c r="AE187" s="12" t="str">
        <f>if(inf_pure!AA5=AE$3,"правильно",inf_pure!AA5)</f>
        <v>3</v>
      </c>
      <c r="AF187" s="12" t="str">
        <f>if(inf_pure!AB5=AF$3,"правильно",inf_pure!AB5)</f>
        <v>.</v>
      </c>
      <c r="AG187" s="12" t="str">
        <f>if(inf_pure!AC5=AG$3,"правильно",inf_pure!AC5)</f>
        <v>17</v>
      </c>
      <c r="AH187" s="12" t="str">
        <f>if(inf_pure!AD5=AH$3,"правильно",inf_pure!AD5)</f>
        <v>,</v>
      </c>
      <c r="AI187" s="12" t="str">
        <f>if(inf_pure!AE5=AI$3,"правильно",inf_pure!AE5)</f>
        <v>1612 90</v>
      </c>
      <c r="AJ187" s="12" t="str">
        <f>if(inf_pure!AF5=AJ$3,"правильно",inf_pure!AF5)</f>
        <v>правильно</v>
      </c>
      <c r="AK187" s="12" t="str">
        <f>if(inf_pure!AG5=AK$3,"правильно",inf_pure!AG5)</f>
        <v>17944</v>
      </c>
      <c r="AL187" s="12" t="str">
        <f>if(inf_pure!AH5=AL$3,"правильно",inf_pure!AH5)</f>
        <v>19974</v>
      </c>
      <c r="AM187" s="14">
        <f>inf_pure!AI5</f>
        <v>0.1741087963</v>
      </c>
      <c r="AN187" s="11">
        <f t="shared" si="2"/>
        <v>10</v>
      </c>
      <c r="AO187" s="11">
        <f t="shared" si="3"/>
        <v>1</v>
      </c>
      <c r="AP187" s="12">
        <f>vlookup(countif(J187:AL187, "правильно"), scale!$A$3:$B$32, 2)</f>
        <v>51</v>
      </c>
    </row>
    <row r="188">
      <c r="A188" s="12">
        <f>inf_pure!A86</f>
        <v>84</v>
      </c>
      <c r="B188" s="12" t="str">
        <f t="array" ref="B188">index(students!A:A, match(1, (students!B:B=$A$1)*(students!J:J=H188), 0))</f>
        <v>год_инф_ур3_гр33_2022.09.06</v>
      </c>
      <c r="C188" s="12" t="str">
        <f t="array" ref="C188">index(groups!H:H, match(1, (groups!$A:$A=$B188)*1, 0), 1)</f>
        <v>Матяш Дмитрий</v>
      </c>
      <c r="D188" s="12" t="str">
        <f t="array" ref="D188">index(groups!I:I, match(1, (groups!$A:$A=$B188)*1, 0), 1)</f>
        <v>Юля</v>
      </c>
      <c r="E188" s="12">
        <f t="array" ref="E188">index(groups!D:D, match(1, (groups!$A:$A=$B188)*1, 0), 1)</f>
        <v>10</v>
      </c>
      <c r="F188" s="12" t="str">
        <f>inf_pure!B86</f>
        <v>Александр</v>
      </c>
      <c r="G188" s="12" t="str">
        <f>inf_pure!C86</f>
        <v>Ашихмин</v>
      </c>
      <c r="H188" s="12" t="str">
        <f>inf_pure!D86</f>
        <v>greenwork.2005@yandex.ru</v>
      </c>
      <c r="I188" s="13">
        <f>inf_pure!E86</f>
        <v>44868</v>
      </c>
      <c r="J188" s="12" t="str">
        <f>if(inf_pure!F86=J$3,"правильно",inf_pure!F86)</f>
        <v>правильно</v>
      </c>
      <c r="K188" s="12" t="str">
        <f>if(inf_pure!G86=K$3,"правильно",inf_pure!G86)</f>
        <v>правильно</v>
      </c>
      <c r="L188" s="12" t="str">
        <f>if(inf_pure!H86=L$3,"правильно",inf_pure!H86)</f>
        <v>18</v>
      </c>
      <c r="M188" s="12" t="str">
        <f>if(inf_pure!I86=M$3,"правильно",inf_pure!I86)</f>
        <v>11</v>
      </c>
      <c r="N188" s="12" t="str">
        <f>if(inf_pure!J86=N$3,"правильно",inf_pure!J86)</f>
        <v>правильно</v>
      </c>
      <c r="O188" s="12" t="str">
        <f>if(inf_pure!K86=O$3,"правильно",inf_pure!K86)</f>
        <v>-</v>
      </c>
      <c r="P188" s="12" t="str">
        <f>if(inf_pure!L86=P$3,"правильно",inf_pure!L86)</f>
        <v>117560</v>
      </c>
      <c r="Q188" s="12" t="str">
        <f>if(inf_pure!M86=Q$3,"правильно",inf_pure!M86)</f>
        <v>правильно</v>
      </c>
      <c r="R188" s="12" t="str">
        <f>if(inf_pure!N86=R$3,"правильно",inf_pure!N86)</f>
        <v>правильно</v>
      </c>
      <c r="S188" s="12" t="str">
        <f>if(inf_pure!O86=S$3,"правильно",inf_pure!O86)</f>
        <v>правильно</v>
      </c>
      <c r="T188" s="12" t="str">
        <f>if(inf_pure!P86=T$3,"правильно",inf_pure!P86)</f>
        <v>правильно</v>
      </c>
      <c r="U188" s="12" t="str">
        <f>if(inf_pure!Q86=U$3,"правильно",inf_pure!Q86)</f>
        <v>-</v>
      </c>
      <c r="V188" s="12" t="str">
        <f>if(inf_pure!R86=V$3,"правильно",inf_pure!R86)</f>
        <v>правильно</v>
      </c>
      <c r="W188" s="12" t="str">
        <f>if(inf_pure!S86=W$3,"правильно",inf_pure!S86)</f>
        <v>-</v>
      </c>
      <c r="X188" s="12" t="str">
        <f>if(inf_pure!T86=X$3,"правильно",inf_pure!T86)</f>
        <v>5</v>
      </c>
      <c r="Y188" s="12" t="str">
        <f>if(inf_pure!U86=Y$3,"правильно",inf_pure!U86)</f>
        <v>-</v>
      </c>
      <c r="Z188" s="12" t="str">
        <f>if(inf_pure!V86=Z$3,"правильно",inf_pure!V86)</f>
        <v>318 -924140</v>
      </c>
      <c r="AA188" s="12" t="str">
        <f>if(inf_pure!W86=AA$3,"правильно",inf_pure!W86)</f>
        <v>-</v>
      </c>
      <c r="AB188" s="12" t="str">
        <f>if(inf_pure!X86=AB$3,"правильно",inf_pure!X86)</f>
        <v>-</v>
      </c>
      <c r="AC188" s="12" t="str">
        <f>if(inf_pure!Y86=AC$3,"правильно",inf_pure!Y86)</f>
        <v>-</v>
      </c>
      <c r="AD188" s="12" t="str">
        <f>if(inf_pure!Z86=AD$3,"правильно",inf_pure!Z86)</f>
        <v>-</v>
      </c>
      <c r="AE188" s="12" t="str">
        <f>if(inf_pure!AA86=AE$3,"правильно",inf_pure!AA86)</f>
        <v>-</v>
      </c>
      <c r="AF188" s="12" t="str">
        <f>if(inf_pure!AB86=AF$3,"правильно",inf_pure!AB86)</f>
        <v>218</v>
      </c>
      <c r="AG188" s="12" t="str">
        <f>if(inf_pure!AC86=AG$3,"правильно",inf_pure!AC86)</f>
        <v>-</v>
      </c>
      <c r="AH188" s="12" t="str">
        <f>if(inf_pure!AD86=AH$3,"правильно",inf_pure!AD86)</f>
        <v>2 37808</v>
      </c>
      <c r="AI188" s="12" t="str">
        <f>if(inf_pure!AE86=AI$3,"правильно",inf_pure!AE86)</f>
        <v>-</v>
      </c>
      <c r="AJ188" s="12" t="str">
        <f>if(inf_pure!AF86=AJ$3,"правильно",inf_pure!AF86)</f>
        <v>-</v>
      </c>
      <c r="AK188" s="12" t="str">
        <f>if(inf_pure!AG86=AK$3,"правильно",inf_pure!AG86)</f>
        <v>-</v>
      </c>
      <c r="AL188" s="12" t="str">
        <f>if(inf_pure!AH86=AL$3,"правильно",inf_pure!AH86)</f>
        <v>-</v>
      </c>
      <c r="AM188" s="14">
        <f>inf_pure!AI86</f>
        <v>0.1644791667</v>
      </c>
      <c r="AN188" s="11">
        <f t="shared" si="2"/>
        <v>8</v>
      </c>
      <c r="AO188" s="11">
        <f t="shared" si="3"/>
        <v>4</v>
      </c>
      <c r="AP188" s="12">
        <f>vlookup(countif(J188:AL188, "правильно"), scale!$A$3:$B$32, 2)</f>
        <v>46</v>
      </c>
    </row>
    <row r="189">
      <c r="A189" s="12">
        <f>inf_pure!A58</f>
        <v>56</v>
      </c>
      <c r="B189" s="12" t="str">
        <f t="array" ref="B189">index(students!A:A, match(1, (students!B:B=$A$1)*(students!J:J=H189), 0))</f>
        <v>год_инф_ур3_гр33_2022.09.06</v>
      </c>
      <c r="C189" s="12" t="str">
        <f t="array" ref="C189">index(groups!H:H, match(1, (groups!$A:$A=$B189)*1, 0), 1)</f>
        <v>Матяш Дмитрий</v>
      </c>
      <c r="D189" s="12" t="str">
        <f t="array" ref="D189">index(groups!I:I, match(1, (groups!$A:$A=$B189)*1, 0), 1)</f>
        <v>Юля</v>
      </c>
      <c r="E189" s="12">
        <f t="array" ref="E189">index(groups!D:D, match(1, (groups!$A:$A=$B189)*1, 0), 1)</f>
        <v>10</v>
      </c>
      <c r="F189" s="12" t="str">
        <f>inf_pure!B58</f>
        <v>Даниил</v>
      </c>
      <c r="G189" s="12" t="str">
        <f>inf_pure!C58</f>
        <v>Адаев</v>
      </c>
      <c r="H189" s="12" t="str">
        <f>inf_pure!D58</f>
        <v>daniiladaev624@gmail.com</v>
      </c>
      <c r="I189" s="13">
        <f>inf_pure!E58</f>
        <v>44869</v>
      </c>
      <c r="J189" s="12" t="str">
        <f>if(inf_pure!F58=J$3,"правильно",inf_pure!F58)</f>
        <v>правильно</v>
      </c>
      <c r="K189" s="12" t="str">
        <f>if(inf_pure!G58=K$3,"правильно",inf_pure!G58)</f>
        <v>правильно</v>
      </c>
      <c r="L189" s="12" t="str">
        <f>if(inf_pure!H58=L$3,"правильно",inf_pure!H58)</f>
        <v>-</v>
      </c>
      <c r="M189" s="12" t="str">
        <f>if(inf_pure!I58=M$3,"правильно",inf_pure!I58)</f>
        <v>правильно</v>
      </c>
      <c r="N189" s="12" t="str">
        <f>if(inf_pure!J58=N$3,"правильно",inf_pure!J58)</f>
        <v>правильно</v>
      </c>
      <c r="O189" s="12" t="str">
        <f>if(inf_pure!K58=O$3,"правильно",inf_pure!K58)</f>
        <v>-</v>
      </c>
      <c r="P189" s="12" t="str">
        <f>if(inf_pure!L58=P$3,"правильно",inf_pure!L58)</f>
        <v>правильно</v>
      </c>
      <c r="Q189" s="12" t="str">
        <f>if(inf_pure!M58=Q$3,"правильно",inf_pure!M58)</f>
        <v>7444</v>
      </c>
      <c r="R189" s="12" t="str">
        <f>if(inf_pure!N58=R$3,"правильно",inf_pure!N58)</f>
        <v>-</v>
      </c>
      <c r="S189" s="12" t="str">
        <f>if(inf_pure!O58=S$3,"правильно",inf_pure!O58)</f>
        <v>30</v>
      </c>
      <c r="T189" s="12" t="str">
        <f>if(inf_pure!P58=T$3,"правильно",inf_pure!P58)</f>
        <v>5 138</v>
      </c>
      <c r="U189" s="12" t="str">
        <f>if(inf_pure!Q58=U$3,"правильно",inf_pure!Q58)</f>
        <v>-</v>
      </c>
      <c r="V189" s="12" t="str">
        <f>if(inf_pure!R58=V$3,"правильно",inf_pure!R58)</f>
        <v>правильно</v>
      </c>
      <c r="W189" s="12" t="str">
        <f>if(inf_pure!S58=W$3,"правильно",inf_pure!S58)</f>
        <v>-</v>
      </c>
      <c r="X189" s="12" t="str">
        <f>if(inf_pure!T58=X$3,"правильно",inf_pure!T58)</f>
        <v>-</v>
      </c>
      <c r="Y189" s="12" t="str">
        <f>if(inf_pure!U58=Y$3,"правильно",inf_pure!U58)</f>
        <v>-</v>
      </c>
      <c r="Z189" s="12" t="str">
        <f>if(inf_pure!V58=Z$3,"правильно",inf_pure!V58)</f>
        <v>-</v>
      </c>
      <c r="AA189" s="12" t="str">
        <f>if(inf_pure!W58=AA$3,"правильно",inf_pure!W58)</f>
        <v>-</v>
      </c>
      <c r="AB189" s="12" t="str">
        <f>if(inf_pure!X58=AB$3,"правильно",inf_pure!X58)</f>
        <v>-</v>
      </c>
      <c r="AC189" s="12" t="str">
        <f>if(inf_pure!Y58=AC$3,"правильно",inf_pure!Y58)</f>
        <v>-</v>
      </c>
      <c r="AD189" s="12" t="str">
        <f>if(inf_pure!Z58=AD$3,"правильно",inf_pure!Z58)</f>
        <v>-</v>
      </c>
      <c r="AE189" s="12" t="str">
        <f>if(inf_pure!AA58=AE$3,"правильно",inf_pure!AA58)</f>
        <v>правильно</v>
      </c>
      <c r="AF189" s="12" t="str">
        <f>if(inf_pure!AB58=AF$3,"правильно",inf_pure!AB58)</f>
        <v>-</v>
      </c>
      <c r="AG189" s="12" t="str">
        <f>if(inf_pure!AC58=AG$3,"правильно",inf_pure!AC58)</f>
        <v>-</v>
      </c>
      <c r="AH189" s="12" t="str">
        <f>if(inf_pure!AD58=AH$3,"правильно",inf_pure!AD58)</f>
        <v>-</v>
      </c>
      <c r="AI189" s="12" t="str">
        <f>if(inf_pure!AE58=AI$3,"правильно",inf_pure!AE58)</f>
        <v>-</v>
      </c>
      <c r="AJ189" s="12" t="str">
        <f>if(inf_pure!AF58=AJ$3,"правильно",inf_pure!AF58)</f>
        <v>-</v>
      </c>
      <c r="AK189" s="12" t="str">
        <f>if(inf_pure!AG58=AK$3,"правильно",inf_pure!AG58)</f>
        <v>-</v>
      </c>
      <c r="AL189" s="12" t="str">
        <f>if(inf_pure!AH58=AL$3,"правильно",inf_pure!AH58)</f>
        <v>-</v>
      </c>
      <c r="AM189" s="14">
        <f>inf_pure!AI58</f>
        <v>0.03447916667</v>
      </c>
      <c r="AN189" s="11">
        <f t="shared" si="2"/>
        <v>7</v>
      </c>
      <c r="AO189" s="11">
        <f t="shared" si="3"/>
        <v>3</v>
      </c>
      <c r="AP189" s="12">
        <f>vlookup(countif(J189:AL189, "правильно"), scale!$A$3:$B$32, 2)</f>
        <v>43</v>
      </c>
    </row>
    <row r="190">
      <c r="A190" s="12">
        <f>inf_pure!A13</f>
        <v>11</v>
      </c>
      <c r="B190" s="12" t="str">
        <f t="array" ref="B190">index(students!A:A, match(1, (students!B:B=$A$1)*(students!J:J=H190), 0))</f>
        <v>год_инф_ур3_гр33_2022.09.06</v>
      </c>
      <c r="C190" s="12" t="str">
        <f t="array" ref="C190">index(groups!H:H, match(1, (groups!$A:$A=$B190)*1, 0), 1)</f>
        <v>Матяш Дмитрий</v>
      </c>
      <c r="D190" s="12" t="str">
        <f t="array" ref="D190">index(groups!I:I, match(1, (groups!$A:$A=$B190)*1, 0), 1)</f>
        <v>Юля</v>
      </c>
      <c r="E190" s="12">
        <f t="array" ref="E190">index(groups!D:D, match(1, (groups!$A:$A=$B190)*1, 0), 1)</f>
        <v>10</v>
      </c>
      <c r="F190" s="12" t="str">
        <f>inf_pure!B13</f>
        <v>Александр</v>
      </c>
      <c r="G190" s="12" t="str">
        <f>inf_pure!C13</f>
        <v>Прокопович</v>
      </c>
      <c r="H190" s="12" t="str">
        <f>inf_pure!D13</f>
        <v>89858854161@mail.ru</v>
      </c>
      <c r="I190" s="13">
        <f>inf_pure!E13</f>
        <v>44871</v>
      </c>
      <c r="J190" s="12" t="str">
        <f>if(inf_pure!F13=J$3,"правильно",inf_pure!F13)</f>
        <v>правильно</v>
      </c>
      <c r="K190" s="12" t="str">
        <f>if(inf_pure!G13=K$3,"правильно",inf_pure!G13)</f>
        <v>правильно</v>
      </c>
      <c r="L190" s="12" t="str">
        <f>if(inf_pure!H13=L$3,"правильно",inf_pure!H13)</f>
        <v>правильно</v>
      </c>
      <c r="M190" s="12" t="str">
        <f>if(inf_pure!I13=M$3,"правильно",inf_pure!I13)</f>
        <v>g</v>
      </c>
      <c r="N190" s="12" t="str">
        <f>if(inf_pure!J13=N$3,"правильно",inf_pure!J13)</f>
        <v>правильно</v>
      </c>
      <c r="O190" s="12" t="str">
        <f>if(inf_pure!K13=O$3,"правильно",inf_pure!K13)</f>
        <v>425</v>
      </c>
      <c r="P190" s="12" t="str">
        <f>if(inf_pure!L13=P$3,"правильно",inf_pure!L13)</f>
        <v>425</v>
      </c>
      <c r="Q190" s="12" t="str">
        <f>if(inf_pure!M13=Q$3,"правильно",inf_pure!M13)</f>
        <v>правильно</v>
      </c>
      <c r="R190" s="12" t="str">
        <f>if(inf_pure!N13=R$3,"правильно",inf_pure!N13)</f>
        <v>760</v>
      </c>
      <c r="S190" s="12" t="str">
        <f>if(inf_pure!O13=S$3,"правильно",inf_pure!O13)</f>
        <v>правильно</v>
      </c>
      <c r="T190" s="12" t="str">
        <f>if(inf_pure!P13=T$3,"правильно",inf_pure!P13)</f>
        <v>правильно</v>
      </c>
      <c r="U190" s="12" t="str">
        <f>if(inf_pure!Q13=U$3,"правильно",inf_pure!Q13)</f>
        <v>правильно</v>
      </c>
      <c r="V190" s="12" t="str">
        <f>if(inf_pure!R13=V$3,"правильно",inf_pure!R13)</f>
        <v>правильно</v>
      </c>
      <c r="W190" s="12" t="str">
        <f>if(inf_pure!S13=W$3,"правильно",inf_pure!S13)</f>
        <v>правильно</v>
      </c>
      <c r="X190" s="12" t="str">
        <f>if(inf_pure!T13=X$3,"правильно",inf_pure!T13)</f>
        <v>g</v>
      </c>
      <c r="Y190" s="12" t="str">
        <f>if(inf_pure!U13=Y$3,"правильно",inf_pure!U13)</f>
        <v>правильно</v>
      </c>
      <c r="Z190" s="12" t="str">
        <f>if(inf_pure!V13=Z$3,"правильно",inf_pure!V13)</f>
        <v>правильно</v>
      </c>
      <c r="AA190" s="12" t="str">
        <f>if(inf_pure!W13=AA$3,"правильно",inf_pure!W13)</f>
        <v>1560 899</v>
      </c>
      <c r="AB190" s="12" t="str">
        <f>if(inf_pure!X13=AB$3,"правильно",inf_pure!X13)</f>
        <v>g</v>
      </c>
      <c r="AC190" s="12" t="str">
        <f>if(inf_pure!Y13=AC$3,"правильно",inf_pure!Y13)</f>
        <v>g</v>
      </c>
      <c r="AD190" s="12" t="str">
        <f>if(inf_pure!Z13=AD$3,"правильно",inf_pure!Z13)</f>
        <v>g</v>
      </c>
      <c r="AE190" s="12" t="str">
        <f>if(inf_pure!AA13=AE$3,"правильно",inf_pure!AA13)</f>
        <v>g</v>
      </c>
      <c r="AF190" s="12" t="str">
        <f>if(inf_pure!AB13=AF$3,"правильно",inf_pure!AB13)</f>
        <v>правильно</v>
      </c>
      <c r="AG190" s="12" t="str">
        <f>if(inf_pure!AC13=AG$3,"правильно",inf_pure!AC13)</f>
        <v>9</v>
      </c>
      <c r="AH190" s="12" t="str">
        <f>if(inf_pure!AD13=AH$3,"правильно",inf_pure!AD13)</f>
        <v>правильно</v>
      </c>
      <c r="AI190" s="12" t="str">
        <f>if(inf_pure!AE13=AI$3,"правильно",inf_pure!AE13)</f>
        <v>g</v>
      </c>
      <c r="AJ190" s="12" t="str">
        <f>if(inf_pure!AF13=AJ$3,"правильно",inf_pure!AF13)</f>
        <v>g</v>
      </c>
      <c r="AK190" s="12" t="str">
        <f>if(inf_pure!AG13=AK$3,"правильно",inf_pure!AG13)</f>
        <v>g</v>
      </c>
      <c r="AL190" s="12" t="str">
        <f>if(inf_pure!AH13=AL$3,"правильно",inf_pure!AH13)</f>
        <v>g</v>
      </c>
      <c r="AM190" s="14">
        <f>inf_pure!AI13</f>
        <v>0.004259259259</v>
      </c>
      <c r="AN190" s="11">
        <f t="shared" si="2"/>
        <v>14</v>
      </c>
      <c r="AO190" s="11">
        <f t="shared" si="3"/>
        <v>4</v>
      </c>
      <c r="AP190" s="12">
        <f>vlookup(countif(J190:AL190, "правильно"), scale!$A$3:$B$32, 2)</f>
        <v>62</v>
      </c>
    </row>
    <row r="191">
      <c r="A191" s="12">
        <f>inf_pure!A163</f>
        <v>161</v>
      </c>
      <c r="B191" s="12" t="str">
        <f t="array" ref="B191">index(students!A:A, match(1, (students!B:B=$A$1)*(students!J:J=H191), 0))</f>
        <v>год_инф_ур3_гр33_2022.09.06</v>
      </c>
      <c r="C191" s="12" t="str">
        <f t="array" ref="C191">index(groups!H:H, match(1, (groups!$A:$A=$B191)*1, 0), 1)</f>
        <v>Матяш Дмитрий</v>
      </c>
      <c r="D191" s="12" t="str">
        <f t="array" ref="D191">index(groups!I:I, match(1, (groups!$A:$A=$B191)*1, 0), 1)</f>
        <v>Юля</v>
      </c>
      <c r="E191" s="12">
        <f t="array" ref="E191">index(groups!D:D, match(1, (groups!$A:$A=$B191)*1, 0), 1)</f>
        <v>10</v>
      </c>
      <c r="F191" s="12" t="str">
        <f>inf_pure!B163</f>
        <v>Пантелей</v>
      </c>
      <c r="G191" s="12" t="str">
        <f>inf_pure!C163</f>
        <v>Суховерхов</v>
      </c>
      <c r="H191" s="12" t="str">
        <f>inf_pure!D163</f>
        <v>panteleysuhoverhov@gmail.com</v>
      </c>
      <c r="I191" s="13">
        <f>inf_pure!E163</f>
        <v>44875</v>
      </c>
      <c r="J191" s="12" t="str">
        <f>if(inf_pure!F163=J$3,"правильно",inf_pure!F163)</f>
        <v>правильно</v>
      </c>
      <c r="K191" s="12" t="str">
        <f>if(inf_pure!G163=K$3,"правильно",inf_pure!G163)</f>
        <v>правильно</v>
      </c>
      <c r="L191" s="12" t="str">
        <f>if(inf_pure!H163=L$3,"правильно",inf_pure!H163)</f>
        <v>правильно</v>
      </c>
      <c r="M191" s="12" t="str">
        <f>if(inf_pure!I163=M$3,"правильно",inf_pure!I163)</f>
        <v>правильно</v>
      </c>
      <c r="N191" s="12" t="str">
        <f>if(inf_pure!J163=N$3,"правильно",inf_pure!J163)</f>
        <v>правильно</v>
      </c>
      <c r="O191" s="12" t="str">
        <f>if(inf_pure!K163=O$3,"правильно",inf_pure!K163)</f>
        <v>правильно</v>
      </c>
      <c r="P191" s="12" t="str">
        <f>if(inf_pure!L163=P$3,"правильно",inf_pure!L163)</f>
        <v>правильно</v>
      </c>
      <c r="Q191" s="12" t="str">
        <f>if(inf_pure!M163=Q$3,"правильно",inf_pure!M163)</f>
        <v>0</v>
      </c>
      <c r="R191" s="12" t="str">
        <f>if(inf_pure!N163=R$3,"правильно",inf_pure!N163)</f>
        <v>0</v>
      </c>
      <c r="S191" s="12" t="str">
        <f>if(inf_pure!O163=S$3,"правильно",inf_pure!O163)</f>
        <v>правильно</v>
      </c>
      <c r="T191" s="12" t="str">
        <f>if(inf_pure!P163=T$3,"правильно",inf_pure!P163)</f>
        <v>правильно</v>
      </c>
      <c r="U191" s="12" t="str">
        <f>if(inf_pure!Q163=U$3,"правильно",inf_pure!Q163)</f>
        <v>2255222</v>
      </c>
      <c r="V191" s="12" t="str">
        <f>if(inf_pure!R163=V$3,"правильно",inf_pure!R163)</f>
        <v>правильно</v>
      </c>
      <c r="W191" s="12" t="str">
        <f>if(inf_pure!S163=W$3,"правильно",inf_pure!S163)</f>
        <v>правильно</v>
      </c>
      <c r="X191" s="12" t="str">
        <f>if(inf_pure!T163=X$3,"правильно",inf_pure!T163)</f>
        <v>0</v>
      </c>
      <c r="Y191" s="12" t="str">
        <f>if(inf_pure!U163=Y$3,"правильно",inf_pure!U163)</f>
        <v>0</v>
      </c>
      <c r="Z191" s="12" t="str">
        <f>if(inf_pure!V163=Z$3,"правильно",inf_pure!V163)</f>
        <v>681 -90951</v>
      </c>
      <c r="AA191" s="12" t="str">
        <f>if(inf_pure!W163=AA$3,"правильно",inf_pure!W163)</f>
        <v>7442 1341</v>
      </c>
      <c r="AB191" s="12" t="str">
        <f>if(inf_pure!X163=AB$3,"правильно",inf_pure!X163)</f>
        <v>0</v>
      </c>
      <c r="AC191" s="12" t="str">
        <f>if(inf_pure!Y163=AC$3,"правильно",inf_pure!Y163)</f>
        <v>0</v>
      </c>
      <c r="AD191" s="12" t="str">
        <f>if(inf_pure!Z163=AD$3,"правильно",inf_pure!Z163)</f>
        <v>0</v>
      </c>
      <c r="AE191" s="12" t="str">
        <f>if(inf_pure!AA163=AE$3,"правильно",inf_pure!AA163)</f>
        <v>0</v>
      </c>
      <c r="AF191" s="12" t="str">
        <f>if(inf_pure!AB163=AF$3,"правильно",inf_pure!AB163)</f>
        <v>0</v>
      </c>
      <c r="AG191" s="12" t="str">
        <f>if(inf_pure!AC163=AG$3,"правильно",inf_pure!AC163)</f>
        <v>0</v>
      </c>
      <c r="AH191" s="12" t="str">
        <f>if(inf_pure!AD163=AH$3,"правильно",inf_pure!AD163)</f>
        <v>0</v>
      </c>
      <c r="AI191" s="12" t="str">
        <f>if(inf_pure!AE163=AI$3,"правильно",inf_pure!AE163)</f>
        <v>0</v>
      </c>
      <c r="AJ191" s="12" t="str">
        <f>if(inf_pure!AF163=AJ$3,"правильно",inf_pure!AF163)</f>
        <v>0</v>
      </c>
      <c r="AK191" s="12" t="str">
        <f>if(inf_pure!AG163=AK$3,"правильно",inf_pure!AG163)</f>
        <v>0</v>
      </c>
      <c r="AL191" s="12" t="str">
        <f>if(inf_pure!AH163=AL$3,"правильно",inf_pure!AH163)</f>
        <v>0</v>
      </c>
      <c r="AM191" s="14">
        <f>inf_pure!AI163</f>
        <v>0.128287037</v>
      </c>
      <c r="AN191" s="11">
        <f t="shared" si="2"/>
        <v>11</v>
      </c>
      <c r="AO191" s="11">
        <f t="shared" si="3"/>
        <v>4</v>
      </c>
      <c r="AP191" s="12">
        <f>vlookup(countif(J191:AL191, "правильно"), scale!$A$3:$B$32, 2)</f>
        <v>54</v>
      </c>
    </row>
    <row r="192">
      <c r="A192" s="12">
        <f>inf_pure!A96</f>
        <v>94</v>
      </c>
      <c r="B192" s="12" t="str">
        <f t="array" ref="B192">index(students!A:A, match(1, (students!B:B=$A$1)*(students!J:J=H192), 0))</f>
        <v>год_инф_ур3_гр33_2022.09.06</v>
      </c>
      <c r="C192" s="12" t="str">
        <f t="array" ref="C192">index(groups!H:H, match(1, (groups!$A:$A=$B192)*1, 0), 1)</f>
        <v>Матяш Дмитрий</v>
      </c>
      <c r="D192" s="12" t="str">
        <f t="array" ref="D192">index(groups!I:I, match(1, (groups!$A:$A=$B192)*1, 0), 1)</f>
        <v>Юля</v>
      </c>
      <c r="E192" s="12">
        <f t="array" ref="E192">index(groups!D:D, match(1, (groups!$A:$A=$B192)*1, 0), 1)</f>
        <v>10</v>
      </c>
      <c r="F192" s="12" t="str">
        <f>inf_pure!B96</f>
        <v>Максим</v>
      </c>
      <c r="G192" s="12" t="str">
        <f>inf_pure!C96</f>
        <v>Ин</v>
      </c>
      <c r="H192" s="12" t="str">
        <f>inf_pure!D96</f>
        <v>in_maks@bk.ru</v>
      </c>
      <c r="I192" s="13">
        <f>inf_pure!E96</f>
        <v>44880</v>
      </c>
      <c r="J192" s="12" t="str">
        <f>if(inf_pure!F96=J$3,"правильно",inf_pure!F96)</f>
        <v>правильно</v>
      </c>
      <c r="K192" s="12" t="str">
        <f>if(inf_pure!G96=K$3,"правильно",inf_pure!G96)</f>
        <v>правильно</v>
      </c>
      <c r="L192" s="12" t="str">
        <f>if(inf_pure!H96=L$3,"правильно",inf_pure!H96)</f>
        <v>правильно</v>
      </c>
      <c r="M192" s="12" t="str">
        <f>if(inf_pure!I96=M$3,"правильно",inf_pure!I96)</f>
        <v>-</v>
      </c>
      <c r="N192" s="12" t="str">
        <f>if(inf_pure!J96=N$3,"правильно",inf_pure!J96)</f>
        <v>223</v>
      </c>
      <c r="O192" s="12" t="str">
        <f>if(inf_pure!K96=O$3,"правильно",inf_pure!K96)</f>
        <v>-</v>
      </c>
      <c r="P192" s="12" t="str">
        <f>if(inf_pure!L96=P$3,"правильно",inf_pure!L96)</f>
        <v>7055</v>
      </c>
      <c r="Q192" s="12" t="str">
        <f>if(inf_pure!M96=Q$3,"правильно",inf_pure!M96)</f>
        <v>-</v>
      </c>
      <c r="R192" s="12" t="str">
        <f>if(inf_pure!N96=R$3,"правильно",inf_pure!N96)</f>
        <v>-</v>
      </c>
      <c r="S192" s="12" t="str">
        <f>if(inf_pure!O96=S$3,"правильно",inf_pure!O96)</f>
        <v>41</v>
      </c>
      <c r="T192" s="12" t="str">
        <f>if(inf_pure!P96=T$3,"правильно",inf_pure!P96)</f>
        <v>6056</v>
      </c>
      <c r="U192" s="12" t="str">
        <f>if(inf_pure!Q96=U$3,"правильно",inf_pure!Q96)</f>
        <v>-</v>
      </c>
      <c r="V192" s="12" t="str">
        <f>if(inf_pure!R96=V$3,"правильно",inf_pure!R96)</f>
        <v>-</v>
      </c>
      <c r="W192" s="12" t="str">
        <f>if(inf_pure!S96=W$3,"правильно",inf_pure!S96)</f>
        <v>-</v>
      </c>
      <c r="X192" s="12" t="str">
        <f>if(inf_pure!T96=X$3,"правильно",inf_pure!T96)</f>
        <v>-</v>
      </c>
      <c r="Y192" s="12" t="str">
        <f>if(inf_pure!U96=Y$3,"правильно",inf_pure!U96)</f>
        <v>-</v>
      </c>
      <c r="Z192" s="12" t="str">
        <f>if(inf_pure!V96=Z$3,"правильно",inf_pure!V96)</f>
        <v>-</v>
      </c>
      <c r="AA192" s="12" t="str">
        <f>if(inf_pure!W96=AA$3,"правильно",inf_pure!W96)</f>
        <v>-</v>
      </c>
      <c r="AB192" s="12" t="str">
        <f>if(inf_pure!X96=AB$3,"правильно",inf_pure!X96)</f>
        <v>-</v>
      </c>
      <c r="AC192" s="12" t="str">
        <f>if(inf_pure!Y96=AC$3,"правильно",inf_pure!Y96)</f>
        <v>-</v>
      </c>
      <c r="AD192" s="12" t="str">
        <f>if(inf_pure!Z96=AD$3,"правильно",inf_pure!Z96)</f>
        <v>-</v>
      </c>
      <c r="AE192" s="12" t="str">
        <f>if(inf_pure!AA96=AE$3,"правильно",inf_pure!AA96)</f>
        <v>-</v>
      </c>
      <c r="AF192" s="12" t="str">
        <f>if(inf_pure!AB96=AF$3,"правильно",inf_pure!AB96)</f>
        <v>-</v>
      </c>
      <c r="AG192" s="12" t="str">
        <f>if(inf_pure!AC96=AG$3,"правильно",inf_pure!AC96)</f>
        <v>-</v>
      </c>
      <c r="AH192" s="12" t="str">
        <f>if(inf_pure!AD96=AH$3,"правильно",inf_pure!AD96)</f>
        <v>-</v>
      </c>
      <c r="AI192" s="12" t="str">
        <f>if(inf_pure!AE96=AI$3,"правильно",inf_pure!AE96)</f>
        <v>-</v>
      </c>
      <c r="AJ192" s="12" t="str">
        <f>if(inf_pure!AF96=AJ$3,"правильно",inf_pure!AF96)</f>
        <v>-</v>
      </c>
      <c r="AK192" s="12" t="str">
        <f>if(inf_pure!AG96=AK$3,"правильно",inf_pure!AG96)</f>
        <v>-</v>
      </c>
      <c r="AL192" s="12" t="str">
        <f>if(inf_pure!AH96=AL$3,"правильно",inf_pure!AH96)</f>
        <v>-</v>
      </c>
      <c r="AM192" s="14">
        <f>inf_pure!AI96</f>
        <v>0.09430555556</v>
      </c>
      <c r="AN192" s="11">
        <f t="shared" si="2"/>
        <v>3</v>
      </c>
      <c r="AO192" s="11">
        <f t="shared" si="3"/>
        <v>1</v>
      </c>
      <c r="AP192" s="12">
        <f>vlookup(countif(J192:AL192, "правильно"), scale!$A$3:$B$32, 2)</f>
        <v>20</v>
      </c>
    </row>
    <row r="193">
      <c r="A193" s="12">
        <f>inf_pure!A123</f>
        <v>121</v>
      </c>
      <c r="B193" s="12" t="str">
        <f t="array" ref="B193">index(students!A:A, match(1, (students!B:B=$A$1)*(students!J:J=H193), 0))</f>
        <v>год_инф_ур3_гр34_2022.09.06</v>
      </c>
      <c r="C193" s="12" t="str">
        <f t="array" ref="C193">index(groups!H:H, match(1, (groups!$A:$A=$B193)*1, 0), 1)</f>
        <v>Валикова Анастасия</v>
      </c>
      <c r="D193" s="12" t="str">
        <f t="array" ref="D193">index(groups!I:I, match(1, (groups!$A:$A=$B193)*1, 0), 1)</f>
        <v>Даша К</v>
      </c>
      <c r="E193" s="12">
        <f t="array" ref="E193">index(groups!D:D, match(1, (groups!$A:$A=$B193)*1, 0), 1)</f>
        <v>10</v>
      </c>
      <c r="F193" s="12" t="str">
        <f>inf_pure!B123</f>
        <v>Ангелина</v>
      </c>
      <c r="G193" s="12" t="str">
        <f>inf_pure!C123</f>
        <v>Лекомцева</v>
      </c>
      <c r="H193" s="12" t="str">
        <f>inf_pure!D123</f>
        <v>lekomceva703@gmail.com</v>
      </c>
      <c r="I193" s="13">
        <f>inf_pure!E123</f>
        <v>44860</v>
      </c>
      <c r="J193" s="12" t="str">
        <f>if(inf_pure!F123=J$3,"правильно",inf_pure!F123)</f>
        <v>правильно</v>
      </c>
      <c r="K193" s="12" t="str">
        <f>if(inf_pure!G123=K$3,"правильно",inf_pure!G123)</f>
        <v>правильно</v>
      </c>
      <c r="L193" s="12" t="str">
        <f>if(inf_pure!H123=L$3,"правильно",inf_pure!H123)</f>
        <v>правильно</v>
      </c>
      <c r="M193" s="12" t="str">
        <f>if(inf_pure!I123=M$3,"правильно",inf_pure!I123)</f>
        <v>правильно</v>
      </c>
      <c r="N193" s="12" t="str">
        <f>if(inf_pure!J123=N$3,"правильно",inf_pure!J123)</f>
        <v>правильно</v>
      </c>
      <c r="O193" s="12" t="str">
        <f>if(inf_pure!K123=O$3,"правильно",inf_pure!K123)</f>
        <v>-</v>
      </c>
      <c r="P193" s="12" t="str">
        <f>if(inf_pure!L123=P$3,"правильно",inf_pure!L123)</f>
        <v>правильно</v>
      </c>
      <c r="Q193" s="12" t="str">
        <f>if(inf_pure!M123=Q$3,"правильно",inf_pure!M123)</f>
        <v>8134</v>
      </c>
      <c r="R193" s="12" t="str">
        <f>if(inf_pure!N123=R$3,"правильно",inf_pure!N123)</f>
        <v>-</v>
      </c>
      <c r="S193" s="12" t="str">
        <f>if(inf_pure!O123=S$3,"правильно",inf_pure!O123)</f>
        <v>правильно</v>
      </c>
      <c r="T193" s="12" t="str">
        <f>if(inf_pure!P123=T$3,"правильно",inf_pure!P123)</f>
        <v>правильно</v>
      </c>
      <c r="U193" s="12" t="str">
        <f>if(inf_pure!Q123=U$3,"правильно",inf_pure!Q123)</f>
        <v>-</v>
      </c>
      <c r="V193" s="12" t="str">
        <f>if(inf_pure!R123=V$3,"правильно",inf_pure!R123)</f>
        <v>правильно</v>
      </c>
      <c r="W193" s="12" t="str">
        <f>if(inf_pure!S123=W$3,"правильно",inf_pure!S123)</f>
        <v>правильно</v>
      </c>
      <c r="X193" s="12" t="str">
        <f>if(inf_pure!T123=X$3,"правильно",inf_pure!T123)</f>
        <v>-</v>
      </c>
      <c r="Y193" s="12" t="str">
        <f>if(inf_pure!U123=Y$3,"правильно",inf_pure!U123)</f>
        <v>4252</v>
      </c>
      <c r="Z193" s="12" t="str">
        <f>if(inf_pure!V123=Z$3,"правильно",inf_pure!V123)</f>
        <v>-</v>
      </c>
      <c r="AA193" s="12" t="str">
        <f>if(inf_pure!W123=AA$3,"правильно",inf_pure!W123)</f>
        <v>-</v>
      </c>
      <c r="AB193" s="12" t="str">
        <f>if(inf_pure!X123=AB$3,"правильно",inf_pure!X123)</f>
        <v>правильно</v>
      </c>
      <c r="AC193" s="12" t="str">
        <f>if(inf_pure!Y123=AC$3,"правильно",inf_pure!Y123)</f>
        <v>-</v>
      </c>
      <c r="AD193" s="12" t="str">
        <f>if(inf_pure!Z123=AD$3,"правильно",inf_pure!Z123)</f>
        <v>-</v>
      </c>
      <c r="AE193" s="12" t="str">
        <f>if(inf_pure!AA123=AE$3,"правильно",inf_pure!AA123)</f>
        <v>-</v>
      </c>
      <c r="AF193" s="12" t="str">
        <f>if(inf_pure!AB123=AF$3,"правильно",inf_pure!AB123)</f>
        <v>-</v>
      </c>
      <c r="AG193" s="12" t="str">
        <f>if(inf_pure!AC123=AG$3,"правильно",inf_pure!AC123)</f>
        <v>-</v>
      </c>
      <c r="AH193" s="12" t="str">
        <f>if(inf_pure!AD123=AH$3,"правильно",inf_pure!AD123)</f>
        <v>-</v>
      </c>
      <c r="AI193" s="12" t="str">
        <f>if(inf_pure!AE123=AI$3,"правильно",inf_pure!AE123)</f>
        <v>-</v>
      </c>
      <c r="AJ193" s="12" t="str">
        <f>if(inf_pure!AF123=AJ$3,"правильно",inf_pure!AF123)</f>
        <v>-</v>
      </c>
      <c r="AK193" s="12" t="str">
        <f>if(inf_pure!AG123=AK$3,"правильно",inf_pure!AG123)</f>
        <v>-</v>
      </c>
      <c r="AL193" s="12" t="str">
        <f>if(inf_pure!AH123=AL$3,"правильно",inf_pure!AH123)</f>
        <v>-</v>
      </c>
      <c r="AM193" s="14">
        <f>inf_pure!AI123</f>
        <v>0.1075</v>
      </c>
      <c r="AN193" s="11">
        <f t="shared" si="2"/>
        <v>11</v>
      </c>
      <c r="AO193" s="11">
        <f t="shared" si="3"/>
        <v>4</v>
      </c>
      <c r="AP193" s="12">
        <f>vlookup(countif(J193:AL193, "правильно"), scale!$A$3:$B$32, 2)</f>
        <v>54</v>
      </c>
    </row>
    <row r="194">
      <c r="A194" s="12">
        <f>inf_pure!A190</f>
        <v>188</v>
      </c>
      <c r="B194" s="12" t="str">
        <f t="array" ref="B194">index(students!A:A, match(1, (students!B:B=$A$1)*(students!J:J=H194), 0))</f>
        <v>год_инф_ур3_гр34_2022.09.06</v>
      </c>
      <c r="C194" s="12" t="str">
        <f t="array" ref="C194">index(groups!H:H, match(1, (groups!$A:$A=$B194)*1, 0), 1)</f>
        <v>Валикова Анастасия</v>
      </c>
      <c r="D194" s="12" t="str">
        <f t="array" ref="D194">index(groups!I:I, match(1, (groups!$A:$A=$B194)*1, 0), 1)</f>
        <v>Даша К</v>
      </c>
      <c r="E194" s="12">
        <f t="array" ref="E194">index(groups!D:D, match(1, (groups!$A:$A=$B194)*1, 0), 1)</f>
        <v>10</v>
      </c>
      <c r="F194" s="12" t="str">
        <f>inf_pure!B190</f>
        <v>Кира</v>
      </c>
      <c r="G194" s="12" t="str">
        <f>inf_pure!C190</f>
        <v>Сенцова</v>
      </c>
      <c r="H194" s="12" t="str">
        <f>inf_pure!D190</f>
        <v>sentsova.kira@yandex.ru</v>
      </c>
      <c r="I194" s="13">
        <f>inf_pure!E190</f>
        <v>44865</v>
      </c>
      <c r="J194" s="12" t="str">
        <f>if(inf_pure!F190=J$3,"правильно",inf_pure!F190)</f>
        <v>правильно</v>
      </c>
      <c r="K194" s="12" t="str">
        <f>if(inf_pure!G190=K$3,"правильно",inf_pure!G190)</f>
        <v>cdab</v>
      </c>
      <c r="L194" s="12" t="str">
        <f>if(inf_pure!H190=L$3,"правильно",inf_pure!H190)</f>
        <v>36</v>
      </c>
      <c r="M194" s="12" t="str">
        <f>if(inf_pure!I190=M$3,"правильно",inf_pure!I190)</f>
        <v>правильно</v>
      </c>
      <c r="N194" s="12" t="str">
        <f>if(inf_pure!J190=N$3,"правильно",inf_pure!J190)</f>
        <v>67</v>
      </c>
      <c r="O194" s="12" t="str">
        <f>if(inf_pure!K190=O$3,"правильно",inf_pure!K190)</f>
        <v>45</v>
      </c>
      <c r="P194" s="12" t="str">
        <f>if(inf_pure!L190=P$3,"правильно",inf_pure!L190)</f>
        <v>7055</v>
      </c>
      <c r="Q194" s="12" t="str">
        <f>if(inf_pure!M190=Q$3,"правильно",inf_pure!M190)</f>
        <v>54243</v>
      </c>
      <c r="R194" s="12" t="str">
        <f>if(inf_pure!N190=R$3,"правильно",inf_pure!N190)</f>
        <v>25</v>
      </c>
      <c r="S194" s="12" t="str">
        <f>if(inf_pure!O190=S$3,"правильно",inf_pure!O190)</f>
        <v>16</v>
      </c>
      <c r="T194" s="12" t="str">
        <f>if(inf_pure!P190=T$3,"правильно",inf_pure!P190)</f>
        <v>правильно</v>
      </c>
      <c r="U194" s="12" t="str">
        <f>if(inf_pure!Q190=U$3,"правильно",inf_pure!Q190)</f>
        <v>47</v>
      </c>
      <c r="V194" s="12" t="str">
        <f>if(inf_pure!R190=V$3,"правильно",inf_pure!R190)</f>
        <v>правильно</v>
      </c>
      <c r="W194" s="12" t="str">
        <f>if(inf_pure!S190=W$3,"правильно",inf_pure!S190)</f>
        <v>15</v>
      </c>
      <c r="X194" s="12" t="str">
        <f>if(inf_pure!T190=X$3,"правильно",inf_pure!T190)</f>
        <v>.</v>
      </c>
      <c r="Y194" s="12" t="str">
        <f>if(inf_pure!U190=Y$3,"правильно",inf_pure!U190)</f>
        <v>72</v>
      </c>
      <c r="Z194" s="12" t="str">
        <f>if(inf_pure!V190=Z$3,"правильно",inf_pure!V190)</f>
        <v>.</v>
      </c>
      <c r="AA194" s="12" t="str">
        <f>if(inf_pure!W190=AA$3,"правильно",inf_pure!W190)</f>
        <v>1053 720</v>
      </c>
      <c r="AB194" s="12" t="str">
        <f>if(inf_pure!X190=AB$3,"правильно",inf_pure!X190)</f>
        <v>.</v>
      </c>
      <c r="AC194" s="12" t="str">
        <f>if(inf_pure!Y190=AC$3,"правильно",inf_pure!Y190)</f>
        <v>.</v>
      </c>
      <c r="AD194" s="12" t="str">
        <f>if(inf_pure!Z190=AD$3,"правильно",inf_pure!Z190)</f>
        <v>.</v>
      </c>
      <c r="AE194" s="12" t="str">
        <f>if(inf_pure!AA190=AE$3,"правильно",inf_pure!AA190)</f>
        <v>.</v>
      </c>
      <c r="AF194" s="12" t="str">
        <f>if(inf_pure!AB190=AF$3,"правильно",inf_pure!AB190)</f>
        <v>.</v>
      </c>
      <c r="AG194" s="12" t="str">
        <f>if(inf_pure!AC190=AG$3,"правильно",inf_pure!AC190)</f>
        <v>.</v>
      </c>
      <c r="AH194" s="12" t="str">
        <f>if(inf_pure!AD190=AH$3,"правильно",inf_pure!AD190)</f>
        <v>.</v>
      </c>
      <c r="AI194" s="12" t="str">
        <f>if(inf_pure!AE190=AI$3,"правильно",inf_pure!AE190)</f>
        <v>.</v>
      </c>
      <c r="AJ194" s="12" t="str">
        <f>if(inf_pure!AF190=AJ$3,"правильно",inf_pure!AF190)</f>
        <v>.</v>
      </c>
      <c r="AK194" s="12" t="str">
        <f>if(inf_pure!AG190=AK$3,"правильно",inf_pure!AG190)</f>
        <v>.</v>
      </c>
      <c r="AL194" s="12" t="str">
        <f>if(inf_pure!AH190=AL$3,"правильно",inf_pure!AH190)</f>
        <v>.</v>
      </c>
      <c r="AM194" s="14">
        <f>inf_pure!AI190</f>
        <v>0.02087962963</v>
      </c>
      <c r="AN194" s="11">
        <f t="shared" si="2"/>
        <v>4</v>
      </c>
      <c r="AO194" s="11">
        <f t="shared" si="3"/>
        <v>1</v>
      </c>
      <c r="AP194" s="12">
        <f>vlookup(countif(J194:AL194, "правильно"), scale!$A$3:$B$32, 2)</f>
        <v>27</v>
      </c>
    </row>
    <row r="195">
      <c r="A195" s="12">
        <f>inf_pure!A110</f>
        <v>108</v>
      </c>
      <c r="B195" s="12" t="str">
        <f t="array" ref="B195">index(students!A:A, match(1, (students!B:B=$A$1)*(students!J:J=H195), 0))</f>
        <v>год_инф_ур3_гр34_2022.09.06</v>
      </c>
      <c r="C195" s="12" t="str">
        <f t="array" ref="C195">index(groups!H:H, match(1, (groups!$A:$A=$B195)*1, 0), 1)</f>
        <v>Валикова Анастасия</v>
      </c>
      <c r="D195" s="12" t="str">
        <f t="array" ref="D195">index(groups!I:I, match(1, (groups!$A:$A=$B195)*1, 0), 1)</f>
        <v>Даша К</v>
      </c>
      <c r="E195" s="12">
        <f t="array" ref="E195">index(groups!D:D, match(1, (groups!$A:$A=$B195)*1, 0), 1)</f>
        <v>10</v>
      </c>
      <c r="F195" s="12" t="str">
        <f>inf_pure!B110</f>
        <v>Виталий</v>
      </c>
      <c r="G195" s="12" t="str">
        <f>inf_pure!C110</f>
        <v>Кириллов</v>
      </c>
      <c r="H195" s="12" t="str">
        <f>inf_pure!D110</f>
        <v>kirillovv5@mail.ru</v>
      </c>
      <c r="I195" s="13">
        <f>inf_pure!E110</f>
        <v>44866</v>
      </c>
      <c r="J195" s="12" t="str">
        <f>if(inf_pure!F110=J$3,"правильно",inf_pure!F110)</f>
        <v>26</v>
      </c>
      <c r="K195" s="12" t="str">
        <f>if(inf_pure!G110=K$3,"правильно",inf_pure!G110)</f>
        <v>dabc</v>
      </c>
      <c r="L195" s="12" t="str">
        <f>if(inf_pure!H110=L$3,"правильно",inf_pure!H110)</f>
        <v>-</v>
      </c>
      <c r="M195" s="12" t="str">
        <f>if(inf_pure!I110=M$3,"правильно",inf_pure!I110)</f>
        <v>00001010011</v>
      </c>
      <c r="N195" s="12" t="str">
        <f>if(inf_pure!J110=N$3,"правильно",inf_pure!J110)</f>
        <v>-</v>
      </c>
      <c r="O195" s="12" t="str">
        <f>if(inf_pure!K110=O$3,"правильно",inf_pure!K110)</f>
        <v>-</v>
      </c>
      <c r="P195" s="12" t="str">
        <f>if(inf_pure!L110=P$3,"правильно",inf_pure!L110)</f>
        <v>правильно</v>
      </c>
      <c r="Q195" s="12" t="str">
        <f>if(inf_pure!M110=Q$3,"правильно",inf_pure!M110)</f>
        <v>8108</v>
      </c>
      <c r="R195" s="12" t="str">
        <f>if(inf_pure!N110=R$3,"правильно",inf_pure!N110)</f>
        <v>-</v>
      </c>
      <c r="S195" s="12" t="str">
        <f>if(inf_pure!O110=S$3,"правильно",inf_pure!O110)</f>
        <v>-</v>
      </c>
      <c r="T195" s="12" t="str">
        <f>if(inf_pure!P110=T$3,"правильно",inf_pure!P110)</f>
        <v>826</v>
      </c>
      <c r="U195" s="12" t="str">
        <f>if(inf_pure!Q110=U$3,"правильно",inf_pure!Q110)</f>
        <v>22222</v>
      </c>
      <c r="V195" s="12" t="str">
        <f>if(inf_pure!R110=V$3,"правильно",inf_pure!R110)</f>
        <v>7</v>
      </c>
      <c r="W195" s="12" t="str">
        <f>if(inf_pure!S110=W$3,"правильно",inf_pure!S110)</f>
        <v>-</v>
      </c>
      <c r="X195" s="12" t="str">
        <f>if(inf_pure!T110=X$3,"правильно",inf_pure!T110)</f>
        <v>Не прошел</v>
      </c>
      <c r="Y195" s="12" t="str">
        <f>if(inf_pure!U110=Y$3,"правильно",inf_pure!U110)</f>
        <v>Не прошел</v>
      </c>
      <c r="Z195" s="12" t="str">
        <f>if(inf_pure!V110=Z$3,"правильно",inf_pure!V110)</f>
        <v>Не прошел</v>
      </c>
      <c r="AA195" s="12" t="str">
        <f>if(inf_pure!W110=AA$3,"правильно",inf_pure!W110)</f>
        <v>Не прошел</v>
      </c>
      <c r="AB195" s="12" t="str">
        <f>if(inf_pure!X110=AB$3,"правильно",inf_pure!X110)</f>
        <v>Не прошел</v>
      </c>
      <c r="AC195" s="12" t="str">
        <f>if(inf_pure!Y110=AC$3,"правильно",inf_pure!Y110)</f>
        <v>Не прошел</v>
      </c>
      <c r="AD195" s="12" t="str">
        <f>if(inf_pure!Z110=AD$3,"правильно",inf_pure!Z110)</f>
        <v>Не прошел</v>
      </c>
      <c r="AE195" s="12" t="str">
        <f>if(inf_pure!AA110=AE$3,"правильно",inf_pure!AA110)</f>
        <v>Не прошел</v>
      </c>
      <c r="AF195" s="12" t="str">
        <f>if(inf_pure!AB110=AF$3,"правильно",inf_pure!AB110)</f>
        <v>Не прошел</v>
      </c>
      <c r="AG195" s="12" t="str">
        <f>if(inf_pure!AC110=AG$3,"правильно",inf_pure!AC110)</f>
        <v>Не прошел</v>
      </c>
      <c r="AH195" s="12" t="str">
        <f>if(inf_pure!AD110=AH$3,"правильно",inf_pure!AD110)</f>
        <v>Не прошел</v>
      </c>
      <c r="AI195" s="12" t="str">
        <f>if(inf_pure!AE110=AI$3,"правильно",inf_pure!AE110)</f>
        <v>Не прошел</v>
      </c>
      <c r="AJ195" s="12" t="str">
        <f>if(inf_pure!AF110=AJ$3,"правильно",inf_pure!AF110)</f>
        <v>Не прошел</v>
      </c>
      <c r="AK195" s="12" t="str">
        <f>if(inf_pure!AG110=AK$3,"правильно",inf_pure!AG110)</f>
        <v>Не прошел</v>
      </c>
      <c r="AL195" s="12" t="str">
        <f>if(inf_pure!AH110=AL$3,"правильно",inf_pure!AH110)</f>
        <v>Не прошел</v>
      </c>
      <c r="AM195" s="14">
        <f>inf_pure!AI110</f>
        <v>0.1772337963</v>
      </c>
      <c r="AN195" s="11">
        <f t="shared" si="2"/>
        <v>1</v>
      </c>
      <c r="AO195" s="11">
        <f t="shared" si="3"/>
        <v>1</v>
      </c>
      <c r="AP195" s="12">
        <f>vlookup(countif(J195:AL195, "правильно"), scale!$A$3:$B$32, 2)</f>
        <v>7</v>
      </c>
    </row>
    <row r="196">
      <c r="A196" s="12">
        <f>inf_pure!A20</f>
        <v>18</v>
      </c>
      <c r="B196" s="12" t="str">
        <f t="array" ref="B196">index(students!A:A, match(1, (students!B:B=$A$1)*(students!J:J=H196), 0))</f>
        <v>год_инф_ур3_гр34_2022.09.06</v>
      </c>
      <c r="C196" s="12" t="str">
        <f t="array" ref="C196">index(groups!H:H, match(1, (groups!$A:$A=$B196)*1, 0), 1)</f>
        <v>Валикова Анастасия</v>
      </c>
      <c r="D196" s="12" t="str">
        <f t="array" ref="D196">index(groups!I:I, match(1, (groups!$A:$A=$B196)*1, 0), 1)</f>
        <v>Даша К</v>
      </c>
      <c r="E196" s="12">
        <f t="array" ref="E196">index(groups!D:D, match(1, (groups!$A:$A=$B196)*1, 0), 1)</f>
        <v>10</v>
      </c>
      <c r="F196" s="12" t="str">
        <f>inf_pure!B20</f>
        <v>Алексей</v>
      </c>
      <c r="G196" s="12" t="str">
        <f>inf_pure!C20</f>
        <v>Шматов</v>
      </c>
      <c r="H196" s="12" t="str">
        <f>inf_pure!D20</f>
        <v>alex.0070940@mail.ru</v>
      </c>
      <c r="I196" s="13">
        <f>inf_pure!E20</f>
        <v>44869</v>
      </c>
      <c r="J196" s="12" t="str">
        <f>if(inf_pure!F20=J$3,"правильно",inf_pure!F20)</f>
        <v>правильно</v>
      </c>
      <c r="K196" s="12" t="str">
        <f>if(inf_pure!G20=K$3,"правильно",inf_pure!G20)</f>
        <v>правильно</v>
      </c>
      <c r="L196" s="12" t="str">
        <f>if(inf_pure!H20=L$3,"правильно",inf_pure!H20)</f>
        <v>правильно</v>
      </c>
      <c r="M196" s="12" t="str">
        <f>if(inf_pure!I20=M$3,"правильно",inf_pure!I20)</f>
        <v>правильно</v>
      </c>
      <c r="N196" s="12" t="str">
        <f>if(inf_pure!J20=N$3,"правильно",inf_pure!J20)</f>
        <v>правильно</v>
      </c>
      <c r="O196" s="12" t="str">
        <f>if(inf_pure!K20=O$3,"правильно",inf_pure!K20)</f>
        <v>правильно</v>
      </c>
      <c r="P196" s="12" t="str">
        <f>if(inf_pure!L20=P$3,"правильно",inf_pure!L20)</f>
        <v>7055</v>
      </c>
      <c r="Q196" s="12" t="str">
        <f>if(inf_pure!M20=Q$3,"правильно",inf_pure!M20)</f>
        <v>правильно</v>
      </c>
      <c r="R196" s="12" t="str">
        <f>if(inf_pure!N20=R$3,"правильно",inf_pure!N20)</f>
        <v>89</v>
      </c>
      <c r="S196" s="12" t="str">
        <f>if(inf_pure!O20=S$3,"правильно",inf_pure!O20)</f>
        <v>23</v>
      </c>
      <c r="T196" s="12" t="str">
        <f>if(inf_pure!P20=T$3,"правильно",inf_pure!P20)</f>
        <v>правильно</v>
      </c>
      <c r="U196" s="12" t="str">
        <f>if(inf_pure!Q20=U$3,"правильно",inf_pure!Q20)</f>
        <v>-</v>
      </c>
      <c r="V196" s="12" t="str">
        <f>if(inf_pure!R20=V$3,"правильно",inf_pure!R20)</f>
        <v>правильно</v>
      </c>
      <c r="W196" s="12" t="str">
        <f>if(inf_pure!S20=W$3,"правильно",inf_pure!S20)</f>
        <v>95</v>
      </c>
      <c r="X196" s="12" t="str">
        <f>if(inf_pure!T20=X$3,"правильно",inf_pure!T20)</f>
        <v>-</v>
      </c>
      <c r="Y196" s="12" t="str">
        <f>if(inf_pure!U20=Y$3,"правильно",inf_pure!U20)</f>
        <v>-</v>
      </c>
      <c r="Z196" s="12" t="str">
        <f>if(inf_pure!V20=Z$3,"правильно",inf_pure!V20)</f>
        <v>-</v>
      </c>
      <c r="AA196" s="12" t="str">
        <f>if(inf_pure!W20=AA$3,"правильно",inf_pure!W20)</f>
        <v>-</v>
      </c>
      <c r="AB196" s="12" t="str">
        <f>if(inf_pure!X20=AB$3,"правильно",inf_pure!X20)</f>
        <v>24</v>
      </c>
      <c r="AC196" s="12" t="str">
        <f>if(inf_pure!Y20=AC$3,"правильно",inf_pure!Y20)</f>
        <v>3</v>
      </c>
      <c r="AD196" s="12" t="str">
        <f>if(inf_pure!Z20=AD$3,"правильно",inf_pure!Z20)</f>
        <v>правильно</v>
      </c>
      <c r="AE196" s="12" t="str">
        <f>if(inf_pure!AA20=AE$3,"правильно",inf_pure!AA20)</f>
        <v>правильно</v>
      </c>
      <c r="AF196" s="12" t="str">
        <f>if(inf_pure!AB20=AF$3,"правильно",inf_pure!AB20)</f>
        <v>22</v>
      </c>
      <c r="AG196" s="12" t="str">
        <f>if(inf_pure!AC20=AG$3,"правильно",inf_pure!AC20)</f>
        <v>правильно</v>
      </c>
      <c r="AH196" s="12" t="str">
        <f>if(inf_pure!AD20=AH$3,"правильно",inf_pure!AD20)</f>
        <v>-</v>
      </c>
      <c r="AI196" s="12" t="str">
        <f>if(inf_pure!AE20=AI$3,"правильно",inf_pure!AE20)</f>
        <v>-</v>
      </c>
      <c r="AJ196" s="12" t="str">
        <f>if(inf_pure!AF20=AJ$3,"правильно",inf_pure!AF20)</f>
        <v>-</v>
      </c>
      <c r="AK196" s="12" t="str">
        <f>if(inf_pure!AG20=AK$3,"правильно",inf_pure!AG20)</f>
        <v>-</v>
      </c>
      <c r="AL196" s="12" t="str">
        <f>if(inf_pure!AH20=AL$3,"правильно",inf_pure!AH20)</f>
        <v>-</v>
      </c>
      <c r="AM196" s="14">
        <f>inf_pure!AI20</f>
        <v>0.1153009259</v>
      </c>
      <c r="AN196" s="11">
        <f t="shared" si="2"/>
        <v>12</v>
      </c>
      <c r="AO196" s="11">
        <f t="shared" si="3"/>
        <v>4</v>
      </c>
      <c r="AP196" s="12">
        <f>vlookup(countif(J196:AL196, "правильно"), scale!$A$3:$B$32, 2)</f>
        <v>56</v>
      </c>
    </row>
    <row r="197">
      <c r="A197" s="12">
        <f>inf_pure!A88</f>
        <v>86</v>
      </c>
      <c r="B197" s="12" t="str">
        <f t="array" ref="B197">index(students!A:A, match(1, (students!B:B=$A$1)*(students!J:J=H197), 0))</f>
        <v>год_инф_ур3_гр34_2022.09.06</v>
      </c>
      <c r="C197" s="12" t="str">
        <f t="array" ref="C197">index(groups!H:H, match(1, (groups!$A:$A=$B197)*1, 0), 1)</f>
        <v>Валикова Анастасия</v>
      </c>
      <c r="D197" s="12" t="str">
        <f t="array" ref="D197">index(groups!I:I, match(1, (groups!$A:$A=$B197)*1, 0), 1)</f>
        <v>Даша К</v>
      </c>
      <c r="E197" s="12">
        <f t="array" ref="E197">index(groups!D:D, match(1, (groups!$A:$A=$B197)*1, 0), 1)</f>
        <v>10</v>
      </c>
      <c r="F197" s="12" t="str">
        <f>inf_pure!B88</f>
        <v>Гоша</v>
      </c>
      <c r="G197" s="12" t="str">
        <f>inf_pure!C88</f>
        <v>Грицун</v>
      </c>
      <c r="H197" s="12" t="str">
        <f>inf_pure!D88</f>
        <v>gritsungm@gmail.com</v>
      </c>
      <c r="I197" s="13">
        <f>inf_pure!E88</f>
        <v>44870</v>
      </c>
      <c r="J197" s="12" t="str">
        <f>if(inf_pure!F88=J$3,"правильно",inf_pure!F88)</f>
        <v>правильно</v>
      </c>
      <c r="K197" s="12" t="str">
        <f>if(inf_pure!G88=K$3,"правильно",inf_pure!G88)</f>
        <v>правильно</v>
      </c>
      <c r="L197" s="12" t="str">
        <f>if(inf_pure!H88=L$3,"правильно",inf_pure!H88)</f>
        <v>-</v>
      </c>
      <c r="M197" s="12" t="str">
        <f>if(inf_pure!I88=M$3,"правильно",inf_pure!I88)</f>
        <v>правильно</v>
      </c>
      <c r="N197" s="12" t="str">
        <f>if(inf_pure!J88=N$3,"правильно",inf_pure!J88)</f>
        <v>правильно</v>
      </c>
      <c r="O197" s="12" t="str">
        <f>if(inf_pure!K88=O$3,"правильно",inf_pure!K88)</f>
        <v>правильно</v>
      </c>
      <c r="P197" s="12" t="str">
        <f>if(inf_pure!L88=P$3,"правильно",inf_pure!L88)</f>
        <v>7055</v>
      </c>
      <c r="Q197" s="12" t="str">
        <f>if(inf_pure!M88=Q$3,"правильно",inf_pure!M88)</f>
        <v>правильно</v>
      </c>
      <c r="R197" s="12" t="str">
        <f>if(inf_pure!N88=R$3,"правильно",inf_pure!N88)</f>
        <v>345</v>
      </c>
      <c r="S197" s="12" t="str">
        <f>if(inf_pure!O88=S$3,"правильно",inf_pure!O88)</f>
        <v>14</v>
      </c>
      <c r="T197" s="12" t="str">
        <f>if(inf_pure!P88=T$3,"правильно",inf_pure!P88)</f>
        <v>правильно</v>
      </c>
      <c r="U197" s="12" t="str">
        <f>if(inf_pure!Q88=U$3,"правильно",inf_pure!Q88)</f>
        <v>-</v>
      </c>
      <c r="V197" s="12" t="str">
        <f>if(inf_pure!R88=V$3,"правильно",inf_pure!R88)</f>
        <v>правильно</v>
      </c>
      <c r="W197" s="12" t="str">
        <f>if(inf_pure!S88=W$3,"правильно",inf_pure!S88)</f>
        <v>правильно</v>
      </c>
      <c r="X197" s="12" t="str">
        <f>if(inf_pure!T88=X$3,"правильно",inf_pure!T88)</f>
        <v>36</v>
      </c>
      <c r="Y197" s="12" t="str">
        <f>if(inf_pure!U88=Y$3,"правильно",inf_pure!U88)</f>
        <v>-</v>
      </c>
      <c r="Z197" s="12" t="str">
        <f>if(inf_pure!V88=Z$3,"правильно",inf_pure!V88)</f>
        <v>-</v>
      </c>
      <c r="AA197" s="12" t="str">
        <f>if(inf_pure!W88=AA$3,"правильно",inf_pure!W88)</f>
        <v>-</v>
      </c>
      <c r="AB197" s="12" t="str">
        <f>if(inf_pure!X88=AB$3,"правильно",inf_pure!X88)</f>
        <v>-</v>
      </c>
      <c r="AC197" s="12" t="str">
        <f>if(inf_pure!Y88=AC$3,"правильно",inf_pure!Y88)</f>
        <v>-</v>
      </c>
      <c r="AD197" s="12" t="str">
        <f>if(inf_pure!Z88=AD$3,"правильно",inf_pure!Z88)</f>
        <v>-</v>
      </c>
      <c r="AE197" s="12" t="str">
        <f>if(inf_pure!AA88=AE$3,"правильно",inf_pure!AA88)</f>
        <v>-</v>
      </c>
      <c r="AF197" s="12" t="str">
        <f>if(inf_pure!AB88=AF$3,"правильно",inf_pure!AB88)</f>
        <v>-</v>
      </c>
      <c r="AG197" s="12" t="str">
        <f>if(inf_pure!AC88=AG$3,"правильно",inf_pure!AC88)</f>
        <v>-</v>
      </c>
      <c r="AH197" s="12" t="str">
        <f>if(inf_pure!AD88=AH$3,"правильно",inf_pure!AD88)</f>
        <v>-</v>
      </c>
      <c r="AI197" s="12" t="str">
        <f>if(inf_pure!AE88=AI$3,"правильно",inf_pure!AE88)</f>
        <v>-</v>
      </c>
      <c r="AJ197" s="12" t="str">
        <f>if(inf_pure!AF88=AJ$3,"правильно",inf_pure!AF88)</f>
        <v>-</v>
      </c>
      <c r="AK197" s="12" t="str">
        <f>if(inf_pure!AG88=AK$3,"правильно",inf_pure!AG88)</f>
        <v>-</v>
      </c>
      <c r="AL197" s="12" t="str">
        <f>if(inf_pure!AH88=AL$3,"правильно",inf_pure!AH88)</f>
        <v>-</v>
      </c>
      <c r="AM197" s="14">
        <f>inf_pure!AI88</f>
        <v>0.06790509259</v>
      </c>
      <c r="AN197" s="11">
        <f t="shared" si="2"/>
        <v>9</v>
      </c>
      <c r="AO197" s="11">
        <f t="shared" si="3"/>
        <v>4</v>
      </c>
      <c r="AP197" s="12">
        <f>vlookup(countif(J197:AL197, "правильно"), scale!$A$3:$B$32, 2)</f>
        <v>48</v>
      </c>
    </row>
    <row r="198">
      <c r="A198" s="12">
        <f>inf_pure!A14</f>
        <v>12</v>
      </c>
      <c r="B198" s="12" t="str">
        <f t="array" ref="B198">index(students!A:A, match(1, (students!B:B=$A$1)*(students!J:J=H198), 0))</f>
        <v>год_инф_ур3_гр34_2022.09.06</v>
      </c>
      <c r="C198" s="12" t="str">
        <f t="array" ref="C198">index(groups!H:H, match(1, (groups!$A:$A=$B198)*1, 0), 1)</f>
        <v>Валикова Анастасия</v>
      </c>
      <c r="D198" s="12" t="str">
        <f t="array" ref="D198">index(groups!I:I, match(1, (groups!$A:$A=$B198)*1, 0), 1)</f>
        <v>Даша К</v>
      </c>
      <c r="E198" s="12">
        <f t="array" ref="E198">index(groups!D:D, match(1, (groups!$A:$A=$B198)*1, 0), 1)</f>
        <v>10</v>
      </c>
      <c r="F198" s="12" t="str">
        <f>inf_pure!B14</f>
        <v>Амир</v>
      </c>
      <c r="G198" s="12" t="str">
        <f>inf_pure!C14</f>
        <v>Матиев</v>
      </c>
      <c r="H198" s="12" t="str">
        <f>inf_pure!D14</f>
        <v>a-matiev@bk.ru</v>
      </c>
      <c r="I198" s="13">
        <f>inf_pure!E14</f>
        <v>44876</v>
      </c>
      <c r="J198" s="12" t="str">
        <f>if(inf_pure!F14=J$3,"правильно",inf_pure!F14)</f>
        <v>10</v>
      </c>
      <c r="K198" s="12" t="str">
        <f>if(inf_pure!G14=K$3,"правильно",inf_pure!G14)</f>
        <v>правильно</v>
      </c>
      <c r="L198" s="12" t="str">
        <f>if(inf_pure!H14=L$3,"правильно",inf_pure!H14)</f>
        <v>-</v>
      </c>
      <c r="M198" s="12" t="str">
        <f>if(inf_pure!I14=M$3,"правильно",inf_pure!I14)</f>
        <v>-</v>
      </c>
      <c r="N198" s="12" t="str">
        <f>if(inf_pure!J14=N$3,"правильно",inf_pure!J14)</f>
        <v>24</v>
      </c>
      <c r="O198" s="12" t="str">
        <f>if(inf_pure!K14=O$3,"правильно",inf_pure!K14)</f>
        <v>-</v>
      </c>
      <c r="P198" s="12" t="str">
        <f>if(inf_pure!L14=P$3,"правильно",inf_pure!L14)</f>
        <v>-</v>
      </c>
      <c r="Q198" s="12" t="str">
        <f>if(inf_pure!M14=Q$3,"правильно",inf_pure!M14)</f>
        <v>правильно</v>
      </c>
      <c r="R198" s="12" t="str">
        <f>if(inf_pure!N14=R$3,"правильно",inf_pure!N14)</f>
        <v>-</v>
      </c>
      <c r="S198" s="12" t="str">
        <f>if(inf_pure!O14=S$3,"правильно",inf_pure!O14)</f>
        <v>132</v>
      </c>
      <c r="T198" s="12" t="str">
        <f>if(inf_pure!P14=T$3,"правильно",inf_pure!P14)</f>
        <v>правильно</v>
      </c>
      <c r="U198" s="12" t="str">
        <f>if(inf_pure!Q14=U$3,"правильно",inf_pure!Q14)</f>
        <v>-</v>
      </c>
      <c r="V198" s="12" t="str">
        <f>if(inf_pure!R14=V$3,"правильно",inf_pure!R14)</f>
        <v>15</v>
      </c>
      <c r="W198" s="12" t="str">
        <f>if(inf_pure!S14=W$3,"правильно",inf_pure!S14)</f>
        <v>-</v>
      </c>
      <c r="X198" s="12" t="str">
        <f>if(inf_pure!T14=X$3,"правильно",inf_pure!T14)</f>
        <v>-</v>
      </c>
      <c r="Y198" s="12" t="str">
        <f>if(inf_pure!U14=Y$3,"правильно",inf_pure!U14)</f>
        <v>-</v>
      </c>
      <c r="Z198" s="12" t="str">
        <f>if(inf_pure!V14=Z$3,"правильно",inf_pure!V14)</f>
        <v>-</v>
      </c>
      <c r="AA198" s="12" t="str">
        <f>if(inf_pure!W14=AA$3,"правильно",inf_pure!W14)</f>
        <v>-</v>
      </c>
      <c r="AB198" s="12" t="str">
        <f>if(inf_pure!X14=AB$3,"правильно",inf_pure!X14)</f>
        <v>-</v>
      </c>
      <c r="AC198" s="12" t="str">
        <f>if(inf_pure!Y14=AC$3,"правильно",inf_pure!Y14)</f>
        <v>3</v>
      </c>
      <c r="AD198" s="12" t="str">
        <f>if(inf_pure!Z14=AD$3,"правильно",inf_pure!Z14)</f>
        <v>-</v>
      </c>
      <c r="AE198" s="12" t="str">
        <f>if(inf_pure!AA14=AE$3,"правильно",inf_pure!AA14)</f>
        <v>-</v>
      </c>
      <c r="AF198" s="12" t="str">
        <f>if(inf_pure!AB14=AF$3,"правильно",inf_pure!AB14)</f>
        <v>-</v>
      </c>
      <c r="AG198" s="12" t="str">
        <f>if(inf_pure!AC14=AG$3,"правильно",inf_pure!AC14)</f>
        <v>-</v>
      </c>
      <c r="AH198" s="12" t="str">
        <f>if(inf_pure!AD14=AH$3,"правильно",inf_pure!AD14)</f>
        <v>-</v>
      </c>
      <c r="AI198" s="12" t="str">
        <f>if(inf_pure!AE14=AI$3,"правильно",inf_pure!AE14)</f>
        <v>-</v>
      </c>
      <c r="AJ198" s="12" t="str">
        <f>if(inf_pure!AF14=AJ$3,"правильно",inf_pure!AF14)</f>
        <v>-</v>
      </c>
      <c r="AK198" s="12" t="str">
        <f>if(inf_pure!AG14=AK$3,"правильно",inf_pure!AG14)</f>
        <v>-</v>
      </c>
      <c r="AL198" s="12" t="str">
        <f>if(inf_pure!AH14=AL$3,"правильно",inf_pure!AH14)</f>
        <v>-</v>
      </c>
      <c r="AM198" s="14">
        <f>inf_pure!AI14</f>
        <v>0.04430555556</v>
      </c>
      <c r="AN198" s="11">
        <f t="shared" si="2"/>
        <v>3</v>
      </c>
      <c r="AO198" s="11">
        <f t="shared" si="3"/>
        <v>3</v>
      </c>
      <c r="AP198" s="12">
        <f>vlookup(countif(J198:AL198, "правильно"), scale!$A$3:$B$32, 2)</f>
        <v>20</v>
      </c>
    </row>
    <row r="199">
      <c r="A199" s="12">
        <f>inf_pure!A27</f>
        <v>25</v>
      </c>
      <c r="B199" s="12" t="str">
        <f t="array" ref="B199">index(students!A:A, match(1, (students!B:B=$A$1)*(students!J:J=H199), 0))</f>
        <v>год_инф_ур3_гр34_2022.09.06</v>
      </c>
      <c r="C199" s="12" t="str">
        <f t="array" ref="C199">index(groups!H:H, match(1, (groups!$A:$A=$B199)*1, 0), 1)</f>
        <v>Валикова Анастасия</v>
      </c>
      <c r="D199" s="12" t="str">
        <f t="array" ref="D199">index(groups!I:I, match(1, (groups!$A:$A=$B199)*1, 0), 1)</f>
        <v>Даша К</v>
      </c>
      <c r="E199" s="12">
        <f t="array" ref="E199">index(groups!D:D, match(1, (groups!$A:$A=$B199)*1, 0), 1)</f>
        <v>10</v>
      </c>
      <c r="F199" s="12" t="str">
        <f>inf_pure!B27</f>
        <v>Тигран</v>
      </c>
      <c r="G199" s="12" t="str">
        <f>inf_pure!C27</f>
        <v>Багдасарян</v>
      </c>
      <c r="H199" s="12" t="str">
        <f>inf_pure!D27</f>
        <v>aln.tt05@mail.ru</v>
      </c>
      <c r="I199" s="13">
        <f>inf_pure!E27</f>
        <v>44878</v>
      </c>
      <c r="J199" s="12" t="str">
        <f>if(inf_pure!F27=J$3,"правильно",inf_pure!F27)</f>
        <v>правильно</v>
      </c>
      <c r="K199" s="12" t="str">
        <f>if(inf_pure!G27=K$3,"правильно",inf_pure!G27)</f>
        <v>правильно</v>
      </c>
      <c r="L199" s="12" t="str">
        <f>if(inf_pure!H27=L$3,"правильно",inf_pure!H27)</f>
        <v>правильно</v>
      </c>
      <c r="M199" s="12" t="str">
        <f>if(inf_pure!I27=M$3,"правильно",inf_pure!I27)</f>
        <v>11</v>
      </c>
      <c r="N199" s="12" t="str">
        <f>if(inf_pure!J27=N$3,"правильно",inf_pure!J27)</f>
        <v>864</v>
      </c>
      <c r="O199" s="12" t="str">
        <f>if(inf_pure!K27=O$3,"правильно",inf_pure!K27)</f>
        <v>правильно</v>
      </c>
      <c r="P199" s="12" t="str">
        <f>if(inf_pure!L27=P$3,"правильно",inf_pure!L27)</f>
        <v>115</v>
      </c>
      <c r="Q199" s="12" t="str">
        <f>if(inf_pure!M27=Q$3,"правильно",inf_pure!M27)</f>
        <v>8107</v>
      </c>
      <c r="R199" s="12" t="str">
        <f>if(inf_pure!N27=R$3,"правильно",inf_pure!N27)</f>
        <v>правильно</v>
      </c>
      <c r="S199" s="12" t="str">
        <f>if(inf_pure!O27=S$3,"правильно",inf_pure!O27)</f>
        <v>10</v>
      </c>
      <c r="T199" s="12" t="str">
        <f>if(inf_pure!P27=T$3,"правильно",inf_pure!P27)</f>
        <v>6056</v>
      </c>
      <c r="U199" s="12" t="str">
        <f>if(inf_pure!Q27=U$3,"правильно",inf_pure!Q27)</f>
        <v>правильно</v>
      </c>
      <c r="V199" s="12" t="str">
        <f>if(inf_pure!R27=V$3,"правильно",inf_pure!R27)</f>
        <v>правильно</v>
      </c>
      <c r="W199" s="12" t="str">
        <f>if(inf_pure!S27=W$3,"правильно",inf_pure!S27)</f>
        <v>правильно</v>
      </c>
      <c r="X199" s="12" t="str">
        <f>if(inf_pure!T27=X$3,"правильно",inf_pure!T27)</f>
        <v>22</v>
      </c>
      <c r="Y199" s="12" t="str">
        <f>if(inf_pure!U27=Y$3,"правильно",inf_pure!U27)</f>
        <v>правильно</v>
      </c>
      <c r="Z199" s="12" t="str">
        <f>if(inf_pure!V27=Z$3,"правильно",inf_pure!V27)</f>
        <v>895716 996004</v>
      </c>
      <c r="AA199" s="12" t="str">
        <f>if(inf_pure!W27=AA$3,"правильно",inf_pure!W27)</f>
        <v>31 17</v>
      </c>
      <c r="AB199" s="12" t="str">
        <f>if(inf_pure!X27=AB$3,"правильно",inf_pure!X27)</f>
        <v>.</v>
      </c>
      <c r="AC199" s="12" t="str">
        <f>if(inf_pure!Y27=AC$3,"правильно",inf_pure!Y27)</f>
        <v>.</v>
      </c>
      <c r="AD199" s="12" t="str">
        <f>if(inf_pure!Z27=AD$3,"правильно",inf_pure!Z27)</f>
        <v>.</v>
      </c>
      <c r="AE199" s="12" t="str">
        <f>if(inf_pure!AA27=AE$3,"правильно",inf_pure!AA27)</f>
        <v>правильно</v>
      </c>
      <c r="AF199" s="12" t="str">
        <f>if(inf_pure!AB27=AF$3,"правильно",inf_pure!AB27)</f>
        <v>правильно</v>
      </c>
      <c r="AG199" s="12" t="str">
        <f>if(inf_pure!AC27=AG$3,"правильно",inf_pure!AC27)</f>
        <v>10</v>
      </c>
      <c r="AH199" s="12" t="str">
        <f>if(inf_pure!AD27=AH$3,"правильно",inf_pure!AD27)</f>
        <v>правильно</v>
      </c>
      <c r="AI199" s="12" t="str">
        <f>if(inf_pure!AE27=AI$3,"правильно",inf_pure!AE27)</f>
        <v>.</v>
      </c>
      <c r="AJ199" s="12" t="str">
        <f>if(inf_pure!AF27=AJ$3,"правильно",inf_pure!AF27)</f>
        <v>.</v>
      </c>
      <c r="AK199" s="12" t="str">
        <f>if(inf_pure!AG27=AK$3,"правильно",inf_pure!AG27)</f>
        <v>.</v>
      </c>
      <c r="AL199" s="12" t="str">
        <f>if(inf_pure!AH27=AL$3,"правильно",inf_pure!AH27)</f>
        <v>.</v>
      </c>
      <c r="AM199" s="14">
        <f>inf_pure!AI27</f>
        <v>0.1390856481</v>
      </c>
      <c r="AN199" s="11">
        <f t="shared" si="2"/>
        <v>12</v>
      </c>
      <c r="AO199" s="11">
        <f t="shared" si="3"/>
        <v>1</v>
      </c>
      <c r="AP199" s="12">
        <f>vlookup(countif(J199:AL199, "правильно"), scale!$A$3:$B$32, 2)</f>
        <v>56</v>
      </c>
    </row>
    <row r="200">
      <c r="A200" s="12">
        <f>inf_pure!A36</f>
        <v>34</v>
      </c>
      <c r="B200" s="12" t="str">
        <f t="array" ref="B200">index(students!A:A, match(1, (students!B:B=$A$1)*(students!J:J=H200), 0))</f>
        <v>год_инф_ур3_гр35_2022.09.06</v>
      </c>
      <c r="C200" s="12" t="str">
        <f t="array" ref="C200">index(groups!H:H, match(1, (groups!$A:$A=$B200)*1, 0), 1)</f>
        <v>Бодаков Максим</v>
      </c>
      <c r="D200" s="12" t="str">
        <f t="array" ref="D200">index(groups!I:I, match(1, (groups!$A:$A=$B200)*1, 0), 1)</f>
        <v>Алёна</v>
      </c>
      <c r="E200" s="12">
        <f t="array" ref="E200">index(groups!D:D, match(1, (groups!$A:$A=$B200)*1, 0), 1)</f>
        <v>5</v>
      </c>
      <c r="F200" s="12" t="str">
        <f>inf_pure!B36</f>
        <v>Екатерина</v>
      </c>
      <c r="G200" s="12" t="str">
        <f>inf_pure!C36</f>
        <v>Архипова</v>
      </c>
      <c r="H200" s="12" t="str">
        <f>inf_pure!D36</f>
        <v>arhipova.yekat3rina@yandex.ru</v>
      </c>
      <c r="I200" s="13">
        <f>inf_pure!E36</f>
        <v>44878</v>
      </c>
      <c r="J200" s="12" t="str">
        <f>if(inf_pure!F36=J$3,"правильно",inf_pure!F36)</f>
        <v>правильно</v>
      </c>
      <c r="K200" s="12" t="str">
        <f>if(inf_pure!G36=K$3,"правильно",inf_pure!G36)</f>
        <v>правильно</v>
      </c>
      <c r="L200" s="12" t="str">
        <f>if(inf_pure!H36=L$3,"правильно",inf_pure!H36)</f>
        <v>правильно</v>
      </c>
      <c r="M200" s="12" t="str">
        <f>if(inf_pure!I36=M$3,"правильно",inf_pure!I36)</f>
        <v>правильно</v>
      </c>
      <c r="N200" s="12" t="str">
        <f>if(inf_pure!J36=N$3,"правильно",inf_pure!J36)</f>
        <v>правильно</v>
      </c>
      <c r="O200" s="12" t="str">
        <f>if(inf_pure!K36=O$3,"правильно",inf_pure!K36)</f>
        <v>правильно</v>
      </c>
      <c r="P200" s="12" t="str">
        <f>if(inf_pure!L36=P$3,"правильно",inf_pure!L36)</f>
        <v>правильно</v>
      </c>
      <c r="Q200" s="12" t="str">
        <f>if(inf_pure!M36=Q$3,"правильно",inf_pure!M36)</f>
        <v>8099</v>
      </c>
      <c r="R200" s="12" t="str">
        <f>if(inf_pure!N36=R$3,"правильно",inf_pure!N36)</f>
        <v>правильно</v>
      </c>
      <c r="S200" s="12" t="str">
        <f>if(inf_pure!O36=S$3,"правильно",inf_pure!O36)</f>
        <v>правильно</v>
      </c>
      <c r="T200" s="12" t="str">
        <f>if(inf_pure!P36=T$3,"правильно",inf_pure!P36)</f>
        <v>правильно</v>
      </c>
      <c r="U200" s="12" t="str">
        <f>if(inf_pure!Q36=U$3,"правильно",inf_pure!Q36)</f>
        <v>правильно</v>
      </c>
      <c r="V200" s="12" t="str">
        <f>if(inf_pure!R36=V$3,"правильно",inf_pure!R36)</f>
        <v>правильно</v>
      </c>
      <c r="W200" s="12" t="str">
        <f>if(inf_pure!S36=W$3,"правильно",inf_pure!S36)</f>
        <v>правильно</v>
      </c>
      <c r="X200" s="12" t="str">
        <f>if(inf_pure!T36=X$3,"правильно",inf_pure!T36)</f>
        <v>46</v>
      </c>
      <c r="Y200" s="12" t="str">
        <f>if(inf_pure!U36=Y$3,"правильно",inf_pure!U36)</f>
        <v>правильно</v>
      </c>
      <c r="Z200" s="12" t="str">
        <f>if(inf_pure!V36=Z$3,"правильно",inf_pure!V36)</f>
        <v>правильно</v>
      </c>
      <c r="AA200" s="12" t="str">
        <f>if(inf_pure!W36=AA$3,"правильно",inf_pure!W36)</f>
        <v>25687</v>
      </c>
      <c r="AB200" s="12" t="str">
        <f>if(inf_pure!X36=AB$3,"правильно",inf_pure!X36)</f>
        <v>правильно</v>
      </c>
      <c r="AC200" s="12" t="str">
        <f>if(inf_pure!Y36=AC$3,"правильно",inf_pure!Y36)</f>
        <v>правильно</v>
      </c>
      <c r="AD200" s="12" t="str">
        <f>if(inf_pure!Z36=AD$3,"правильно",inf_pure!Z36)</f>
        <v>15 16 17 18</v>
      </c>
      <c r="AE200" s="12" t="str">
        <f>if(inf_pure!AA36=AE$3,"правильно",inf_pure!AA36)</f>
        <v>45</v>
      </c>
      <c r="AF200" s="12" t="str">
        <f>if(inf_pure!AB36=AF$3,"правильно",inf_pure!AB36)</f>
        <v>16587</v>
      </c>
      <c r="AG200" s="12" t="str">
        <f>if(inf_pure!AC36=AG$3,"правильно",inf_pure!AC36)</f>
        <v>23</v>
      </c>
      <c r="AH200" s="12" t="str">
        <f>if(inf_pure!AD36=AH$3,"правильно",inf_pure!AD36)</f>
        <v>68545</v>
      </c>
      <c r="AI200" s="12" t="str">
        <f>if(inf_pure!AE36=AI$3,"правильно",inf_pure!AE36)</f>
        <v>345680</v>
      </c>
      <c r="AJ200" s="12" t="str">
        <f>if(inf_pure!AF36=AJ$3,"правильно",inf_pure!AF36)</f>
        <v>448978</v>
      </c>
      <c r="AK200" s="12" t="str">
        <f>if(inf_pure!AG36=AK$3,"правильно",inf_pure!AG36)</f>
        <v>544</v>
      </c>
      <c r="AL200" s="12" t="str">
        <f>if(inf_pure!AH36=AL$3,"правильно",inf_pure!AH36)</f>
        <v>5654</v>
      </c>
      <c r="AM200" s="14">
        <f>inf_pure!AI36</f>
        <v>0.1266203704</v>
      </c>
      <c r="AN200" s="11">
        <f t="shared" si="2"/>
        <v>17</v>
      </c>
      <c r="AO200" s="11">
        <f t="shared" si="3"/>
        <v>4</v>
      </c>
      <c r="AP200" s="12">
        <f>vlookup(countif(J200:AL200, "правильно"), scale!$A$3:$B$32, 2)</f>
        <v>70</v>
      </c>
    </row>
    <row r="201">
      <c r="A201" s="12">
        <f>inf_pure!A34</f>
        <v>32</v>
      </c>
      <c r="B201" s="12" t="str">
        <f t="array" ref="B201">index(students!A:A, match(1, (students!B:B=$A$1)*(students!J:J=H201), 0))</f>
        <v>год_инф_ур3_гр4_2022.09.06</v>
      </c>
      <c r="C201" s="12" t="str">
        <f t="array" ref="C201">index(groups!H:H, match(1, (groups!$A:$A=$B201)*1, 0), 1)</f>
        <v>Ермолинский Андрей</v>
      </c>
      <c r="D201" s="12" t="str">
        <f t="array" ref="D201">index(groups!I:I, match(1, (groups!$A:$A=$B201)*1, 0), 1)</f>
        <v>Катя Ф</v>
      </c>
      <c r="E201" s="12">
        <f t="array" ref="E201">index(groups!D:D, match(1, (groups!$A:$A=$B201)*1, 0), 1)</f>
        <v>10</v>
      </c>
      <c r="F201" s="12" t="str">
        <f>inf_pure!B34</f>
        <v>Александр</v>
      </c>
      <c r="G201" s="12" t="str">
        <f>inf_pure!C34</f>
        <v>Попов</v>
      </c>
      <c r="H201" s="12" t="str">
        <f>inf_pure!D34</f>
        <v>ap072005@ya.ru</v>
      </c>
      <c r="I201" s="13">
        <f>inf_pure!E34</f>
        <v>44859</v>
      </c>
      <c r="J201" s="12" t="str">
        <f>if(inf_pure!F34=J$3,"правильно",inf_pure!F34)</f>
        <v>правильно</v>
      </c>
      <c r="K201" s="12" t="str">
        <f>if(inf_pure!G34=K$3,"правильно",inf_pure!G34)</f>
        <v>правильно</v>
      </c>
      <c r="L201" s="12" t="str">
        <f>if(inf_pure!H34=L$3,"правильно",inf_pure!H34)</f>
        <v>2</v>
      </c>
      <c r="M201" s="12" t="str">
        <f>if(inf_pure!I34=M$3,"правильно",inf_pure!I34)</f>
        <v>11</v>
      </c>
      <c r="N201" s="12" t="str">
        <f>if(inf_pure!J34=N$3,"правильно",inf_pure!J34)</f>
        <v>правильно</v>
      </c>
      <c r="O201" s="12" t="str">
        <f>if(inf_pure!K34=O$3,"правильно",inf_pure!K34)</f>
        <v>4</v>
      </c>
      <c r="P201" s="12" t="str">
        <f>if(inf_pure!L34=P$3,"правильно",inf_pure!L34)</f>
        <v>115</v>
      </c>
      <c r="Q201" s="12" t="str">
        <f>if(inf_pure!M34=Q$3,"правильно",inf_pure!M34)</f>
        <v>8107</v>
      </c>
      <c r="R201" s="12" t="str">
        <f>if(inf_pure!N34=R$3,"правильно",inf_pure!N34)</f>
        <v>..</v>
      </c>
      <c r="S201" s="12" t="str">
        <f>if(inf_pure!O34=S$3,"правильно",inf_pure!O34)</f>
        <v>правильно</v>
      </c>
      <c r="T201" s="12" t="str">
        <f>if(inf_pure!P34=T$3,"правильно",inf_pure!P34)</f>
        <v>9542</v>
      </c>
      <c r="U201" s="12" t="str">
        <f>if(inf_pure!Q34=U$3,"правильно",inf_pure!Q34)</f>
        <v>правильно</v>
      </c>
      <c r="V201" s="12" t="str">
        <f>if(inf_pure!R34=V$3,"правильно",inf_pure!R34)</f>
        <v>правильно</v>
      </c>
      <c r="W201" s="12" t="str">
        <f>if(inf_pure!S34=W$3,"правильно",inf_pure!S34)</f>
        <v>правильно</v>
      </c>
      <c r="X201" s="12" t="str">
        <f>if(inf_pure!T34=X$3,"правильно",inf_pure!T34)</f>
        <v>46</v>
      </c>
      <c r="Y201" s="12" t="str">
        <f>if(inf_pure!U34=Y$3,"правильно",inf_pure!U34)</f>
        <v>194</v>
      </c>
      <c r="Z201" s="12" t="str">
        <f>if(inf_pure!V34=Z$3,"правильно",inf_pure!V34)</f>
        <v>...</v>
      </c>
      <c r="AA201" s="12" t="str">
        <f>if(inf_pure!W34=AA$3,"правильно",inf_pure!W34)</f>
        <v>...</v>
      </c>
      <c r="AB201" s="12" t="str">
        <f>if(inf_pure!X34=AB$3,"правильно",inf_pure!X34)</f>
        <v>правильно</v>
      </c>
      <c r="AC201" s="12" t="str">
        <f>if(inf_pure!Y34=AC$3,"правильно",inf_pure!Y34)</f>
        <v>6</v>
      </c>
      <c r="AD201" s="12" t="str">
        <f>if(inf_pure!Z34=AD$3,"правильно",inf_pure!Z34)</f>
        <v>..</v>
      </c>
      <c r="AE201" s="12" t="str">
        <f>if(inf_pure!AA34=AE$3,"правильно",inf_pure!AA34)</f>
        <v>...</v>
      </c>
      <c r="AF201" s="12" t="str">
        <f>if(inf_pure!AB34=AF$3,"правильно",inf_pure!AB34)</f>
        <v>...</v>
      </c>
      <c r="AG201" s="12" t="str">
        <f>if(inf_pure!AC34=AG$3,"правильно",inf_pure!AC34)</f>
        <v>///</v>
      </c>
      <c r="AH201" s="12" t="str">
        <f>if(inf_pure!AD34=AH$3,"правильно",inf_pure!AD34)</f>
        <v>///</v>
      </c>
      <c r="AI201" s="12" t="str">
        <f>if(inf_pure!AE34=AI$3,"правильно",inf_pure!AE34)</f>
        <v>///</v>
      </c>
      <c r="AJ201" s="12" t="str">
        <f>if(inf_pure!AF34=AJ$3,"правильно",inf_pure!AF34)</f>
        <v>///</v>
      </c>
      <c r="AK201" s="12" t="str">
        <f>if(inf_pure!AG34=AK$3,"правильно",inf_pure!AG34)</f>
        <v>///</v>
      </c>
      <c r="AL201" s="12" t="str">
        <f>if(inf_pure!AH34=AL$3,"правильно",inf_pure!AH34)</f>
        <v>///</v>
      </c>
      <c r="AM201" s="14">
        <f>inf_pure!AI34</f>
        <v>0.07288194444</v>
      </c>
      <c r="AN201" s="11">
        <f t="shared" si="2"/>
        <v>8</v>
      </c>
      <c r="AO201" s="11">
        <f t="shared" si="3"/>
        <v>2</v>
      </c>
      <c r="AP201" s="12">
        <f>vlookup(countif(J201:AL201, "правильно"), scale!$A$3:$B$32, 2)</f>
        <v>46</v>
      </c>
    </row>
    <row r="202">
      <c r="A202" s="12">
        <f>inf_pure!A143</f>
        <v>141</v>
      </c>
      <c r="B202" s="12" t="str">
        <f t="array" ref="B202">index(students!A:A, match(1, (students!B:B=$A$1)*(students!J:J=H202), 0))</f>
        <v>год_инф_ур3_гр4_2022.09.06</v>
      </c>
      <c r="C202" s="12" t="str">
        <f t="array" ref="C202">index(groups!H:H, match(1, (groups!$A:$A=$B202)*1, 0), 1)</f>
        <v>Ермолинский Андрей</v>
      </c>
      <c r="D202" s="12" t="str">
        <f t="array" ref="D202">index(groups!I:I, match(1, (groups!$A:$A=$B202)*1, 0), 1)</f>
        <v>Катя Ф</v>
      </c>
      <c r="E202" s="12">
        <f t="array" ref="E202">index(groups!D:D, match(1, (groups!$A:$A=$B202)*1, 0), 1)</f>
        <v>10</v>
      </c>
      <c r="F202" s="12" t="str">
        <f>inf_pure!B143</f>
        <v>Саша</v>
      </c>
      <c r="G202" s="12" t="str">
        <f>inf_pure!C143</f>
        <v>Гелей</v>
      </c>
      <c r="H202" s="12" t="str">
        <f>inf_pure!D143</f>
        <v>mr.geley@mail.ru</v>
      </c>
      <c r="I202" s="13">
        <f>inf_pure!E143</f>
        <v>44859</v>
      </c>
      <c r="J202" s="12" t="str">
        <f>if(inf_pure!F143=J$3,"правильно",inf_pure!F143)</f>
        <v>правильно</v>
      </c>
      <c r="K202" s="12" t="str">
        <f>if(inf_pure!G143=K$3,"правильно",inf_pure!G143)</f>
        <v>правильно</v>
      </c>
      <c r="L202" s="12" t="str">
        <f>if(inf_pure!H143=L$3,"правильно",inf_pure!H143)</f>
        <v>правильно</v>
      </c>
      <c r="M202" s="12" t="str">
        <f>if(inf_pure!I143=M$3,"правильно",inf_pure!I143)</f>
        <v>9</v>
      </c>
      <c r="N202" s="12" t="str">
        <f>if(inf_pure!J143=N$3,"правильно",inf_pure!J143)</f>
        <v>правильно</v>
      </c>
      <c r="O202" s="12" t="str">
        <f>if(inf_pure!K143=O$3,"правильно",inf_pure!K143)</f>
        <v>-</v>
      </c>
      <c r="P202" s="12" t="str">
        <f>if(inf_pure!L143=P$3,"правильно",inf_pure!L143)</f>
        <v>правильно</v>
      </c>
      <c r="Q202" s="12" t="str">
        <f>if(inf_pure!M143=Q$3,"правильно",inf_pure!M143)</f>
        <v>8116</v>
      </c>
      <c r="R202" s="12" t="str">
        <f>if(inf_pure!N143=R$3,"правильно",inf_pure!N143)</f>
        <v>-</v>
      </c>
      <c r="S202" s="12" t="str">
        <f>if(inf_pure!O143=S$3,"правильно",inf_pure!O143)</f>
        <v>правильно</v>
      </c>
      <c r="T202" s="12" t="str">
        <f>if(inf_pure!P143=T$3,"правильно",inf_pure!P143)</f>
        <v>правильно</v>
      </c>
      <c r="U202" s="12" t="str">
        <f>if(inf_pure!Q143=U$3,"правильно",inf_pure!Q143)</f>
        <v>правильно</v>
      </c>
      <c r="V202" s="12" t="str">
        <f>if(inf_pure!R143=V$3,"правильно",inf_pure!R143)</f>
        <v>правильно</v>
      </c>
      <c r="W202" s="12" t="str">
        <f>if(inf_pure!S143=W$3,"правильно",inf_pure!S143)</f>
        <v>правильно</v>
      </c>
      <c r="X202" s="12" t="str">
        <f>if(inf_pure!T143=X$3,"правильно",inf_pure!T143)</f>
        <v>46</v>
      </c>
      <c r="Y202" s="12" t="str">
        <f>if(inf_pure!U143=Y$3,"правильно",inf_pure!U143)</f>
        <v>правильно</v>
      </c>
      <c r="Z202" s="12" t="str">
        <f>if(inf_pure!V143=Z$3,"правильно",inf_pure!V143)</f>
        <v>правильно</v>
      </c>
      <c r="AA202" s="12" t="str">
        <f>if(inf_pure!W143=AA$3,"правильно",inf_pure!W143)</f>
        <v>-</v>
      </c>
      <c r="AB202" s="12" t="str">
        <f>if(inf_pure!X143=AB$3,"правильно",inf_pure!X143)</f>
        <v>-</v>
      </c>
      <c r="AC202" s="12" t="str">
        <f>if(inf_pure!Y143=AC$3,"правильно",inf_pure!Y143)</f>
        <v>-</v>
      </c>
      <c r="AD202" s="12" t="str">
        <f>if(inf_pure!Z143=AD$3,"правильно",inf_pure!Z143)</f>
        <v>-</v>
      </c>
      <c r="AE202" s="12" t="str">
        <f>if(inf_pure!AA143=AE$3,"правильно",inf_pure!AA143)</f>
        <v>16</v>
      </c>
      <c r="AF202" s="12" t="str">
        <f>if(inf_pure!AB143=AF$3,"правильно",inf_pure!AB143)</f>
        <v>правильно</v>
      </c>
      <c r="AG202" s="12" t="str">
        <f>if(inf_pure!AC143=AG$3,"правильно",inf_pure!AC143)</f>
        <v>-</v>
      </c>
      <c r="AH202" s="12" t="str">
        <f>if(inf_pure!AD143=AH$3,"правильно",inf_pure!AD143)</f>
        <v>89 48</v>
      </c>
      <c r="AI202" s="12" t="str">
        <f>if(inf_pure!AE143=AI$3,"правильно",inf_pure!AE143)</f>
        <v>1612 90</v>
      </c>
      <c r="AJ202" s="12" t="str">
        <f>if(inf_pure!AF143=AJ$3,"правильно",inf_pure!AF143)</f>
        <v>50</v>
      </c>
      <c r="AK202" s="12" t="str">
        <f>if(inf_pure!AG143=AK$3,"правильно",inf_pure!AG143)</f>
        <v>-</v>
      </c>
      <c r="AL202" s="12" t="str">
        <f>if(inf_pure!AH143=AL$3,"правильно",inf_pure!AH143)</f>
        <v>-</v>
      </c>
      <c r="AM202" s="14">
        <f>inf_pure!AI143</f>
        <v>0.1440046296</v>
      </c>
      <c r="AN202" s="11">
        <f t="shared" si="2"/>
        <v>13</v>
      </c>
      <c r="AO202" s="11">
        <f t="shared" si="3"/>
        <v>4</v>
      </c>
      <c r="AP202" s="12">
        <f>vlookup(countif(J202:AL202, "правильно"), scale!$A$3:$B$32, 2)</f>
        <v>59</v>
      </c>
    </row>
    <row r="203">
      <c r="A203" s="12">
        <f>inf_pure!A55</f>
        <v>53</v>
      </c>
      <c r="B203" s="12" t="str">
        <f t="array" ref="B203">index(students!A:A, match(1, (students!B:B=$A$1)*(students!J:J=H203), 0))</f>
        <v>год_инф_ур3_гр4_2022.09.06</v>
      </c>
      <c r="C203" s="12" t="str">
        <f t="array" ref="C203">index(groups!H:H, match(1, (groups!$A:$A=$B203)*1, 0), 1)</f>
        <v>Ермолинский Андрей</v>
      </c>
      <c r="D203" s="12" t="str">
        <f t="array" ref="D203">index(groups!I:I, match(1, (groups!$A:$A=$B203)*1, 0), 1)</f>
        <v>Катя Ф</v>
      </c>
      <c r="E203" s="12">
        <f t="array" ref="E203">index(groups!D:D, match(1, (groups!$A:$A=$B203)*1, 0), 1)</f>
        <v>10</v>
      </c>
      <c r="F203" s="12" t="str">
        <f>inf_pure!B55</f>
        <v>Даниил</v>
      </c>
      <c r="G203" s="12" t="str">
        <f>inf_pure!C55</f>
        <v>Мохно</v>
      </c>
      <c r="H203" s="12" t="str">
        <f>inf_pure!D55</f>
        <v>d.mohno@rambler.ru</v>
      </c>
      <c r="I203" s="13">
        <f>inf_pure!E55</f>
        <v>44866</v>
      </c>
      <c r="J203" s="12" t="str">
        <f>if(inf_pure!F55=J$3,"правильно",inf_pure!F55)</f>
        <v>правильно</v>
      </c>
      <c r="K203" s="12" t="str">
        <f>if(inf_pure!G55=K$3,"правильно",inf_pure!G55)</f>
        <v>правильно</v>
      </c>
      <c r="L203" s="12" t="str">
        <f>if(inf_pure!H55=L$3,"правильно",inf_pure!H55)</f>
        <v>правильно</v>
      </c>
      <c r="M203" s="12" t="str">
        <f>if(inf_pure!I55=M$3,"правильно",inf_pure!I55)</f>
        <v>правильно</v>
      </c>
      <c r="N203" s="12" t="str">
        <f>if(inf_pure!J55=N$3,"правильно",inf_pure!J55)</f>
        <v>правильно</v>
      </c>
      <c r="O203" s="12" t="str">
        <f>if(inf_pure!K55=O$3,"правильно",inf_pure!K55)</f>
        <v>правильно</v>
      </c>
      <c r="P203" s="12" t="str">
        <f>if(inf_pure!L55=P$3,"правильно",inf_pure!L55)</f>
        <v>правильно</v>
      </c>
      <c r="Q203" s="12" t="str">
        <f>if(inf_pure!M55=Q$3,"правильно",inf_pure!M55)</f>
        <v>правильно</v>
      </c>
      <c r="R203" s="12" t="str">
        <f>if(inf_pure!N55=R$3,"правильно",inf_pure!N55)</f>
        <v>правильно</v>
      </c>
      <c r="S203" s="12" t="str">
        <f>if(inf_pure!O55=S$3,"правильно",inf_pure!O55)</f>
        <v>правильно</v>
      </c>
      <c r="T203" s="12" t="str">
        <f>if(inf_pure!P55=T$3,"правильно",inf_pure!P55)</f>
        <v>правильно</v>
      </c>
      <c r="U203" s="12" t="str">
        <f>if(inf_pure!Q55=U$3,"правильно",inf_pure!Q55)</f>
        <v>-</v>
      </c>
      <c r="V203" s="12" t="str">
        <f>if(inf_pure!R55=V$3,"правильно",inf_pure!R55)</f>
        <v>правильно</v>
      </c>
      <c r="W203" s="12" t="str">
        <f>if(inf_pure!S55=W$3,"правильно",inf_pure!S55)</f>
        <v>правильно</v>
      </c>
      <c r="X203" s="12" t="str">
        <f>if(inf_pure!T55=X$3,"правильно",inf_pure!T55)</f>
        <v>-</v>
      </c>
      <c r="Y203" s="12" t="str">
        <f>if(inf_pure!U55=Y$3,"правильно",inf_pure!U55)</f>
        <v>правильно</v>
      </c>
      <c r="Z203" s="12" t="str">
        <f>if(inf_pure!V55=Z$3,"правильно",inf_pure!V55)</f>
        <v>правильно</v>
      </c>
      <c r="AA203" s="12" t="str">
        <f>if(inf_pure!W55=AA$3,"правильно",inf_pure!W55)</f>
        <v>-</v>
      </c>
      <c r="AB203" s="12" t="str">
        <f>if(inf_pure!X55=AB$3,"правильно",inf_pure!X55)</f>
        <v>-</v>
      </c>
      <c r="AC203" s="12" t="str">
        <f>if(inf_pure!Y55=AC$3,"правильно",inf_pure!Y55)</f>
        <v>-</v>
      </c>
      <c r="AD203" s="12" t="str">
        <f>if(inf_pure!Z55=AD$3,"правильно",inf_pure!Z55)</f>
        <v>-</v>
      </c>
      <c r="AE203" s="12" t="str">
        <f>if(inf_pure!AA55=AE$3,"правильно",inf_pure!AA55)</f>
        <v>-</v>
      </c>
      <c r="AF203" s="12" t="str">
        <f>if(inf_pure!AB55=AF$3,"правильно",inf_pure!AB55)</f>
        <v>8</v>
      </c>
      <c r="AG203" s="12" t="str">
        <f>if(inf_pure!AC55=AG$3,"правильно",inf_pure!AC55)</f>
        <v>13</v>
      </c>
      <c r="AH203" s="12" t="str">
        <f>if(inf_pure!AD55=AH$3,"правильно",inf_pure!AD55)</f>
        <v>2110386</v>
      </c>
      <c r="AI203" s="12" t="str">
        <f>if(inf_pure!AE55=AI$3,"правильно",inf_pure!AE55)</f>
        <v>-</v>
      </c>
      <c r="AJ203" s="12" t="str">
        <f>if(inf_pure!AF55=AJ$3,"правильно",inf_pure!AF55)</f>
        <v>_</v>
      </c>
      <c r="AK203" s="12" t="str">
        <f>if(inf_pure!AG55=AK$3,"правильно",inf_pure!AG55)</f>
        <v>-</v>
      </c>
      <c r="AL203" s="12" t="str">
        <f>if(inf_pure!AH55=AL$3,"правильно",inf_pure!AH55)</f>
        <v>-</v>
      </c>
      <c r="AM203" s="14">
        <f>inf_pure!AI55</f>
        <v>0.02331018519</v>
      </c>
      <c r="AN203" s="11">
        <f t="shared" si="2"/>
        <v>15</v>
      </c>
      <c r="AO203" s="11">
        <f t="shared" si="3"/>
        <v>5</v>
      </c>
      <c r="AP203" s="12">
        <f>vlookup(countif(J203:AL203, "правильно"), scale!$A$3:$B$32, 2)</f>
        <v>64</v>
      </c>
    </row>
    <row r="204">
      <c r="A204" s="12">
        <f>inf_pure!A87</f>
        <v>85</v>
      </c>
      <c r="B204" s="12" t="str">
        <f t="array" ref="B204">index(students!A:A, match(1, (students!B:B=$A$1)*(students!J:J=H204), 0))</f>
        <v>год_инф_ур3_гр4_2022.09.06</v>
      </c>
      <c r="C204" s="12" t="str">
        <f t="array" ref="C204">index(groups!H:H, match(1, (groups!$A:$A=$B204)*1, 0), 1)</f>
        <v>Ермолинский Андрей</v>
      </c>
      <c r="D204" s="12" t="str">
        <f t="array" ref="D204">index(groups!I:I, match(1, (groups!$A:$A=$B204)*1, 0), 1)</f>
        <v>Катя Ф</v>
      </c>
      <c r="E204" s="12">
        <f t="array" ref="E204">index(groups!D:D, match(1, (groups!$A:$A=$B204)*1, 0), 1)</f>
        <v>10</v>
      </c>
      <c r="F204" s="12" t="str">
        <f>inf_pure!B87</f>
        <v>Егор</v>
      </c>
      <c r="G204" s="12" t="str">
        <f>inf_pure!C87</f>
        <v>Григорьев</v>
      </c>
      <c r="H204" s="12" t="str">
        <f>inf_pure!D87</f>
        <v>grigorjevegor4@gmail.com</v>
      </c>
      <c r="I204" s="13">
        <f>inf_pure!E87</f>
        <v>44868</v>
      </c>
      <c r="J204" s="12" t="str">
        <f>if(inf_pure!F87=J$3,"правильно",inf_pure!F87)</f>
        <v>правильно</v>
      </c>
      <c r="K204" s="12" t="str">
        <f>if(inf_pure!G87=K$3,"правильно",inf_pure!G87)</f>
        <v>правильно</v>
      </c>
      <c r="L204" s="12" t="str">
        <f>if(inf_pure!H87=L$3,"правильно",inf_pure!H87)</f>
        <v>правильно</v>
      </c>
      <c r="M204" s="12" t="str">
        <f>if(inf_pure!I87=M$3,"правильно",inf_pure!I87)</f>
        <v>правильно</v>
      </c>
      <c r="N204" s="12" t="str">
        <f>if(inf_pure!J87=N$3,"правильно",inf_pure!J87)</f>
        <v>правильно</v>
      </c>
      <c r="O204" s="12" t="str">
        <f>if(inf_pure!K87=O$3,"правильно",inf_pure!K87)</f>
        <v>правильно</v>
      </c>
      <c r="P204" s="12" t="str">
        <f>if(inf_pure!L87=P$3,"правильно",inf_pure!L87)</f>
        <v>правильно</v>
      </c>
      <c r="Q204" s="12" t="str">
        <f>if(inf_pure!M87=Q$3,"правильно",inf_pure!M87)</f>
        <v>правильно</v>
      </c>
      <c r="R204" s="12" t="str">
        <f>if(inf_pure!N87=R$3,"правильно",inf_pure!N87)</f>
        <v>правильно</v>
      </c>
      <c r="S204" s="12" t="str">
        <f>if(inf_pure!O87=S$3,"правильно",inf_pure!O87)</f>
        <v>правильно</v>
      </c>
      <c r="T204" s="12" t="str">
        <f>if(inf_pure!P87=T$3,"правильно",inf_pure!P87)</f>
        <v>правильно</v>
      </c>
      <c r="U204" s="12" t="str">
        <f>if(inf_pure!Q87=U$3,"правильно",inf_pure!Q87)</f>
        <v>55255</v>
      </c>
      <c r="V204" s="12" t="str">
        <f>if(inf_pure!R87=V$3,"правильно",inf_pure!R87)</f>
        <v>правильно</v>
      </c>
      <c r="W204" s="12" t="str">
        <f>if(inf_pure!S87=W$3,"правильно",inf_pure!S87)</f>
        <v>правильно</v>
      </c>
      <c r="X204" s="12" t="str">
        <f>if(inf_pure!T87=X$3,"правильно",inf_pure!T87)</f>
        <v>правильно</v>
      </c>
      <c r="Y204" s="12" t="str">
        <f>if(inf_pure!U87=Y$3,"правильно",inf_pure!U87)</f>
        <v>правильно</v>
      </c>
      <c r="Z204" s="12" t="str">
        <f>if(inf_pure!V87=Z$3,"правильно",inf_pure!V87)</f>
        <v>правильно</v>
      </c>
      <c r="AA204" s="12" t="str">
        <f>if(inf_pure!W87=AA$3,"правильно",inf_pure!W87)</f>
        <v>правильно</v>
      </c>
      <c r="AB204" s="12" t="str">
        <f>if(inf_pure!X87=AB$3,"правильно",inf_pure!X87)</f>
        <v>правильно</v>
      </c>
      <c r="AC204" s="12" t="str">
        <f>if(inf_pure!Y87=AC$3,"правильно",inf_pure!Y87)</f>
        <v>правильно</v>
      </c>
      <c r="AD204" s="12" t="str">
        <f>if(inf_pure!Z87=AD$3,"правильно",inf_pure!Z87)</f>
        <v>правильно</v>
      </c>
      <c r="AE204" s="12" t="str">
        <f>if(inf_pure!AA87=AE$3,"правильно",inf_pure!AA87)</f>
        <v>правильно</v>
      </c>
      <c r="AF204" s="12" t="str">
        <f>if(inf_pure!AB87=AF$3,"правильно",inf_pure!AB87)</f>
        <v>правильно</v>
      </c>
      <c r="AG204" s="12" t="str">
        <f>if(inf_pure!AC87=AG$3,"правильно",inf_pure!AC87)</f>
        <v>542</v>
      </c>
      <c r="AH204" s="12" t="str">
        <f>if(inf_pure!AD87=AH$3,"правильно",inf_pure!AD87)</f>
        <v>426223</v>
      </c>
      <c r="AI204" s="12" t="str">
        <f>if(inf_pure!AE87=AI$3,"правильно",inf_pure!AE87)</f>
        <v>423</v>
      </c>
      <c r="AJ204" s="12" t="str">
        <f>if(inf_pure!AF87=AJ$3,"правильно",inf_pure!AF87)</f>
        <v>120</v>
      </c>
      <c r="AK204" s="12" t="str">
        <f>if(inf_pure!AG87=AK$3,"правильно",inf_pure!AG87)</f>
        <v>421</v>
      </c>
      <c r="AL204" s="12" t="str">
        <f>if(inf_pure!AH87=AL$3,"правильно",inf_pure!AH87)</f>
        <v>5322</v>
      </c>
      <c r="AM204" s="14">
        <f>inf_pure!AI87</f>
        <v>0.008622685185</v>
      </c>
      <c r="AN204" s="11">
        <f t="shared" si="2"/>
        <v>22</v>
      </c>
      <c r="AO204" s="11">
        <f t="shared" si="3"/>
        <v>5</v>
      </c>
      <c r="AP204" s="12">
        <f>vlookup(countif(J204:AL204, "правильно"), scale!$A$3:$B$32, 2)</f>
        <v>83</v>
      </c>
    </row>
    <row r="205">
      <c r="A205" s="12">
        <f>inf_pure!A227</f>
        <v>225</v>
      </c>
      <c r="B205" s="12" t="str">
        <f t="array" ref="B205">index(students!A:A, match(1, (students!B:B=$A$1)*(students!J:J=H205), 0))</f>
        <v>год_инф_ур3_гр4_2022.09.06</v>
      </c>
      <c r="C205" s="12" t="str">
        <f t="array" ref="C205">index(groups!H:H, match(1, (groups!$A:$A=$B205)*1, 0), 1)</f>
        <v>Ермолинский Андрей</v>
      </c>
      <c r="D205" s="12" t="str">
        <f t="array" ref="D205">index(groups!I:I, match(1, (groups!$A:$A=$B205)*1, 0), 1)</f>
        <v>Катя Ф</v>
      </c>
      <c r="E205" s="12">
        <f t="array" ref="E205">index(groups!D:D, match(1, (groups!$A:$A=$B205)*1, 0), 1)</f>
        <v>10</v>
      </c>
      <c r="F205" s="12" t="str">
        <f>inf_pure!B227</f>
        <v>Владимир</v>
      </c>
      <c r="G205" s="12" t="str">
        <f>inf_pure!C227</f>
        <v>Гржибовский</v>
      </c>
      <c r="H205" s="12" t="str">
        <f>inf_pure!D227</f>
        <v>volk_pyatachok@mail.ru</v>
      </c>
      <c r="I205" s="13">
        <f>inf_pure!E227</f>
        <v>44879</v>
      </c>
      <c r="J205" s="12" t="str">
        <f>if(inf_pure!F227=J$3,"правильно",inf_pure!F227)</f>
        <v>23</v>
      </c>
      <c r="K205" s="12" t="str">
        <f>if(inf_pure!G227=K$3,"правильно",inf_pure!G227)</f>
        <v>2</v>
      </c>
      <c r="L205" s="12" t="str">
        <f>if(inf_pure!H227=L$3,"правильно",inf_pure!H227)</f>
        <v>34</v>
      </c>
      <c r="M205" s="12" t="str">
        <f>if(inf_pure!I227=M$3,"правильно",inf_pure!I227)</f>
        <v>001000100</v>
      </c>
      <c r="N205" s="12" t="str">
        <f>if(inf_pure!J227=N$3,"правильно",inf_pure!J227)</f>
        <v>35</v>
      </c>
      <c r="O205" s="12" t="str">
        <f>if(inf_pure!K227=O$3,"правильно",inf_pure!K227)</f>
        <v>23</v>
      </c>
      <c r="P205" s="12" t="str">
        <f>if(inf_pure!L227=P$3,"правильно",inf_pure!L227)</f>
        <v>23</v>
      </c>
      <c r="Q205" s="12" t="str">
        <f>if(inf_pure!M227=Q$3,"правильно",inf_pure!M227)</f>
        <v>3</v>
      </c>
      <c r="R205" s="12" t="str">
        <f>if(inf_pure!N227=R$3,"правильно",inf_pure!N227)</f>
        <v>23</v>
      </c>
      <c r="S205" s="12" t="str">
        <f>if(inf_pure!O227=S$3,"правильно",inf_pure!O227)</f>
        <v>243</v>
      </c>
      <c r="T205" s="12" t="str">
        <f>if(inf_pure!P227=T$3,"правильно",inf_pure!P227)</f>
        <v>124</v>
      </c>
      <c r="U205" s="12" t="str">
        <f>if(inf_pure!Q227=U$3,"правильно",inf_pure!Q227)</f>
        <v>24</v>
      </c>
      <c r="V205" s="12" t="str">
        <f>if(inf_pure!R227=V$3,"правильно",inf_pure!R227)</f>
        <v>241</v>
      </c>
      <c r="W205" s="12" t="str">
        <f>if(inf_pure!S227=W$3,"правильно",inf_pure!S227)</f>
        <v>243</v>
      </c>
      <c r="X205" s="12" t="str">
        <f>if(inf_pure!T227=X$3,"правильно",inf_pure!T227)</f>
        <v>24</v>
      </c>
      <c r="Y205" s="12" t="str">
        <f>if(inf_pure!U227=Y$3,"правильно",inf_pure!U227)</f>
        <v>54</v>
      </c>
      <c r="Z205" s="12" t="str">
        <f>if(inf_pure!V227=Z$3,"правильно",inf_pure!V227)</f>
        <v>543</v>
      </c>
      <c r="AA205" s="12" t="str">
        <f>if(inf_pure!W227=AA$3,"правильно",inf_pure!W227)</f>
        <v>23</v>
      </c>
      <c r="AB205" s="12" t="str">
        <f>if(inf_pure!X227=AB$3,"правильно",inf_pure!X227)</f>
        <v>23</v>
      </c>
      <c r="AC205" s="12" t="str">
        <f>if(inf_pure!Y227=AC$3,"правильно",inf_pure!Y227)</f>
        <v>143</v>
      </c>
      <c r="AD205" s="12" t="str">
        <f>if(inf_pure!Z227=AD$3,"правильно",inf_pure!Z227)</f>
        <v>13</v>
      </c>
      <c r="AE205" s="12" t="str">
        <f>if(inf_pure!AA227=AE$3,"правильно",inf_pure!AA227)</f>
        <v>315</v>
      </c>
      <c r="AF205" s="12" t="str">
        <f>if(inf_pure!AB227=AF$3,"правильно",inf_pure!AB227)</f>
        <v>543</v>
      </c>
      <c r="AG205" s="12" t="str">
        <f>if(inf_pure!AC227=AG$3,"правильно",inf_pure!AC227)</f>
        <v>123</v>
      </c>
      <c r="AH205" s="12" t="str">
        <f>if(inf_pure!AD227=AH$3,"правильно",inf_pure!AD227)</f>
        <v>34</v>
      </c>
      <c r="AI205" s="12" t="str">
        <f>if(inf_pure!AE227=AI$3,"правильно",inf_pure!AE227)</f>
        <v>234</v>
      </c>
      <c r="AJ205" s="12" t="str">
        <f>if(inf_pure!AF227=AJ$3,"правильно",inf_pure!AF227)</f>
        <v>134</v>
      </c>
      <c r="AK205" s="12" t="str">
        <f>if(inf_pure!AG227=AK$3,"правильно",inf_pure!AG227)</f>
        <v>254</v>
      </c>
      <c r="AL205" s="12" t="str">
        <f>if(inf_pure!AH227=AL$3,"правильно",inf_pure!AH227)</f>
        <v>457</v>
      </c>
      <c r="AM205" s="14">
        <f>inf_pure!AI227</f>
        <v>0.001747685185</v>
      </c>
      <c r="AN205" s="11">
        <f t="shared" si="2"/>
        <v>0</v>
      </c>
      <c r="AO205" s="11">
        <f t="shared" si="3"/>
        <v>0</v>
      </c>
      <c r="AP205" s="12">
        <f>vlookup(countif(J205:AL205, "правильно"), scale!$A$3:$B$32, 2)</f>
        <v>0</v>
      </c>
    </row>
    <row r="206">
      <c r="A206" s="12">
        <f>inf_pure!A79</f>
        <v>77</v>
      </c>
      <c r="B206" s="12" t="str">
        <f t="array" ref="B206">index(students!A:A, match(1, (students!B:B=$A$1)*(students!J:J=H206), 0))</f>
        <v>год_инф_ур3_гр6_2022.09.06</v>
      </c>
      <c r="C206" s="12" t="str">
        <f t="array" ref="C206">index(groups!H:H, match(1, (groups!$A:$A=$B206)*1, 0), 1)</f>
        <v>Бодаков Максим</v>
      </c>
      <c r="D206" s="12" t="str">
        <f t="array" ref="D206">index(groups!I:I, match(1, (groups!$A:$A=$B206)*1, 0), 1)</f>
        <v>Алёна</v>
      </c>
      <c r="E206" s="12">
        <f t="array" ref="E206">index(groups!D:D, match(1, (groups!$A:$A=$B206)*1, 0), 1)</f>
        <v>10</v>
      </c>
      <c r="F206" s="12" t="str">
        <f>inf_pure!B79</f>
        <v>Алексей</v>
      </c>
      <c r="G206" s="12" t="str">
        <f>inf_pure!C79</f>
        <v>Семёнов</v>
      </c>
      <c r="H206" s="12" t="str">
        <f>inf_pure!D79</f>
        <v>frostsema@mail.ru</v>
      </c>
      <c r="I206" s="13">
        <f>inf_pure!E79</f>
        <v>44858</v>
      </c>
      <c r="J206" s="12" t="str">
        <f>if(inf_pure!F79=J$3,"правильно",inf_pure!F79)</f>
        <v>правильно</v>
      </c>
      <c r="K206" s="12" t="str">
        <f>if(inf_pure!G79=K$3,"правильно",inf_pure!G79)</f>
        <v>dbca</v>
      </c>
      <c r="L206" s="12" t="str">
        <f>if(inf_pure!H79=L$3,"правильно",inf_pure!H79)</f>
        <v>правильно</v>
      </c>
      <c r="M206" s="12" t="str">
        <f>if(inf_pure!I79=M$3,"правильно",inf_pure!I79)</f>
        <v>правильно</v>
      </c>
      <c r="N206" s="12" t="str">
        <f>if(inf_pure!J79=N$3,"правильно",inf_pure!J79)</f>
        <v>214</v>
      </c>
      <c r="O206" s="12" t="str">
        <f>if(inf_pure!K79=O$3,"правильно",inf_pure!K79)</f>
        <v>a</v>
      </c>
      <c r="P206" s="12" t="str">
        <f>if(inf_pure!L79=P$3,"правильно",inf_pure!L79)</f>
        <v>7050</v>
      </c>
      <c r="Q206" s="12" t="str">
        <f>if(inf_pure!M79=Q$3,"правильно",inf_pure!M79)</f>
        <v>8108</v>
      </c>
      <c r="R206" s="12" t="str">
        <f>if(inf_pure!N79=R$3,"правильно",inf_pure!N79)</f>
        <v>a</v>
      </c>
      <c r="S206" s="12" t="str">
        <f>if(inf_pure!O79=S$3,"правильно",inf_pure!O79)</f>
        <v>41</v>
      </c>
      <c r="T206" s="12" t="str">
        <f>if(inf_pure!P79=T$3,"правильно",inf_pure!P79)</f>
        <v>правильно</v>
      </c>
      <c r="U206" s="12" t="str">
        <f>if(inf_pure!Q79=U$3,"правильно",inf_pure!Q79)</f>
        <v>правильно</v>
      </c>
      <c r="V206" s="12" t="str">
        <f>if(inf_pure!R79=V$3,"правильно",inf_pure!R79)</f>
        <v>правильно</v>
      </c>
      <c r="W206" s="12" t="str">
        <f>if(inf_pure!S79=W$3,"правильно",inf_pure!S79)</f>
        <v>правильно</v>
      </c>
      <c r="X206" s="12" t="str">
        <f>if(inf_pure!T79=X$3,"правильно",inf_pure!T79)</f>
        <v>a</v>
      </c>
      <c r="Y206" s="12" t="str">
        <f>if(inf_pure!U79=Y$3,"правильно",inf_pure!U79)</f>
        <v>правильно</v>
      </c>
      <c r="Z206" s="12" t="str">
        <f>if(inf_pure!V79=Z$3,"правильно",inf_pure!V79)</f>
        <v>2 -1806</v>
      </c>
      <c r="AA206" s="12" t="str">
        <f>if(inf_pure!W79=AA$3,"правильно",inf_pure!W79)</f>
        <v>a</v>
      </c>
      <c r="AB206" s="12" t="str">
        <f>if(inf_pure!X79=AB$3,"правильно",inf_pure!X79)</f>
        <v>13</v>
      </c>
      <c r="AC206" s="12" t="str">
        <f>if(inf_pure!Y79=AC$3,"правильно",inf_pure!Y79)</f>
        <v>правильно</v>
      </c>
      <c r="AD206" s="12" t="str">
        <f>if(inf_pure!Z79=AD$3,"правильно",inf_pure!Z79)</f>
        <v>a</v>
      </c>
      <c r="AE206" s="12" t="str">
        <f>if(inf_pure!AA79=AE$3,"правильно",inf_pure!AA79)</f>
        <v>a</v>
      </c>
      <c r="AF206" s="12" t="str">
        <f>if(inf_pure!AB79=AF$3,"правильно",inf_pure!AB79)</f>
        <v>a</v>
      </c>
      <c r="AG206" s="12" t="str">
        <f>if(inf_pure!AC79=AG$3,"правильно",inf_pure!AC79)</f>
        <v>a</v>
      </c>
      <c r="AH206" s="12" t="str">
        <f>if(inf_pure!AD79=AH$3,"правильно",inf_pure!AD79)</f>
        <v>a</v>
      </c>
      <c r="AI206" s="12" t="str">
        <f>if(inf_pure!AE79=AI$3,"правильно",inf_pure!AE79)</f>
        <v>a</v>
      </c>
      <c r="AJ206" s="12" t="str">
        <f>if(inf_pure!AF79=AJ$3,"правильно",inf_pure!AF79)</f>
        <v>a</v>
      </c>
      <c r="AK206" s="12" t="str">
        <f>if(inf_pure!AG79=AK$3,"правильно",inf_pure!AG79)</f>
        <v>a</v>
      </c>
      <c r="AL206" s="12" t="str">
        <f>if(inf_pure!AH79=AL$3,"правильно",inf_pure!AH79)</f>
        <v>a</v>
      </c>
      <c r="AM206" s="14">
        <f>inf_pure!AI79</f>
        <v>0.1707523148</v>
      </c>
      <c r="AN206" s="11">
        <f t="shared" si="2"/>
        <v>9</v>
      </c>
      <c r="AO206" s="11">
        <f t="shared" si="3"/>
        <v>1</v>
      </c>
      <c r="AP206" s="12">
        <f>vlookup(countif(J206:AL206, "правильно"), scale!$A$3:$B$32, 2)</f>
        <v>48</v>
      </c>
    </row>
    <row r="207">
      <c r="A207" s="12">
        <f>inf_pure!A116</f>
        <v>114</v>
      </c>
      <c r="B207" s="12" t="str">
        <f t="array" ref="B207">index(students!A:A, match(1, (students!B:B=$A$1)*(students!J:J=H207), 0))</f>
        <v>год_инф_ур3_гр6_2022.09.06</v>
      </c>
      <c r="C207" s="12" t="str">
        <f t="array" ref="C207">index(groups!H:H, match(1, (groups!$A:$A=$B207)*1, 0), 1)</f>
        <v>Бодаков Максим</v>
      </c>
      <c r="D207" s="12" t="str">
        <f t="array" ref="D207">index(groups!I:I, match(1, (groups!$A:$A=$B207)*1, 0), 1)</f>
        <v>Алёна</v>
      </c>
      <c r="E207" s="12">
        <f t="array" ref="E207">index(groups!D:D, match(1, (groups!$A:$A=$B207)*1, 0), 1)</f>
        <v>10</v>
      </c>
      <c r="F207" s="12" t="str">
        <f>inf_pure!B116</f>
        <v>Софья</v>
      </c>
      <c r="G207" s="12" t="str">
        <f>inf_pure!C116</f>
        <v>Горбунова</v>
      </c>
      <c r="H207" s="12" t="str">
        <f>inf_pure!D116</f>
        <v>konfetka2005@yandex.ru</v>
      </c>
      <c r="I207" s="13">
        <f>inf_pure!E116</f>
        <v>44859</v>
      </c>
      <c r="J207" s="12" t="str">
        <f>if(inf_pure!F116=J$3,"правильно",inf_pure!F116)</f>
        <v>правильно</v>
      </c>
      <c r="K207" s="12" t="str">
        <f>if(inf_pure!G116=K$3,"правильно",inf_pure!G116)</f>
        <v>правильно</v>
      </c>
      <c r="L207" s="12" t="str">
        <f>if(inf_pure!H116=L$3,"правильно",inf_pure!H116)</f>
        <v>правильно</v>
      </c>
      <c r="M207" s="12" t="str">
        <f>if(inf_pure!I116=M$3,"правильно",inf_pure!I116)</f>
        <v>.</v>
      </c>
      <c r="N207" s="12" t="str">
        <f>if(inf_pure!J116=N$3,"правильно",inf_pure!J116)</f>
        <v>864</v>
      </c>
      <c r="O207" s="12" t="str">
        <f>if(inf_pure!K116=O$3,"правильно",inf_pure!K116)</f>
        <v>.</v>
      </c>
      <c r="P207" s="12" t="str">
        <f>if(inf_pure!L116=P$3,"правильно",inf_pure!L116)</f>
        <v>правильно</v>
      </c>
      <c r="Q207" s="12" t="str">
        <f>if(inf_pure!M116=Q$3,"правильно",inf_pure!M116)</f>
        <v>8108</v>
      </c>
      <c r="R207" s="12" t="str">
        <f>if(inf_pure!N116=R$3,"правильно",inf_pure!N116)</f>
        <v>.</v>
      </c>
      <c r="S207" s="12" t="str">
        <f>if(inf_pure!O116=S$3,"правильно",inf_pure!O116)</f>
        <v>.</v>
      </c>
      <c r="T207" s="12" t="str">
        <f>if(inf_pure!P116=T$3,"правильно",inf_pure!P116)</f>
        <v>правильно</v>
      </c>
      <c r="U207" s="12" t="str">
        <f>if(inf_pure!Q116=U$3,"правильно",inf_pure!Q116)</f>
        <v>.</v>
      </c>
      <c r="V207" s="12" t="str">
        <f>if(inf_pure!R116=V$3,"правильно",inf_pure!R116)</f>
        <v>9</v>
      </c>
      <c r="W207" s="12" t="str">
        <f>if(inf_pure!S116=W$3,"правильно",inf_pure!S116)</f>
        <v>.</v>
      </c>
      <c r="X207" s="12" t="str">
        <f>if(inf_pure!T116=X$3,"правильно",inf_pure!T116)</f>
        <v>.</v>
      </c>
      <c r="Y207" s="12" t="str">
        <f>if(inf_pure!U116=Y$3,"правильно",inf_pure!U116)</f>
        <v>.</v>
      </c>
      <c r="Z207" s="12" t="str">
        <f>if(inf_pure!V116=Z$3,"правильно",inf_pure!V116)</f>
        <v>.</v>
      </c>
      <c r="AA207" s="12" t="str">
        <f>if(inf_pure!W116=AA$3,"правильно",inf_pure!W116)</f>
        <v>.</v>
      </c>
      <c r="AB207" s="12" t="str">
        <f>if(inf_pure!X116=AB$3,"правильно",inf_pure!X116)</f>
        <v>.</v>
      </c>
      <c r="AC207" s="12" t="str">
        <f>if(inf_pure!Y116=AC$3,"правильно",inf_pure!Y116)</f>
        <v>.</v>
      </c>
      <c r="AD207" s="12" t="str">
        <f>if(inf_pure!Z116=AD$3,"правильно",inf_pure!Z116)</f>
        <v>.</v>
      </c>
      <c r="AE207" s="12" t="str">
        <f>if(inf_pure!AA116=AE$3,"правильно",inf_pure!AA116)</f>
        <v>.</v>
      </c>
      <c r="AF207" s="12" t="str">
        <f>if(inf_pure!AB116=AF$3,"правильно",inf_pure!AB116)</f>
        <v>.</v>
      </c>
      <c r="AG207" s="12" t="str">
        <f>if(inf_pure!AC116=AG$3,"правильно",inf_pure!AC116)</f>
        <v>.</v>
      </c>
      <c r="AH207" s="12" t="str">
        <f>if(inf_pure!AD116=AH$3,"правильно",inf_pure!AD116)</f>
        <v>.</v>
      </c>
      <c r="AI207" s="12" t="str">
        <f>if(inf_pure!AE116=AI$3,"правильно",inf_pure!AE116)</f>
        <v>.</v>
      </c>
      <c r="AJ207" s="12" t="str">
        <f>if(inf_pure!AF116=AJ$3,"правильно",inf_pure!AF116)</f>
        <v>.</v>
      </c>
      <c r="AK207" s="12" t="str">
        <f>if(inf_pure!AG116=AK$3,"правильно",inf_pure!AG116)</f>
        <v>.</v>
      </c>
      <c r="AL207" s="12" t="str">
        <f>if(inf_pure!AH116=AL$3,"правильно",inf_pure!AH116)</f>
        <v>.</v>
      </c>
      <c r="AM207" s="14">
        <f>inf_pure!AI116</f>
        <v>0.123275463</v>
      </c>
      <c r="AN207" s="11">
        <f t="shared" si="2"/>
        <v>5</v>
      </c>
      <c r="AO207" s="11">
        <f t="shared" si="3"/>
        <v>3</v>
      </c>
      <c r="AP207" s="12">
        <f>vlookup(countif(J207:AL207, "правильно"), scale!$A$3:$B$32, 2)</f>
        <v>34</v>
      </c>
    </row>
    <row r="208">
      <c r="A208" s="12">
        <f>inf_pure!A140</f>
        <v>138</v>
      </c>
      <c r="B208" s="12" t="str">
        <f t="array" ref="B208">index(students!A:A, match(1, (students!B:B=$A$1)*(students!J:J=H208), 0))</f>
        <v>год_инф_ур3_гр6_2022.09.06</v>
      </c>
      <c r="C208" s="12" t="str">
        <f t="array" ref="C208">index(groups!H:H, match(1, (groups!$A:$A=$B208)*1, 0), 1)</f>
        <v>Бодаков Максим</v>
      </c>
      <c r="D208" s="12" t="str">
        <f t="array" ref="D208">index(groups!I:I, match(1, (groups!$A:$A=$B208)*1, 0), 1)</f>
        <v>Алёна</v>
      </c>
      <c r="E208" s="12">
        <f t="array" ref="E208">index(groups!D:D, match(1, (groups!$A:$A=$B208)*1, 0), 1)</f>
        <v>10</v>
      </c>
      <c r="F208" s="12" t="str">
        <f>inf_pure!B140</f>
        <v>Михаил</v>
      </c>
      <c r="G208" s="12" t="str">
        <f>inf_pure!C140</f>
        <v>Петряшов</v>
      </c>
      <c r="H208" s="12" t="str">
        <f>inf_pure!D140</f>
        <v>mihaill_mihalych@mail.ru</v>
      </c>
      <c r="I208" s="13">
        <f>inf_pure!E140</f>
        <v>44859</v>
      </c>
      <c r="J208" s="12" t="str">
        <f>if(inf_pure!F140=J$3,"правильно",inf_pure!F140)</f>
        <v>правильно</v>
      </c>
      <c r="K208" s="12" t="str">
        <f>if(inf_pure!G140=K$3,"правильно",inf_pure!G140)</f>
        <v>правильно</v>
      </c>
      <c r="L208" s="12" t="str">
        <f>if(inf_pure!H140=L$3,"правильно",inf_pure!H140)</f>
        <v>правильно</v>
      </c>
      <c r="M208" s="12" t="str">
        <f>if(inf_pure!I140=M$3,"правильно",inf_pure!I140)</f>
        <v>правильно</v>
      </c>
      <c r="N208" s="12" t="str">
        <f>if(inf_pure!J140=N$3,"правильно",inf_pure!J140)</f>
        <v>правильно</v>
      </c>
      <c r="O208" s="12" t="str">
        <f>if(inf_pure!K140=O$3,"правильно",inf_pure!K140)</f>
        <v>правильно</v>
      </c>
      <c r="P208" s="12" t="str">
        <f>if(inf_pure!L140=P$3,"правильно",inf_pure!L140)</f>
        <v>235</v>
      </c>
      <c r="Q208" s="12" t="str">
        <f>if(inf_pure!M140=Q$3,"правильно",inf_pure!M140)</f>
        <v>101353</v>
      </c>
      <c r="R208" s="12" t="str">
        <f>if(inf_pure!N140=R$3,"правильно",inf_pure!N140)</f>
        <v>правильно</v>
      </c>
      <c r="S208" s="12" t="str">
        <f>if(inf_pure!O140=S$3,"правильно",inf_pure!O140)</f>
        <v>41</v>
      </c>
      <c r="T208" s="12" t="str">
        <f>if(inf_pure!P140=T$3,"правильно",inf_pure!P140)</f>
        <v>правильно</v>
      </c>
      <c r="U208" s="12" t="str">
        <f>if(inf_pure!Q140=U$3,"правильно",inf_pure!Q140)</f>
        <v>2222</v>
      </c>
      <c r="V208" s="12" t="str">
        <f>if(inf_pure!R140=V$3,"правильно",inf_pure!R140)</f>
        <v>правильно</v>
      </c>
      <c r="W208" s="12" t="str">
        <f>if(inf_pure!S140=W$3,"правильно",inf_pure!S140)</f>
        <v>31</v>
      </c>
      <c r="X208" s="12" t="str">
        <f>if(inf_pure!T140=X$3,"правильно",inf_pure!T140)</f>
        <v>46</v>
      </c>
      <c r="Y208" s="12" t="str">
        <f>if(inf_pure!U140=Y$3,"правильно",inf_pure!U140)</f>
        <v>правильно</v>
      </c>
      <c r="Z208" s="12" t="str">
        <f>if(inf_pure!V140=Z$3,"правильно",inf_pure!V140)</f>
        <v>-пайтон не скачен на компе, а в реплите документ не хочет открываться</v>
      </c>
      <c r="AA208" s="12" t="str">
        <f>if(inf_pure!W140=AA$3,"правильно",inf_pure!W140)</f>
        <v>правильно</v>
      </c>
      <c r="AB208" s="12" t="str">
        <f>if(inf_pure!X140=AB$3,"правильно",inf_pure!X140)</f>
        <v>23</v>
      </c>
      <c r="AC208" s="12" t="str">
        <f>if(inf_pure!Y140=AC$3,"правильно",inf_pure!Y140)</f>
        <v>-</v>
      </c>
      <c r="AD208" s="12" t="str">
        <f>if(inf_pure!Z140=AD$3,"правильно",inf_pure!Z140)</f>
        <v>-</v>
      </c>
      <c r="AE208" s="12" t="str">
        <f>if(inf_pure!AA140=AE$3,"правильно",inf_pure!AA140)</f>
        <v>правильно</v>
      </c>
      <c r="AF208" s="12" t="str">
        <f>if(inf_pure!AB140=AF$3,"правильно",inf_pure!AB140)</f>
        <v>не знаю как решать</v>
      </c>
      <c r="AG208" s="12" t="str">
        <f>if(inf_pure!AC140=AG$3,"правильно",inf_pure!AC140)</f>
        <v>-</v>
      </c>
      <c r="AH208" s="12" t="str">
        <f>if(inf_pure!AD140=AH$3,"правильно",inf_pure!AD140)</f>
        <v>- не успел</v>
      </c>
      <c r="AI208" s="12" t="str">
        <f>if(inf_pure!AE140=AI$3,"правильно",inf_pure!AE140)</f>
        <v>не успел, не совсем знаю как решать</v>
      </c>
      <c r="AJ208" s="12" t="str">
        <f>if(inf_pure!AF140=AJ$3,"правильно",inf_pure!AF140)</f>
        <v>не успел, не совсем знаю как решать</v>
      </c>
      <c r="AK208" s="12" t="str">
        <f>if(inf_pure!AG140=AK$3,"правильно",inf_pure!AG140)</f>
        <v>не успел, не совсем знаю как решать</v>
      </c>
      <c r="AL208" s="12" t="str">
        <f>if(inf_pure!AH140=AL$3,"правильно",inf_pure!AH140)</f>
        <v>Б</v>
      </c>
      <c r="AM208" s="14">
        <f>inf_pure!AI140</f>
        <v>0.1788425926</v>
      </c>
      <c r="AN208" s="11">
        <f t="shared" si="2"/>
        <v>12</v>
      </c>
      <c r="AO208" s="11">
        <f t="shared" si="3"/>
        <v>3</v>
      </c>
      <c r="AP208" s="12">
        <f>vlookup(countif(J208:AL208, "правильно"), scale!$A$3:$B$32, 2)</f>
        <v>56</v>
      </c>
    </row>
    <row r="209">
      <c r="A209" s="12">
        <f>inf_pure!A188</f>
        <v>186</v>
      </c>
      <c r="B209" s="12" t="str">
        <f t="array" ref="B209">index(students!A:A, match(1, (students!B:B=$A$1)*(students!J:J=H209), 0))</f>
        <v>год_инф_ур3_гр6_2022.09.06</v>
      </c>
      <c r="C209" s="12" t="str">
        <f t="array" ref="C209">index(groups!H:H, match(1, (groups!$A:$A=$B209)*1, 0), 1)</f>
        <v>Бодаков Максим</v>
      </c>
      <c r="D209" s="12" t="str">
        <f t="array" ref="D209">index(groups!I:I, match(1, (groups!$A:$A=$B209)*1, 0), 1)</f>
        <v>Алёна</v>
      </c>
      <c r="E209" s="12">
        <f t="array" ref="E209">index(groups!D:D, match(1, (groups!$A:$A=$B209)*1, 0), 1)</f>
        <v>10</v>
      </c>
      <c r="F209" s="12" t="str">
        <f>inf_pure!B188</f>
        <v>Андрей</v>
      </c>
      <c r="G209" s="12" t="str">
        <f>inf_pure!C188</f>
        <v>Селедцов</v>
      </c>
      <c r="H209" s="12" t="str">
        <f>inf_pure!D188</f>
        <v>sean8800@yandex.ru</v>
      </c>
      <c r="I209" s="13">
        <f>inf_pure!E188</f>
        <v>44862</v>
      </c>
      <c r="J209" s="12" t="str">
        <f>if(inf_pure!F188=J$3,"правильно",inf_pure!F188)</f>
        <v>правильно</v>
      </c>
      <c r="K209" s="12" t="str">
        <f>if(inf_pure!G188=K$3,"правильно",inf_pure!G188)</f>
        <v>dbac</v>
      </c>
      <c r="L209" s="12" t="str">
        <f>if(inf_pure!H188=L$3,"правильно",inf_pure!H188)</f>
        <v>13</v>
      </c>
      <c r="M209" s="12" t="str">
        <f>if(inf_pure!I188=M$3,"правильно",inf_pure!I188)</f>
        <v>правильно</v>
      </c>
      <c r="N209" s="12" t="str">
        <f>if(inf_pure!J188=N$3,"правильно",inf_pure!J188)</f>
        <v>правильно</v>
      </c>
      <c r="O209" s="12" t="str">
        <f>if(inf_pure!K188=O$3,"правильно",inf_pure!K188)</f>
        <v>18</v>
      </c>
      <c r="P209" s="12" t="str">
        <f>if(inf_pure!L188=P$3,"правильно",inf_pure!L188)</f>
        <v>50</v>
      </c>
      <c r="Q209" s="12" t="str">
        <f>if(inf_pure!M188=Q$3,"правильно",inf_pure!M188)</f>
        <v>101352</v>
      </c>
      <c r="R209" s="12" t="str">
        <f>if(inf_pure!N188=R$3,"правильно",inf_pure!N188)</f>
        <v>-</v>
      </c>
      <c r="S209" s="12" t="str">
        <f>if(inf_pure!O188=S$3,"правильно",inf_pure!O188)</f>
        <v>правильно</v>
      </c>
      <c r="T209" s="12" t="str">
        <f>if(inf_pure!P188=T$3,"правильно",inf_pure!P188)</f>
        <v>5138</v>
      </c>
      <c r="U209" s="12" t="str">
        <f>if(inf_pure!Q188=U$3,"правильно",inf_pure!Q188)</f>
        <v>правильно</v>
      </c>
      <c r="V209" s="12" t="str">
        <f>if(inf_pure!R188=V$3,"правильно",inf_pure!R188)</f>
        <v>правильно</v>
      </c>
      <c r="W209" s="12" t="str">
        <f>if(inf_pure!S188=W$3,"правильно",inf_pure!S188)</f>
        <v>правильно</v>
      </c>
      <c r="X209" s="12" t="str">
        <f>if(inf_pure!T188=X$3,"правильно",inf_pure!T188)</f>
        <v>37</v>
      </c>
      <c r="Y209" s="12" t="str">
        <f>if(inf_pure!U188=Y$3,"правильно",inf_pure!U188)</f>
        <v>19477416</v>
      </c>
      <c r="Z209" s="12" t="str">
        <f>if(inf_pure!V188=Z$3,"правильно",inf_pure!V188)</f>
        <v>=</v>
      </c>
      <c r="AA209" s="12" t="str">
        <f>if(inf_pure!W188=AA$3,"правильно",inf_pure!W188)</f>
        <v>-</v>
      </c>
      <c r="AB209" s="12" t="str">
        <f>if(inf_pure!X188=AB$3,"правильно",inf_pure!X188)</f>
        <v>18</v>
      </c>
      <c r="AC209" s="12" t="str">
        <f>if(inf_pure!Y188=AC$3,"правильно",inf_pure!Y188)</f>
        <v>-</v>
      </c>
      <c r="AD209" s="12" t="str">
        <f>if(inf_pure!Z188=AD$3,"правильно",inf_pure!Z188)</f>
        <v>-</v>
      </c>
      <c r="AE209" s="12" t="str">
        <f>if(inf_pure!AA188=AE$3,"правильно",inf_pure!AA188)</f>
        <v>-</v>
      </c>
      <c r="AF209" s="12" t="str">
        <f>if(inf_pure!AB188=AF$3,"правильно",inf_pure!AB188)</f>
        <v>-</v>
      </c>
      <c r="AG209" s="12" t="str">
        <f>if(inf_pure!AC188=AG$3,"правильно",inf_pure!AC188)</f>
        <v>-</v>
      </c>
      <c r="AH209" s="12" t="str">
        <f>if(inf_pure!AD188=AH$3,"правильно",inf_pure!AD188)</f>
        <v>-</v>
      </c>
      <c r="AI209" s="12" t="str">
        <f>if(inf_pure!AE188=AI$3,"правильно",inf_pure!AE188)</f>
        <v>-</v>
      </c>
      <c r="AJ209" s="12" t="str">
        <f>if(inf_pure!AF188=AJ$3,"правильно",inf_pure!AF188)</f>
        <v>-</v>
      </c>
      <c r="AK209" s="12" t="str">
        <f>if(inf_pure!AG188=AK$3,"правильно",inf_pure!AG188)</f>
        <v>-</v>
      </c>
      <c r="AL209" s="12" t="str">
        <f>if(inf_pure!AH188=AL$3,"правильно",inf_pure!AH188)</f>
        <v>34</v>
      </c>
      <c r="AM209" s="14">
        <f>inf_pure!AI188</f>
        <v>0.1013425926</v>
      </c>
      <c r="AN209" s="11">
        <f t="shared" si="2"/>
        <v>7</v>
      </c>
      <c r="AO209" s="11">
        <f t="shared" si="3"/>
        <v>1</v>
      </c>
      <c r="AP209" s="12">
        <f>vlookup(countif(J209:AL209, "правильно"), scale!$A$3:$B$32, 2)</f>
        <v>43</v>
      </c>
    </row>
    <row r="210">
      <c r="A210" s="12">
        <f>inf_pure!A212</f>
        <v>210</v>
      </c>
      <c r="B210" s="12" t="str">
        <f t="array" ref="B210">index(students!A:A, match(1, (students!B:B=$A$1)*(students!J:J=H210), 0))</f>
        <v>год_инф_ур3_гр6_2022.09.06</v>
      </c>
      <c r="C210" s="12" t="str">
        <f t="array" ref="C210">index(groups!H:H, match(1, (groups!$A:$A=$B210)*1, 0), 1)</f>
        <v>Бодаков Максим</v>
      </c>
      <c r="D210" s="12" t="str">
        <f t="array" ref="D210">index(groups!I:I, match(1, (groups!$A:$A=$B210)*1, 0), 1)</f>
        <v>Алёна</v>
      </c>
      <c r="E210" s="12">
        <f t="array" ref="E210">index(groups!D:D, match(1, (groups!$A:$A=$B210)*1, 0), 1)</f>
        <v>10</v>
      </c>
      <c r="F210" s="12" t="str">
        <f>inf_pure!B212</f>
        <v>Смагин</v>
      </c>
      <c r="G210" s="12" t="str">
        <f>inf_pure!C212</f>
        <v>Иван</v>
      </c>
      <c r="H210" s="12" t="str">
        <f>inf_pure!D212</f>
        <v>vanaheym92@gmail.com</v>
      </c>
      <c r="I210" s="13">
        <f>inf_pure!E212</f>
        <v>44864</v>
      </c>
      <c r="J210" s="12" t="str">
        <f>if(inf_pure!F212=J$3,"правильно",inf_pure!F212)</f>
        <v>49</v>
      </c>
      <c r="K210" s="12" t="str">
        <f>if(inf_pure!G212=K$3,"правильно",inf_pure!G212)</f>
        <v>bcda</v>
      </c>
      <c r="L210" s="12" t="str">
        <f>if(inf_pure!H212=L$3,"правильно",inf_pure!H212)</f>
        <v>0</v>
      </c>
      <c r="M210" s="12" t="str">
        <f>if(inf_pure!I212=M$3,"правильно",inf_pure!I212)</f>
        <v>правильно</v>
      </c>
      <c r="N210" s="12" t="str">
        <f>if(inf_pure!J212=N$3,"правильно",inf_pure!J212)</f>
        <v>864</v>
      </c>
      <c r="O210" s="12" t="str">
        <f>if(inf_pure!K212=O$3,"правильно",inf_pure!K212)</f>
        <v>630</v>
      </c>
      <c r="P210" s="12" t="str">
        <f>if(inf_pure!L212=P$3,"правильно",inf_pure!L212)</f>
        <v>правильно</v>
      </c>
      <c r="Q210" s="12" t="str">
        <f>if(inf_pure!M212=Q$3,"правильно",inf_pure!M212)</f>
        <v>101353</v>
      </c>
      <c r="R210" s="12" t="str">
        <f>if(inf_pure!N212=R$3,"правильно",inf_pure!N212)</f>
        <v>-</v>
      </c>
      <c r="S210" s="12" t="str">
        <f>if(inf_pure!O212=S$3,"правильно",inf_pure!O212)</f>
        <v>-</v>
      </c>
      <c r="T210" s="12" t="str">
        <f>if(inf_pure!P212=T$3,"правильно",inf_pure!P212)</f>
        <v>6056</v>
      </c>
      <c r="U210" s="12" t="str">
        <f>if(inf_pure!Q212=U$3,"правильно",inf_pure!Q212)</f>
        <v>222</v>
      </c>
      <c r="V210" s="12" t="str">
        <f>if(inf_pure!R212=V$3,"правильно",inf_pure!R212)</f>
        <v>16</v>
      </c>
      <c r="W210" s="12" t="str">
        <f>if(inf_pure!S212=W$3,"правильно",inf_pure!S212)</f>
        <v>-</v>
      </c>
      <c r="X210" s="12" t="str">
        <f>if(inf_pure!T212=X$3,"правильно",inf_pure!T212)</f>
        <v>22</v>
      </c>
      <c r="Y210" s="12" t="str">
        <f>if(inf_pure!U212=Y$3,"правильно",inf_pure!U212)</f>
        <v>4158</v>
      </c>
      <c r="Z210" s="12" t="str">
        <f>if(inf_pure!V212=Z$3,"правильно",inf_pure!V212)</f>
        <v>-</v>
      </c>
      <c r="AA210" s="12" t="str">
        <f>if(inf_pure!W212=AA$3,"правильно",inf_pure!W212)</f>
        <v>-</v>
      </c>
      <c r="AB210" s="12" t="str">
        <f>if(inf_pure!X212=AB$3,"правильно",inf_pure!X212)</f>
        <v>25</v>
      </c>
      <c r="AC210" s="12" t="str">
        <f>if(inf_pure!Y212=AC$3,"правильно",inf_pure!Y212)</f>
        <v>21</v>
      </c>
      <c r="AD210" s="12" t="str">
        <f>if(inf_pure!Z212=AD$3,"правильно",inf_pure!Z212)</f>
        <v>2 3 5 10</v>
      </c>
      <c r="AE210" s="12" t="str">
        <f>if(inf_pure!AA212=AE$3,"правильно",inf_pure!AA212)</f>
        <v>-</v>
      </c>
      <c r="AF210" s="12" t="str">
        <f>if(inf_pure!AB212=AF$3,"правильно",inf_pure!AB212)</f>
        <v>-</v>
      </c>
      <c r="AG210" s="12" t="str">
        <f>if(inf_pure!AC212=AG$3,"правильно",inf_pure!AC212)</f>
        <v>-</v>
      </c>
      <c r="AH210" s="12" t="str">
        <f>if(inf_pure!AD212=AH$3,"правильно",inf_pure!AD212)</f>
        <v>-</v>
      </c>
      <c r="AI210" s="12" t="str">
        <f>if(inf_pure!AE212=AI$3,"правильно",inf_pure!AE212)</f>
        <v>-</v>
      </c>
      <c r="AJ210" s="12" t="str">
        <f>if(inf_pure!AF212=AJ$3,"правильно",inf_pure!AF212)</f>
        <v>-</v>
      </c>
      <c r="AK210" s="12" t="str">
        <f>if(inf_pure!AG212=AK$3,"правильно",inf_pure!AG212)</f>
        <v>-</v>
      </c>
      <c r="AL210" s="12" t="str">
        <f>if(inf_pure!AH212=AL$3,"правильно",inf_pure!AH212)</f>
        <v>-</v>
      </c>
      <c r="AM210" s="14">
        <f>inf_pure!AI212</f>
        <v>0.08759259259</v>
      </c>
      <c r="AN210" s="11">
        <f t="shared" si="2"/>
        <v>2</v>
      </c>
      <c r="AO210" s="11">
        <f t="shared" si="3"/>
        <v>1</v>
      </c>
      <c r="AP210" s="12">
        <f>vlookup(countif(J210:AL210, "правильно"), scale!$A$3:$B$32, 2)</f>
        <v>14</v>
      </c>
    </row>
    <row r="211">
      <c r="A211" s="12">
        <f>inf_pure!A197</f>
        <v>195</v>
      </c>
      <c r="B211" s="12" t="str">
        <f t="array" ref="B211">index(students!A:A, match(1, (students!B:B=$A$1)*(students!J:J=H211), 0))</f>
        <v>год_инф_ур3_гр6_2022.09.06</v>
      </c>
      <c r="C211" s="12" t="str">
        <f t="array" ref="C211">index(groups!H:H, match(1, (groups!$A:$A=$B211)*1, 0), 1)</f>
        <v>Бодаков Максим</v>
      </c>
      <c r="D211" s="12" t="str">
        <f t="array" ref="D211">index(groups!I:I, match(1, (groups!$A:$A=$B211)*1, 0), 1)</f>
        <v>Алёна</v>
      </c>
      <c r="E211" s="12">
        <f t="array" ref="E211">index(groups!D:D, match(1, (groups!$A:$A=$B211)*1, 0), 1)</f>
        <v>10</v>
      </c>
      <c r="F211" s="12" t="str">
        <f>inf_pure!B197</f>
        <v>Владимир</v>
      </c>
      <c r="G211" s="12" t="str">
        <f>inf_pure!C197</f>
        <v>Сон</v>
      </c>
      <c r="H211" s="12" t="str">
        <f>inf_pure!D197</f>
        <v>son.vova465789@gmail.com</v>
      </c>
      <c r="I211" s="13">
        <f>inf_pure!E197</f>
        <v>44864</v>
      </c>
      <c r="J211" s="12" t="str">
        <f>if(inf_pure!F197=J$3,"правильно",inf_pure!F197)</f>
        <v>правильно</v>
      </c>
      <c r="K211" s="12" t="str">
        <f>if(inf_pure!G197=K$3,"правильно",inf_pure!G197)</f>
        <v>dbac</v>
      </c>
      <c r="L211" s="12" t="str">
        <f>if(inf_pure!H197=L$3,"правильно",inf_pure!H197)</f>
        <v>правильно</v>
      </c>
      <c r="M211" s="12" t="str">
        <f>if(inf_pure!I197=M$3,"правильно",inf_pure!I197)</f>
        <v>11</v>
      </c>
      <c r="N211" s="12" t="str">
        <f>if(inf_pure!J197=N$3,"правильно",inf_pure!J197)</f>
        <v>-</v>
      </c>
      <c r="O211" s="12" t="str">
        <f>if(inf_pure!K197=O$3,"правильно",inf_pure!K197)</f>
        <v>49</v>
      </c>
      <c r="P211" s="12" t="str">
        <f>if(inf_pure!L197=P$3,"правильно",inf_pure!L197)</f>
        <v>15</v>
      </c>
      <c r="Q211" s="12" t="str">
        <f>if(inf_pure!M197=Q$3,"правильно",inf_pure!M197)</f>
        <v>правильно</v>
      </c>
      <c r="R211" s="12" t="str">
        <f>if(inf_pure!N197=R$3,"правильно",inf_pure!N197)</f>
        <v>-</v>
      </c>
      <c r="S211" s="12" t="str">
        <f>if(inf_pure!O197=S$3,"правильно",inf_pure!O197)</f>
        <v>правильно</v>
      </c>
      <c r="T211" s="12" t="str">
        <f>if(inf_pure!P197=T$3,"правильно",inf_pure!P197)</f>
        <v>правильно</v>
      </c>
      <c r="U211" s="12" t="str">
        <f>if(inf_pure!Q197=U$3,"правильно",inf_pure!Q197)</f>
        <v>555555555555555555555555555552222</v>
      </c>
      <c r="V211" s="12" t="str">
        <f>if(inf_pure!R197=V$3,"правильно",inf_pure!R197)</f>
        <v>11</v>
      </c>
      <c r="W211" s="12" t="str">
        <f>if(inf_pure!S197=W$3,"правильно",inf_pure!S197)</f>
        <v>12</v>
      </c>
      <c r="X211" s="12" t="str">
        <f>if(inf_pure!T197=X$3,"правильно",inf_pure!T197)</f>
        <v>-</v>
      </c>
      <c r="Y211" s="12" t="str">
        <f>if(inf_pure!U197=Y$3,"правильно",inf_pure!U197)</f>
        <v>194</v>
      </c>
      <c r="Z211" s="12" t="str">
        <f>if(inf_pure!V197=Z$3,"правильно",inf_pure!V197)</f>
        <v>-</v>
      </c>
      <c r="AA211" s="12" t="str">
        <f>if(inf_pure!W197=AA$3,"правильно",inf_pure!W197)</f>
        <v>1513 1059</v>
      </c>
      <c r="AB211" s="12" t="str">
        <f>if(inf_pure!X197=AB$3,"правильно",inf_pure!X197)</f>
        <v>правильно</v>
      </c>
      <c r="AC211" s="12" t="str">
        <f>if(inf_pure!Y197=AC$3,"правильно",inf_pure!Y197)</f>
        <v>1</v>
      </c>
      <c r="AD211" s="12" t="str">
        <f>if(inf_pure!Z197=AD$3,"правильно",inf_pure!Z197)</f>
        <v>56</v>
      </c>
      <c r="AE211" s="12" t="str">
        <f>if(inf_pure!AA197=AE$3,"правильно",inf_pure!AA197)</f>
        <v>-</v>
      </c>
      <c r="AF211" s="12" t="str">
        <f>if(inf_pure!AB197=AF$3,"правильно",inf_pure!AB197)</f>
        <v>23</v>
      </c>
      <c r="AG211" s="12" t="str">
        <f>if(inf_pure!AC197=AG$3,"правильно",inf_pure!AC197)</f>
        <v>-</v>
      </c>
      <c r="AH211" s="12" t="str">
        <f>if(inf_pure!AD197=AH$3,"правильно",inf_pure!AD197)</f>
        <v>-</v>
      </c>
      <c r="AI211" s="12" t="str">
        <f>if(inf_pure!AE197=AI$3,"правильно",inf_pure!AE197)</f>
        <v>-</v>
      </c>
      <c r="AJ211" s="12" t="str">
        <f>if(inf_pure!AF197=AJ$3,"правильно",inf_pure!AF197)</f>
        <v>-</v>
      </c>
      <c r="AK211" s="12" t="str">
        <f>if(inf_pure!AG197=AK$3,"правильно",inf_pure!AG197)</f>
        <v>-</v>
      </c>
      <c r="AL211" s="12" t="str">
        <f>if(inf_pure!AH197=AL$3,"правильно",inf_pure!AH197)</f>
        <v>-</v>
      </c>
      <c r="AM211" s="14">
        <f>inf_pure!AI197</f>
        <v>0.1669212963</v>
      </c>
      <c r="AN211" s="11">
        <f t="shared" si="2"/>
        <v>6</v>
      </c>
      <c r="AO211" s="11">
        <f t="shared" si="3"/>
        <v>2</v>
      </c>
      <c r="AP211" s="12">
        <f>vlookup(countif(J211:AL211, "правильно"), scale!$A$3:$B$32, 2)</f>
        <v>40</v>
      </c>
    </row>
    <row r="212">
      <c r="A212" s="12">
        <f>inf_pure!A93</f>
        <v>91</v>
      </c>
      <c r="B212" s="12" t="str">
        <f t="array" ref="B212">index(students!A:A, match(1, (students!B:B=$A$1)*(students!J:J=H212), 0))</f>
        <v>год_инф_ур3_гр6_2022.09.06</v>
      </c>
      <c r="C212" s="12" t="str">
        <f t="array" ref="C212">index(groups!H:H, match(1, (groups!$A:$A=$B212)*1, 0), 1)</f>
        <v>Бодаков Максим</v>
      </c>
      <c r="D212" s="12" t="str">
        <f t="array" ref="D212">index(groups!I:I, match(1, (groups!$A:$A=$B212)*1, 0), 1)</f>
        <v>Алёна</v>
      </c>
      <c r="E212" s="12">
        <f t="array" ref="E212">index(groups!D:D, match(1, (groups!$A:$A=$B212)*1, 0), 1)</f>
        <v>10</v>
      </c>
      <c r="F212" s="12" t="str">
        <f>inf_pure!B93</f>
        <v>Эмиль</v>
      </c>
      <c r="G212" s="12" t="str">
        <f>inf_pure!C93</f>
        <v>Мингазов</v>
      </c>
      <c r="H212" s="12" t="str">
        <f>inf_pure!D93</f>
        <v>ilmirm66@yandex.ru</v>
      </c>
      <c r="I212" s="13">
        <f>inf_pure!E93</f>
        <v>44864</v>
      </c>
      <c r="J212" s="12" t="str">
        <f>if(inf_pure!F93=J$3,"правильно",inf_pure!F93)</f>
        <v>правильно</v>
      </c>
      <c r="K212" s="12" t="str">
        <f>if(inf_pure!G93=K$3,"правильно",inf_pure!G93)</f>
        <v>правильно</v>
      </c>
      <c r="L212" s="12" t="str">
        <f>if(inf_pure!H93=L$3,"правильно",inf_pure!H93)</f>
        <v>правильно</v>
      </c>
      <c r="M212" s="12" t="str">
        <f>if(inf_pure!I93=M$3,"правильно",inf_pure!I93)</f>
        <v>11</v>
      </c>
      <c r="N212" s="12" t="str">
        <f>if(inf_pure!J93=N$3,"правильно",inf_pure!J93)</f>
        <v>правильно</v>
      </c>
      <c r="O212" s="12" t="str">
        <f>if(inf_pure!K93=O$3,"правильно",inf_pure!K93)</f>
        <v>правильно</v>
      </c>
      <c r="P212" s="12" t="str">
        <f>if(inf_pure!L93=P$3,"правильно",inf_pure!L93)</f>
        <v>90</v>
      </c>
      <c r="Q212" s="12" t="str">
        <f>if(inf_pure!M93=Q$3,"правильно",inf_pure!M93)</f>
        <v>7444</v>
      </c>
      <c r="R212" s="12" t="str">
        <f>if(inf_pure!N93=R$3,"правильно",inf_pure!N93)</f>
        <v>289</v>
      </c>
      <c r="S212" s="12" t="str">
        <f>if(inf_pure!O93=S$3,"правильно",inf_pure!O93)</f>
        <v>23</v>
      </c>
      <c r="T212" s="12" t="str">
        <f>if(inf_pure!P93=T$3,"правильно",inf_pure!P93)</f>
        <v>3670</v>
      </c>
      <c r="U212" s="12" t="str">
        <f>if(inf_pure!Q93=U$3,"правильно",inf_pure!Q93)</f>
        <v>правильно</v>
      </c>
      <c r="V212" s="12" t="str">
        <f>if(inf_pure!R93=V$3,"правильно",inf_pure!R93)</f>
        <v>правильно</v>
      </c>
      <c r="W212" s="12" t="str">
        <f>if(inf_pure!S93=W$3,"правильно",inf_pure!S93)</f>
        <v>правильно</v>
      </c>
      <c r="X212" s="12" t="str">
        <f>if(inf_pure!T93=X$3,"правильно",inf_pure!T93)</f>
        <v>правильно</v>
      </c>
      <c r="Y212" s="12" t="str">
        <f>if(inf_pure!U93=Y$3,"правильно",inf_pure!U93)</f>
        <v>43260</v>
      </c>
      <c r="Z212" s="12" t="str">
        <f>if(inf_pure!V93=Z$3,"правильно",inf_pure!V93)</f>
        <v>2802 1990</v>
      </c>
      <c r="AA212" s="12" t="str">
        <f>if(inf_pure!W93=AA$3,"правильно",inf_pure!W93)</f>
        <v>1276671</v>
      </c>
      <c r="AB212" s="12" t="str">
        <f>if(inf_pure!X93=AB$3,"правильно",inf_pure!X93)</f>
        <v>40</v>
      </c>
      <c r="AC212" s="12" t="str">
        <f>if(inf_pure!Y93=AC$3,"правильно",inf_pure!Y93)</f>
        <v>39</v>
      </c>
      <c r="AD212" s="12" t="str">
        <f>if(inf_pure!Z93=AD$3,"правильно",inf_pure!Z93)</f>
        <v>42</v>
      </c>
      <c r="AE212" s="12" t="str">
        <f>if(inf_pure!AA93=AE$3,"правильно",inf_pure!AA93)</f>
        <v>48</v>
      </c>
      <c r="AF212" s="12" t="str">
        <f>if(inf_pure!AB93=AF$3,"правильно",inf_pure!AB93)</f>
        <v>39</v>
      </c>
      <c r="AG212" s="12" t="str">
        <f>if(inf_pure!AC93=AG$3,"правильно",inf_pure!AC93)</f>
        <v>13</v>
      </c>
      <c r="AH212" s="12" t="str">
        <f>if(inf_pure!AD93=AH$3,"правильно",inf_pure!AD93)</f>
        <v>1</v>
      </c>
      <c r="AI212" s="12" t="str">
        <f>if(inf_pure!AE93=AI$3,"правильно",inf_pure!AE93)</f>
        <v>1612 90</v>
      </c>
      <c r="AJ212" s="12" t="str">
        <f>if(inf_pure!AF93=AJ$3,"правильно",inf_pure!AF93)</f>
        <v>1</v>
      </c>
      <c r="AK212" s="12" t="str">
        <f>if(inf_pure!AG93=AK$3,"правильно",inf_pure!AG93)</f>
        <v>Не прошел</v>
      </c>
      <c r="AL212" s="12" t="str">
        <f>if(inf_pure!AH93=AL$3,"правильно",inf_pure!AH93)</f>
        <v>Не прошел</v>
      </c>
      <c r="AM212" s="14">
        <f>inf_pure!AI93</f>
        <v>0.1787384259</v>
      </c>
      <c r="AN212" s="11">
        <f t="shared" si="2"/>
        <v>9</v>
      </c>
      <c r="AO212" s="11">
        <f t="shared" si="3"/>
        <v>2</v>
      </c>
      <c r="AP212" s="12">
        <f>vlookup(countif(J212:AL212, "правильно"), scale!$A$3:$B$32, 2)</f>
        <v>48</v>
      </c>
    </row>
    <row r="213">
      <c r="A213" s="12">
        <f>inf_pure!A77</f>
        <v>75</v>
      </c>
      <c r="B213" s="12" t="str">
        <f t="array" ref="B213">index(students!A:A, match(1, (students!B:B=$A$1)*(students!J:J=H213), 0))</f>
        <v>год_инф_ур3_гр6_2022.09.06</v>
      </c>
      <c r="C213" s="12" t="str">
        <f t="array" ref="C213">index(groups!H:H, match(1, (groups!$A:$A=$B213)*1, 0), 1)</f>
        <v>Бодаков Максим</v>
      </c>
      <c r="D213" s="12" t="str">
        <f t="array" ref="D213">index(groups!I:I, match(1, (groups!$A:$A=$B213)*1, 0), 1)</f>
        <v>Алёна</v>
      </c>
      <c r="E213" s="12">
        <f t="array" ref="E213">index(groups!D:D, match(1, (groups!$A:$A=$B213)*1, 0), 1)</f>
        <v>10</v>
      </c>
      <c r="F213" s="12" t="str">
        <f>inf_pure!B77</f>
        <v>Максим</v>
      </c>
      <c r="G213" s="12" t="str">
        <f>inf_pure!C77</f>
        <v>Фатнев</v>
      </c>
      <c r="H213" s="12" t="str">
        <f>inf_pure!D77</f>
        <v>fatnevm29885@gmail.com</v>
      </c>
      <c r="I213" s="13">
        <f>inf_pure!E77</f>
        <v>44864</v>
      </c>
      <c r="J213" s="12" t="str">
        <f>if(inf_pure!F77=J$3,"правильно",inf_pure!F77)</f>
        <v>правильно</v>
      </c>
      <c r="K213" s="12" t="str">
        <f>if(inf_pure!G77=K$3,"правильно",inf_pure!G77)</f>
        <v>правильно</v>
      </c>
      <c r="L213" s="12" t="str">
        <f>if(inf_pure!H77=L$3,"правильно",inf_pure!H77)</f>
        <v>правильно</v>
      </c>
      <c r="M213" s="12" t="str">
        <f>if(inf_pure!I77=M$3,"правильно",inf_pure!I77)</f>
        <v>правильно</v>
      </c>
      <c r="N213" s="12" t="str">
        <f>if(inf_pure!J77=N$3,"правильно",inf_pure!J77)</f>
        <v>правильно</v>
      </c>
      <c r="O213" s="12" t="str">
        <f>if(inf_pure!K77=O$3,"правильно",inf_pure!K77)</f>
        <v>16</v>
      </c>
      <c r="P213" s="12" t="str">
        <f>if(inf_pure!L77=P$3,"правильно",inf_pure!L77)</f>
        <v>118</v>
      </c>
      <c r="Q213" s="12" t="str">
        <f>if(inf_pure!M77=Q$3,"правильно",inf_pure!M77)</f>
        <v>правильно</v>
      </c>
      <c r="R213" s="12" t="str">
        <f>if(inf_pure!N77=R$3,"правильно",inf_pure!N77)</f>
        <v>правильно</v>
      </c>
      <c r="S213" s="12" t="str">
        <f>if(inf_pure!O77=S$3,"правильно",inf_pure!O77)</f>
        <v>правильно</v>
      </c>
      <c r="T213" s="12" t="str">
        <f>if(inf_pure!P77=T$3,"правильно",inf_pure!P77)</f>
        <v>правильно</v>
      </c>
      <c r="U213" s="12" t="str">
        <f>if(inf_pure!Q77=U$3,"правильно",inf_pure!Q77)</f>
        <v>правильно</v>
      </c>
      <c r="V213" s="12" t="str">
        <f>if(inf_pure!R77=V$3,"правильно",inf_pure!R77)</f>
        <v>правильно</v>
      </c>
      <c r="W213" s="12" t="str">
        <f>if(inf_pure!S77=W$3,"правильно",inf_pure!S77)</f>
        <v>правильно</v>
      </c>
      <c r="X213" s="12" t="str">
        <f>if(inf_pure!T77=X$3,"правильно",inf_pure!T77)</f>
        <v>62</v>
      </c>
      <c r="Y213" s="12" t="str">
        <f>if(inf_pure!U77=Y$3,"правильно",inf_pure!U77)</f>
        <v>правильно</v>
      </c>
      <c r="Z213" s="12" t="str">
        <f>if(inf_pure!V77=Z$3,"правильно",inf_pure!V77)</f>
        <v>правильно</v>
      </c>
      <c r="AA213" s="12" t="str">
        <f>if(inf_pure!W77=AA$3,"правильно",inf_pure!W77)</f>
        <v>1643 209</v>
      </c>
      <c r="AB213" s="12" t="str">
        <f>if(inf_pure!X77=AB$3,"правильно",inf_pure!X77)</f>
        <v>24</v>
      </c>
      <c r="AC213" s="12" t="str">
        <f>if(inf_pure!Y77=AC$3,"правильно",inf_pure!Y77)</f>
        <v>правильно</v>
      </c>
      <c r="AD213" s="12" t="str">
        <f>if(inf_pure!Z77=AD$3,"правильно",inf_pure!Z77)</f>
        <v>25 58 59 60 61 62 63</v>
      </c>
      <c r="AE213" s="12" t="str">
        <f>if(inf_pure!AA77=AE$3,"правильно",inf_pure!AA77)</f>
        <v>правильно</v>
      </c>
      <c r="AF213" s="12" t="str">
        <f>if(inf_pure!AB77=AF$3,"правильно",inf_pure!AB77)</f>
        <v>правильно</v>
      </c>
      <c r="AG213" s="12" t="str">
        <f>if(inf_pure!AC77=AG$3,"правильно",inf_pure!AC77)</f>
        <v>16</v>
      </c>
      <c r="AH213" s="12" t="str">
        <f>if(inf_pure!AD77=AH$3,"правильно",inf_pure!AD77)</f>
        <v>правильно</v>
      </c>
      <c r="AI213" s="12" t="str">
        <f>if(inf_pure!AE77=AI$3,"правильно",inf_pure!AE77)</f>
        <v>-</v>
      </c>
      <c r="AJ213" s="12" t="str">
        <f>if(inf_pure!AF77=AJ$3,"правильно",inf_pure!AF77)</f>
        <v>-</v>
      </c>
      <c r="AK213" s="12" t="str">
        <f>if(inf_pure!AG77=AK$3,"правильно",inf_pure!AG77)</f>
        <v>-</v>
      </c>
      <c r="AL213" s="12" t="str">
        <f>if(inf_pure!AH77=AL$3,"правильно",inf_pure!AH77)</f>
        <v>-</v>
      </c>
      <c r="AM213" s="14">
        <f>inf_pure!AI77</f>
        <v>0.1500694444</v>
      </c>
      <c r="AN213" s="11">
        <f t="shared" si="2"/>
        <v>18</v>
      </c>
      <c r="AO213" s="11">
        <f t="shared" si="3"/>
        <v>4</v>
      </c>
      <c r="AP213" s="12">
        <f>vlookup(countif(J213:AL213, "правильно"), scale!$A$3:$B$32, 2)</f>
        <v>72</v>
      </c>
    </row>
    <row r="214">
      <c r="A214" s="12">
        <f>inf_pure!A146</f>
        <v>144</v>
      </c>
      <c r="B214" s="12" t="str">
        <f t="array" ref="B214">index(students!A:A, match(1, (students!B:B=$A$1)*(students!J:J=H214), 0))</f>
        <v>год_инф_ур3_гр6_2022.09.06</v>
      </c>
      <c r="C214" s="12" t="str">
        <f t="array" ref="C214">index(groups!H:H, match(1, (groups!$A:$A=$B214)*1, 0), 1)</f>
        <v>Бодаков Максим</v>
      </c>
      <c r="D214" s="12" t="str">
        <f t="array" ref="D214">index(groups!I:I, match(1, (groups!$A:$A=$B214)*1, 0), 1)</f>
        <v>Алёна</v>
      </c>
      <c r="E214" s="12">
        <f t="array" ref="E214">index(groups!D:D, match(1, (groups!$A:$A=$B214)*1, 0), 1)</f>
        <v>10</v>
      </c>
      <c r="F214" s="12" t="str">
        <f>inf_pure!B146</f>
        <v>lizaandreevna43</v>
      </c>
      <c r="G214" s="12" t="str">
        <f>inf_pure!C146</f>
        <v>Мурзина</v>
      </c>
      <c r="H214" s="12" t="str">
        <f>inf_pure!D146</f>
        <v>murzik_li@icloud.com</v>
      </c>
      <c r="I214" s="13">
        <f>inf_pure!E146</f>
        <v>44879</v>
      </c>
      <c r="J214" s="12" t="str">
        <f>if(inf_pure!F146=J$3,"правильно",inf_pure!F146)</f>
        <v>правильно</v>
      </c>
      <c r="K214" s="12" t="str">
        <f>if(inf_pure!G146=K$3,"правильно",inf_pure!G146)</f>
        <v>правильно</v>
      </c>
      <c r="L214" s="12" t="str">
        <f>if(inf_pure!H146=L$3,"правильно",inf_pure!H146)</f>
        <v>правильно</v>
      </c>
      <c r="M214" s="12" t="str">
        <f>if(inf_pure!I146=M$3,"правильно",inf_pure!I146)</f>
        <v>правильно</v>
      </c>
      <c r="N214" s="12" t="str">
        <f>if(inf_pure!J146=N$3,"правильно",inf_pure!J146)</f>
        <v>правильно</v>
      </c>
      <c r="O214" s="12" t="str">
        <f>if(inf_pure!K146=O$3,"правильно",inf_pure!K146)</f>
        <v>правильно</v>
      </c>
      <c r="P214" s="12" t="str">
        <f>if(inf_pure!L146=P$3,"правильно",inf_pure!L146)</f>
        <v>правильно</v>
      </c>
      <c r="Q214" s="12" t="str">
        <f>if(inf_pure!M146=Q$3,"правильно",inf_pure!M146)</f>
        <v>8113</v>
      </c>
      <c r="R214" s="12" t="str">
        <f>if(inf_pure!N146=R$3,"правильно",inf_pure!N146)</f>
        <v>9</v>
      </c>
      <c r="S214" s="12" t="str">
        <f>if(inf_pure!O146=S$3,"правильно",inf_pure!O146)</f>
        <v>правильно</v>
      </c>
      <c r="T214" s="12" t="str">
        <f>if(inf_pure!P146=T$3,"правильно",inf_pure!P146)</f>
        <v>правильно</v>
      </c>
      <c r="U214" s="12" t="str">
        <f>if(inf_pure!Q146=U$3,"правильно",inf_pure!Q146)</f>
        <v>5522252222</v>
      </c>
      <c r="V214" s="12" t="str">
        <f>if(inf_pure!R146=V$3,"правильно",inf_pure!R146)</f>
        <v>правильно</v>
      </c>
      <c r="W214" s="12" t="str">
        <f>if(inf_pure!S146=W$3,"правильно",inf_pure!S146)</f>
        <v>правильно</v>
      </c>
      <c r="X214" s="12" t="str">
        <f>if(inf_pure!T146=X$3,"правильно",inf_pure!T146)</f>
        <v>правильно</v>
      </c>
      <c r="Y214" s="12" t="str">
        <f>if(inf_pure!U146=Y$3,"правильно",inf_pure!U146)</f>
        <v>-</v>
      </c>
      <c r="Z214" s="12" t="str">
        <f>if(inf_pure!V146=Z$3,"правильно",inf_pure!V146)</f>
        <v>448</v>
      </c>
      <c r="AA214" s="12" t="str">
        <f>if(inf_pure!W146=AA$3,"правильно",inf_pure!W146)</f>
        <v>правильно</v>
      </c>
      <c r="AB214" s="12" t="str">
        <f>if(inf_pure!X146=AB$3,"правильно",inf_pure!X146)</f>
        <v>правильно</v>
      </c>
      <c r="AC214" s="12" t="str">
        <f>if(inf_pure!Y146=AC$3,"правильно",inf_pure!Y146)</f>
        <v>9</v>
      </c>
      <c r="AD214" s="12" t="str">
        <f>if(inf_pure!Z146=AD$3,"правильно",inf_pure!Z146)</f>
        <v>правильно</v>
      </c>
      <c r="AE214" s="12" t="str">
        <f>if(inf_pure!AA146=AE$3,"правильно",inf_pure!AA146)</f>
        <v>правильно</v>
      </c>
      <c r="AF214" s="12" t="str">
        <f>if(inf_pure!AB146=AF$3,"правильно",inf_pure!AB146)</f>
        <v>правильно</v>
      </c>
      <c r="AG214" s="12" t="str">
        <f>if(inf_pure!AC146=AG$3,"правильно",inf_pure!AC146)</f>
        <v>9</v>
      </c>
      <c r="AH214" s="12" t="str">
        <f>if(inf_pure!AD146=AH$3,"правильно",inf_pure!AD146)</f>
        <v>2 456</v>
      </c>
      <c r="AI214" s="12" t="str">
        <f>if(inf_pure!AE146=AI$3,"правильно",inf_pure!AE146)</f>
        <v>-</v>
      </c>
      <c r="AJ214" s="12" t="str">
        <f>if(inf_pure!AF146=AJ$3,"правильно",inf_pure!AF146)</f>
        <v>6 795</v>
      </c>
      <c r="AK214" s="12" t="str">
        <f>if(inf_pure!AG146=AK$3,"правильно",inf_pure!AG146)</f>
        <v>648</v>
      </c>
      <c r="AL214" s="12" t="str">
        <f>if(inf_pure!AH146=AL$3,"правильно",inf_pure!AH146)</f>
        <v>-</v>
      </c>
      <c r="AM214" s="14">
        <f>inf_pure!AI146</f>
        <v>0.1086921296</v>
      </c>
      <c r="AN214" s="11">
        <f t="shared" si="2"/>
        <v>17</v>
      </c>
      <c r="AO214" s="11">
        <f t="shared" si="3"/>
        <v>4</v>
      </c>
      <c r="AP214" s="12">
        <f>vlookup(countif(J214:AL214, "правильно"), scale!$A$3:$B$32, 2)</f>
        <v>70</v>
      </c>
    </row>
    <row r="215">
      <c r="A215" s="12">
        <f>inf_pure!A176</f>
        <v>174</v>
      </c>
      <c r="B215" s="12" t="str">
        <f t="array" ref="B215">index(students!A:A, match(1, (students!B:B=$A$1)*(students!J:J=H215), 0))</f>
        <v>год_инф_ур3_гр7_2022.09.06</v>
      </c>
      <c r="C215" s="12" t="str">
        <f t="array" ref="C215">index(groups!H:H, match(1, (groups!$A:$A=$B215)*1, 0), 1)</f>
        <v>Ермолинский Андрей</v>
      </c>
      <c r="D215" s="12" t="str">
        <f t="array" ref="D215">index(groups!I:I, match(1, (groups!$A:$A=$B215)*1, 0), 1)</f>
        <v>Катя Ф</v>
      </c>
      <c r="E215" s="12">
        <f t="array" ref="E215">index(groups!D:D, match(1, (groups!$A:$A=$B215)*1, 0), 1)</f>
        <v>9</v>
      </c>
      <c r="F215" s="12" t="str">
        <f>inf_pure!B176</f>
        <v>Rafael</v>
      </c>
      <c r="G215" s="12" t="str">
        <f>inf_pure!C176</f>
        <v>Мовсисян</v>
      </c>
      <c r="H215" s="12" t="str">
        <f>inf_pure!D176</f>
        <v>rafaelmvs2005@gmail.com</v>
      </c>
      <c r="I215" s="13">
        <f>inf_pure!E176</f>
        <v>44858</v>
      </c>
      <c r="J215" s="12" t="str">
        <f>if(inf_pure!F176=J$3,"правильно",inf_pure!F176)</f>
        <v>правильно</v>
      </c>
      <c r="K215" s="12" t="str">
        <f>if(inf_pure!G176=K$3,"правильно",inf_pure!G176)</f>
        <v>abcd</v>
      </c>
      <c r="L215" s="12" t="str">
        <f>if(inf_pure!H176=L$3,"правильно",inf_pure!H176)</f>
        <v>15</v>
      </c>
      <c r="M215" s="12" t="str">
        <f>if(inf_pure!I176=M$3,"правильно",inf_pure!I176)</f>
        <v>правильно</v>
      </c>
      <c r="N215" s="12" t="str">
        <f>if(inf_pure!J176=N$3,"правильно",inf_pure!J176)</f>
        <v>правильно</v>
      </c>
      <c r="O215" s="12" t="str">
        <f>if(inf_pure!K176=O$3,"правильно",inf_pure!K176)</f>
        <v>49</v>
      </c>
      <c r="P215" s="12" t="str">
        <f>if(inf_pure!L176=P$3,"правильно",inf_pure!L176)</f>
        <v>117560</v>
      </c>
      <c r="Q215" s="12" t="str">
        <f>if(inf_pure!M176=Q$3,"правильно",inf_pure!M176)</f>
        <v>8103</v>
      </c>
      <c r="R215" s="12" t="str">
        <f>if(inf_pure!N176=R$3,"правильно",inf_pure!N176)</f>
        <v>-</v>
      </c>
      <c r="S215" s="12" t="str">
        <f>if(inf_pure!O176=S$3,"правильно",inf_pure!O176)</f>
        <v>правильно</v>
      </c>
      <c r="T215" s="12" t="str">
        <f>if(inf_pure!P176=T$3,"правильно",inf_pure!P176)</f>
        <v>5138</v>
      </c>
      <c r="U215" s="12" t="str">
        <f>if(inf_pure!Q176=U$3,"правильно",inf_pure!Q176)</f>
        <v>правильно</v>
      </c>
      <c r="V215" s="12" t="str">
        <f>if(inf_pure!R176=V$3,"правильно",inf_pure!R176)</f>
        <v>правильно</v>
      </c>
      <c r="W215" s="12" t="str">
        <f>if(inf_pure!S176=W$3,"правильно",inf_pure!S176)</f>
        <v>правильно</v>
      </c>
      <c r="X215" s="12" t="str">
        <f>if(inf_pure!T176=X$3,"правильно",inf_pure!T176)</f>
        <v>-</v>
      </c>
      <c r="Y215" s="12" t="str">
        <f>if(inf_pure!U176=Y$3,"правильно",inf_pure!U176)</f>
        <v>правильно</v>
      </c>
      <c r="Z215" s="12" t="str">
        <f>if(inf_pure!V176=Z$3,"правильно",inf_pure!V176)</f>
        <v>1047 -963270</v>
      </c>
      <c r="AA215" s="12" t="str">
        <f>if(inf_pure!W176=AA$3,"правильно",inf_pure!W176)</f>
        <v>1643 792</v>
      </c>
      <c r="AB215" s="12" t="str">
        <f>if(inf_pure!X176=AB$3,"правильно",inf_pure!X176)</f>
        <v>-</v>
      </c>
      <c r="AC215" s="12" t="str">
        <f>if(inf_pure!Y176=AC$3,"правильно",inf_pure!Y176)</f>
        <v>-</v>
      </c>
      <c r="AD215" s="12" t="str">
        <f>if(inf_pure!Z176=AD$3,"правильно",inf_pure!Z176)</f>
        <v>-</v>
      </c>
      <c r="AE215" s="12" t="str">
        <f>if(inf_pure!AA176=AE$3,"правильно",inf_pure!AA176)</f>
        <v>-</v>
      </c>
      <c r="AF215" s="12" t="str">
        <f>if(inf_pure!AB176=AF$3,"правильно",inf_pure!AB176)</f>
        <v>правильно</v>
      </c>
      <c r="AG215" s="12" t="str">
        <f>if(inf_pure!AC176=AG$3,"правильно",inf_pure!AC176)</f>
        <v>-</v>
      </c>
      <c r="AH215" s="12" t="str">
        <f>if(inf_pure!AD176=AH$3,"правильно",inf_pure!AD176)</f>
        <v>-</v>
      </c>
      <c r="AI215" s="12" t="str">
        <f>if(inf_pure!AE176=AI$3,"правильно",inf_pure!AE176)</f>
        <v>-</v>
      </c>
      <c r="AJ215" s="12" t="str">
        <f>if(inf_pure!AF176=AJ$3,"правильно",inf_pure!AF176)</f>
        <v>-</v>
      </c>
      <c r="AK215" s="12" t="str">
        <f>if(inf_pure!AG176=AK$3,"правильно",inf_pure!AG176)</f>
        <v>-</v>
      </c>
      <c r="AL215" s="12" t="str">
        <f>if(inf_pure!AH176=AL$3,"правильно",inf_pure!AH176)</f>
        <v>-</v>
      </c>
      <c r="AM215" s="14">
        <f>inf_pure!AI176</f>
        <v>0.06798611111</v>
      </c>
      <c r="AN215" s="11">
        <f t="shared" si="2"/>
        <v>9</v>
      </c>
      <c r="AO215" s="11">
        <f t="shared" si="3"/>
        <v>1</v>
      </c>
      <c r="AP215" s="12">
        <f>vlookup(countif(J215:AL215, "правильно"), scale!$A$3:$B$32, 2)</f>
        <v>48</v>
      </c>
    </row>
    <row r="216">
      <c r="A216" s="12">
        <f>inf_pure!A52</f>
        <v>50</v>
      </c>
      <c r="B216" s="12" t="str">
        <f t="array" ref="B216">index(students!A:A, match(1, (students!B:B=$A$1)*(students!J:J=H216), 0))</f>
        <v>год_инф_ур3_гр7_2022.09.06</v>
      </c>
      <c r="C216" s="12" t="str">
        <f t="array" ref="C216">index(groups!H:H, match(1, (groups!$A:$A=$B216)*1, 0), 1)</f>
        <v>Ермолинский Андрей</v>
      </c>
      <c r="D216" s="12" t="str">
        <f t="array" ref="D216">index(groups!I:I, match(1, (groups!$A:$A=$B216)*1, 0), 1)</f>
        <v>Катя Ф</v>
      </c>
      <c r="E216" s="12">
        <f t="array" ref="E216">index(groups!D:D, match(1, (groups!$A:$A=$B216)*1, 0), 1)</f>
        <v>9</v>
      </c>
      <c r="F216" s="12" t="str">
        <f>inf_pure!B52</f>
        <v>Елохин</v>
      </c>
      <c r="G216" s="12" t="str">
        <f>inf_pure!C52</f>
        <v>Илья</v>
      </c>
      <c r="H216" s="12" t="str">
        <f>inf_pure!D52</f>
        <v>cristianotop@mail.ru</v>
      </c>
      <c r="I216" s="13">
        <f>inf_pure!E52</f>
        <v>44859</v>
      </c>
      <c r="J216" s="12" t="str">
        <f>if(inf_pure!F52=J$3,"правильно",inf_pure!F52)</f>
        <v>правильно</v>
      </c>
      <c r="K216" s="12" t="str">
        <f>if(inf_pure!G52=K$3,"правильно",inf_pure!G52)</f>
        <v>правильно</v>
      </c>
      <c r="L216" s="12" t="str">
        <f>if(inf_pure!H52=L$3,"правильно",inf_pure!H52)</f>
        <v>0</v>
      </c>
      <c r="M216" s="12" t="str">
        <f>if(inf_pure!I52=M$3,"правильно",inf_pure!I52)</f>
        <v>правильно</v>
      </c>
      <c r="N216" s="12" t="str">
        <f>if(inf_pure!J52=N$3,"правильно",inf_pure!J52)</f>
        <v>правильно</v>
      </c>
      <c r="O216" s="12" t="str">
        <f>if(inf_pure!K52=O$3,"правильно",inf_pure!K52)</f>
        <v>0</v>
      </c>
      <c r="P216" s="12" t="str">
        <f>if(inf_pure!L52=P$3,"правильно",inf_pure!L52)</f>
        <v>115</v>
      </c>
      <c r="Q216" s="12" t="str">
        <f>if(inf_pure!M52=Q$3,"правильно",inf_pure!M52)</f>
        <v>правильно</v>
      </c>
      <c r="R216" s="12" t="str">
        <f>if(inf_pure!N52=R$3,"правильно",inf_pure!N52)</f>
        <v>0</v>
      </c>
      <c r="S216" s="12" t="str">
        <f>if(inf_pure!O52=S$3,"правильно",inf_pure!O52)</f>
        <v>39</v>
      </c>
      <c r="T216" s="12" t="str">
        <f>if(inf_pure!P52=T$3,"правильно",inf_pure!P52)</f>
        <v>правильно</v>
      </c>
      <c r="U216" s="12" t="str">
        <f>if(inf_pure!Q52=U$3,"правильно",inf_pure!Q52)</f>
        <v>0</v>
      </c>
      <c r="V216" s="12" t="str">
        <f>if(inf_pure!R52=V$3,"правильно",inf_pure!R52)</f>
        <v>правильно</v>
      </c>
      <c r="W216" s="12" t="str">
        <f>if(inf_pure!S52=W$3,"правильно",inf_pure!S52)</f>
        <v>правильно</v>
      </c>
      <c r="X216" s="12" t="str">
        <f>if(inf_pure!T52=X$3,"правильно",inf_pure!T52)</f>
        <v>0</v>
      </c>
      <c r="Y216" s="12" t="str">
        <f>if(inf_pure!U52=Y$3,"правильно",inf_pure!U52)</f>
        <v>0</v>
      </c>
      <c r="Z216" s="12" t="str">
        <f>if(inf_pure!V52=Z$3,"правильно",inf_pure!V52)</f>
        <v>0</v>
      </c>
      <c r="AA216" s="12" t="str">
        <f>if(inf_pure!W52=AA$3,"правильно",inf_pure!W52)</f>
        <v>0</v>
      </c>
      <c r="AB216" s="12" t="str">
        <f>if(inf_pure!X52=AB$3,"правильно",inf_pure!X52)</f>
        <v>0</v>
      </c>
      <c r="AC216" s="12" t="str">
        <f>if(inf_pure!Y52=AC$3,"правильно",inf_pure!Y52)</f>
        <v>0</v>
      </c>
      <c r="AD216" s="12" t="str">
        <f>if(inf_pure!Z52=AD$3,"правильно",inf_pure!Z52)</f>
        <v>0</v>
      </c>
      <c r="AE216" s="12" t="str">
        <f>if(inf_pure!AA52=AE$3,"правильно",inf_pure!AA52)</f>
        <v>0</v>
      </c>
      <c r="AF216" s="12" t="str">
        <f>if(inf_pure!AB52=AF$3,"правильно",inf_pure!AB52)</f>
        <v>0</v>
      </c>
      <c r="AG216" s="12" t="str">
        <f>if(inf_pure!AC52=AG$3,"правильно",inf_pure!AC52)</f>
        <v>0</v>
      </c>
      <c r="AH216" s="12" t="str">
        <f>if(inf_pure!AD52=AH$3,"правильно",inf_pure!AD52)</f>
        <v>0</v>
      </c>
      <c r="AI216" s="12" t="str">
        <f>if(inf_pure!AE52=AI$3,"правильно",inf_pure!AE52)</f>
        <v>0</v>
      </c>
      <c r="AJ216" s="12" t="str">
        <f>if(inf_pure!AF52=AJ$3,"правильно",inf_pure!AF52)</f>
        <v>0</v>
      </c>
      <c r="AK216" s="12" t="str">
        <f>if(inf_pure!AG52=AK$3,"правильно",inf_pure!AG52)</f>
        <v>0</v>
      </c>
      <c r="AL216" s="12" t="str">
        <f>if(inf_pure!AH52=AL$3,"правильно",inf_pure!AH52)</f>
        <v>0</v>
      </c>
      <c r="AM216" s="14">
        <f>inf_pure!AI52</f>
        <v>0.0662962963</v>
      </c>
      <c r="AN216" s="11">
        <f t="shared" si="2"/>
        <v>8</v>
      </c>
      <c r="AO216" s="11">
        <f t="shared" si="3"/>
        <v>4</v>
      </c>
      <c r="AP216" s="12">
        <f>vlookup(countif(J216:AL216, "правильно"), scale!$A$3:$B$32, 2)</f>
        <v>46</v>
      </c>
    </row>
    <row r="217">
      <c r="A217" s="12">
        <f>inf_pure!A185</f>
        <v>183</v>
      </c>
      <c r="B217" s="12" t="str">
        <f t="array" ref="B217">index(students!A:A, match(1, (students!B:B=$A$1)*(students!J:J=H217), 0))</f>
        <v>год_инф_ур3_гр7_2022.09.06</v>
      </c>
      <c r="C217" s="12" t="str">
        <f t="array" ref="C217">index(groups!H:H, match(1, (groups!$A:$A=$B217)*1, 0), 1)</f>
        <v>Ермолинский Андрей</v>
      </c>
      <c r="D217" s="12" t="str">
        <f t="array" ref="D217">index(groups!I:I, match(1, (groups!$A:$A=$B217)*1, 0), 1)</f>
        <v>Катя Ф</v>
      </c>
      <c r="E217" s="12">
        <f t="array" ref="E217">index(groups!D:D, match(1, (groups!$A:$A=$B217)*1, 0), 1)</f>
        <v>9</v>
      </c>
      <c r="F217" s="12" t="str">
        <f>inf_pure!B185</f>
        <v>Александр</v>
      </c>
      <c r="G217" s="12" t="str">
        <f>inf_pure!C185</f>
        <v>Фомичёв</v>
      </c>
      <c r="H217" s="12" t="str">
        <f>inf_pure!D185</f>
        <v>sashfomi4ev@yandex.ru</v>
      </c>
      <c r="I217" s="13">
        <f>inf_pure!E185</f>
        <v>44860</v>
      </c>
      <c r="J217" s="12" t="str">
        <f>if(inf_pure!F185=J$3,"правильно",inf_pure!F185)</f>
        <v>21</v>
      </c>
      <c r="K217" s="12" t="str">
        <f>if(inf_pure!G185=K$3,"правильно",inf_pure!G185)</f>
        <v>правильно</v>
      </c>
      <c r="L217" s="12" t="str">
        <f>if(inf_pure!H185=L$3,"правильно",inf_pure!H185)</f>
        <v>5</v>
      </c>
      <c r="M217" s="12" t="str">
        <f>if(inf_pure!I185=M$3,"правильно",inf_pure!I185)</f>
        <v>правильно</v>
      </c>
      <c r="N217" s="12" t="str">
        <f>if(inf_pure!J185=N$3,"правильно",inf_pure!J185)</f>
        <v>-</v>
      </c>
      <c r="O217" s="12" t="str">
        <f>if(inf_pure!K185=O$3,"правильно",inf_pure!K185)</f>
        <v>-</v>
      </c>
      <c r="P217" s="12" t="str">
        <f>if(inf_pure!L185=P$3,"правильно",inf_pure!L185)</f>
        <v>130</v>
      </c>
      <c r="Q217" s="12" t="str">
        <f>if(inf_pure!M185=Q$3,"правильно",inf_pure!M185)</f>
        <v>7443</v>
      </c>
      <c r="R217" s="12" t="str">
        <f>if(inf_pure!N185=R$3,"правильно",inf_pure!N185)</f>
        <v>-</v>
      </c>
      <c r="S217" s="12" t="str">
        <f>if(inf_pure!O185=S$3,"правильно",inf_pure!O185)</f>
        <v>правильно</v>
      </c>
      <c r="T217" s="12" t="str">
        <f>if(inf_pure!P185=T$3,"правильно",inf_pure!P185)</f>
        <v>5782</v>
      </c>
      <c r="U217" s="12" t="str">
        <f>if(inf_pure!Q185=U$3,"правильно",inf_pure!Q185)</f>
        <v>-</v>
      </c>
      <c r="V217" s="12" t="str">
        <f>if(inf_pure!R185=V$3,"правильно",inf_pure!R185)</f>
        <v>правильно</v>
      </c>
      <c r="W217" s="12" t="str">
        <f>if(inf_pure!S185=W$3,"правильно",inf_pure!S185)</f>
        <v>Не прошел</v>
      </c>
      <c r="X217" s="12" t="str">
        <f>if(inf_pure!T185=X$3,"правильно",inf_pure!T185)</f>
        <v>Не прошел</v>
      </c>
      <c r="Y217" s="12" t="str">
        <f>if(inf_pure!U185=Y$3,"правильно",inf_pure!U185)</f>
        <v>Не прошел</v>
      </c>
      <c r="Z217" s="12" t="str">
        <f>if(inf_pure!V185=Z$3,"правильно",inf_pure!V185)</f>
        <v>Не прошел</v>
      </c>
      <c r="AA217" s="12" t="str">
        <f>if(inf_pure!W185=AA$3,"правильно",inf_pure!W185)</f>
        <v>Не прошел</v>
      </c>
      <c r="AB217" s="12" t="str">
        <f>if(inf_pure!X185=AB$3,"правильно",inf_pure!X185)</f>
        <v>Не прошел</v>
      </c>
      <c r="AC217" s="12" t="str">
        <f>if(inf_pure!Y185=AC$3,"правильно",inf_pure!Y185)</f>
        <v>Не прошел</v>
      </c>
      <c r="AD217" s="12" t="str">
        <f>if(inf_pure!Z185=AD$3,"правильно",inf_pure!Z185)</f>
        <v>Не прошел</v>
      </c>
      <c r="AE217" s="12" t="str">
        <f>if(inf_pure!AA185=AE$3,"правильно",inf_pure!AA185)</f>
        <v>Не прошел</v>
      </c>
      <c r="AF217" s="12" t="str">
        <f>if(inf_pure!AB185=AF$3,"правильно",inf_pure!AB185)</f>
        <v>Не прошел</v>
      </c>
      <c r="AG217" s="12" t="str">
        <f>if(inf_pure!AC185=AG$3,"правильно",inf_pure!AC185)</f>
        <v>Не прошел</v>
      </c>
      <c r="AH217" s="12" t="str">
        <f>if(inf_pure!AD185=AH$3,"правильно",inf_pure!AD185)</f>
        <v>Не прошел</v>
      </c>
      <c r="AI217" s="12" t="str">
        <f>if(inf_pure!AE185=AI$3,"правильно",inf_pure!AE185)</f>
        <v>Не прошел</v>
      </c>
      <c r="AJ217" s="12" t="str">
        <f>if(inf_pure!AF185=AJ$3,"правильно",inf_pure!AF185)</f>
        <v>Не прошел</v>
      </c>
      <c r="AK217" s="12" t="str">
        <f>if(inf_pure!AG185=AK$3,"правильно",inf_pure!AG185)</f>
        <v>Не прошел</v>
      </c>
      <c r="AL217" s="12" t="str">
        <f>if(inf_pure!AH185=AL$3,"правильно",inf_pure!AH185)</f>
        <v>Не прошел</v>
      </c>
      <c r="AM217" s="14">
        <f>inf_pure!AI185</f>
        <v>0.1797685185</v>
      </c>
      <c r="AN217" s="11">
        <f t="shared" si="2"/>
        <v>4</v>
      </c>
      <c r="AO217" s="11">
        <f t="shared" si="3"/>
        <v>1</v>
      </c>
      <c r="AP217" s="12">
        <f>vlookup(countif(J217:AL217, "правильно"), scale!$A$3:$B$32, 2)</f>
        <v>27</v>
      </c>
    </row>
    <row r="218">
      <c r="A218" s="12">
        <f>inf_pure!A100</f>
        <v>98</v>
      </c>
      <c r="B218" s="12" t="str">
        <f t="array" ref="B218">index(students!A:A, match(1, (students!B:B=$A$1)*(students!J:J=H218), 0))</f>
        <v>год_инф_ур3_гр7_2022.09.06</v>
      </c>
      <c r="C218" s="12" t="str">
        <f t="array" ref="C218">index(groups!H:H, match(1, (groups!$A:$A=$B218)*1, 0), 1)</f>
        <v>Ермолинский Андрей</v>
      </c>
      <c r="D218" s="12" t="str">
        <f t="array" ref="D218">index(groups!I:I, match(1, (groups!$A:$A=$B218)*1, 0), 1)</f>
        <v>Катя Ф</v>
      </c>
      <c r="E218" s="12">
        <f t="array" ref="E218">index(groups!D:D, match(1, (groups!$A:$A=$B218)*1, 0), 1)</f>
        <v>9</v>
      </c>
      <c r="F218" s="12" t="str">
        <f>inf_pure!B100</f>
        <v>Полина</v>
      </c>
      <c r="G218" s="12" t="str">
        <f>inf_pure!C100</f>
        <v>Качержук</v>
      </c>
      <c r="H218" s="12" t="str">
        <f>inf_pure!D100</f>
        <v>kacherzhuk.p@gmail.com</v>
      </c>
      <c r="I218" s="13">
        <f>inf_pure!E100</f>
        <v>44860</v>
      </c>
      <c r="J218" s="12" t="str">
        <f>if(inf_pure!F100=J$3,"правильно",inf_pure!F100)</f>
        <v>правильно</v>
      </c>
      <c r="K218" s="12" t="str">
        <f>if(inf_pure!G100=K$3,"правильно",inf_pure!G100)</f>
        <v>правильно</v>
      </c>
      <c r="L218" s="12" t="str">
        <f>if(inf_pure!H100=L$3,"правильно",inf_pure!H100)</f>
        <v>-</v>
      </c>
      <c r="M218" s="12" t="str">
        <f>if(inf_pure!I100=M$3,"правильно",inf_pure!I100)</f>
        <v>правильно</v>
      </c>
      <c r="N218" s="12" t="str">
        <f>if(inf_pure!J100=N$3,"правильно",inf_pure!J100)</f>
        <v>-</v>
      </c>
      <c r="O218" s="12" t="str">
        <f>if(inf_pure!K100=O$3,"правильно",inf_pure!K100)</f>
        <v>-</v>
      </c>
      <c r="P218" s="12" t="str">
        <f>if(inf_pure!L100=P$3,"правильно",inf_pure!L100)</f>
        <v>-</v>
      </c>
      <c r="Q218" s="12" t="str">
        <f>if(inf_pure!M100=Q$3,"правильно",inf_pure!M100)</f>
        <v>-</v>
      </c>
      <c r="R218" s="12" t="str">
        <f>if(inf_pure!N100=R$3,"правильно",inf_pure!N100)</f>
        <v>-</v>
      </c>
      <c r="S218" s="12" t="str">
        <f>if(inf_pure!O100=S$3,"правильно",inf_pure!O100)</f>
        <v>-</v>
      </c>
      <c r="T218" s="12" t="str">
        <f>if(inf_pure!P100=T$3,"правильно",inf_pure!P100)</f>
        <v>-</v>
      </c>
      <c r="U218" s="12" t="str">
        <f>if(inf_pure!Q100=U$3,"правильно",inf_pure!Q100)</f>
        <v>-</v>
      </c>
      <c r="V218" s="12" t="str">
        <f>if(inf_pure!R100=V$3,"правильно",inf_pure!R100)</f>
        <v>правильно</v>
      </c>
      <c r="W218" s="12" t="str">
        <f>if(inf_pure!S100=W$3,"правильно",inf_pure!S100)</f>
        <v>правильно</v>
      </c>
      <c r="X218" s="12" t="str">
        <f>if(inf_pure!T100=X$3,"правильно",inf_pure!T100)</f>
        <v>-</v>
      </c>
      <c r="Y218" s="12" t="str">
        <f>if(inf_pure!U100=Y$3,"правильно",inf_pure!U100)</f>
        <v>-</v>
      </c>
      <c r="Z218" s="12" t="str">
        <f>if(inf_pure!V100=Z$3,"правильно",inf_pure!V100)</f>
        <v>-</v>
      </c>
      <c r="AA218" s="12" t="str">
        <f>if(inf_pure!W100=AA$3,"правильно",inf_pure!W100)</f>
        <v>-</v>
      </c>
      <c r="AB218" s="12" t="str">
        <f>if(inf_pure!X100=AB$3,"правильно",inf_pure!X100)</f>
        <v>-</v>
      </c>
      <c r="AC218" s="12" t="str">
        <f>if(inf_pure!Y100=AC$3,"правильно",inf_pure!Y100)</f>
        <v>-</v>
      </c>
      <c r="AD218" s="12" t="str">
        <f>if(inf_pure!Z100=AD$3,"правильно",inf_pure!Z100)</f>
        <v>-</v>
      </c>
      <c r="AE218" s="12" t="str">
        <f>if(inf_pure!AA100=AE$3,"правильно",inf_pure!AA100)</f>
        <v>-</v>
      </c>
      <c r="AF218" s="12" t="str">
        <f>if(inf_pure!AB100=AF$3,"правильно",inf_pure!AB100)</f>
        <v>-</v>
      </c>
      <c r="AG218" s="12" t="str">
        <f>if(inf_pure!AC100=AG$3,"правильно",inf_pure!AC100)</f>
        <v>-</v>
      </c>
      <c r="AH218" s="12" t="str">
        <f>if(inf_pure!AD100=AH$3,"правильно",inf_pure!AD100)</f>
        <v>-</v>
      </c>
      <c r="AI218" s="12" t="str">
        <f>if(inf_pure!AE100=AI$3,"правильно",inf_pure!AE100)</f>
        <v>-</v>
      </c>
      <c r="AJ218" s="12" t="str">
        <f>if(inf_pure!AF100=AJ$3,"правильно",inf_pure!AF100)</f>
        <v>-</v>
      </c>
      <c r="AK218" s="12" t="str">
        <f>if(inf_pure!AG100=AK$3,"правильно",inf_pure!AG100)</f>
        <v>-</v>
      </c>
      <c r="AL218" s="12" t="str">
        <f>if(inf_pure!AH100=AL$3,"правильно",inf_pure!AH100)</f>
        <v>-</v>
      </c>
      <c r="AM218" s="14">
        <f>inf_pure!AI100</f>
        <v>0.1191782407</v>
      </c>
      <c r="AN218" s="11">
        <f t="shared" si="2"/>
        <v>5</v>
      </c>
      <c r="AO218" s="11">
        <f t="shared" si="3"/>
        <v>1</v>
      </c>
      <c r="AP218" s="12">
        <f>vlookup(countif(J218:AL218, "правильно"), scale!$A$3:$B$32, 2)</f>
        <v>34</v>
      </c>
    </row>
    <row r="219">
      <c r="A219" s="12">
        <f>inf_pure!A145</f>
        <v>143</v>
      </c>
      <c r="B219" s="12" t="str">
        <f t="array" ref="B219">index(students!A:A, match(1, (students!B:B=$A$1)*(students!J:J=H219), 0))</f>
        <v>год_инф_ур3_гр7_2022.09.06</v>
      </c>
      <c r="C219" s="12" t="str">
        <f t="array" ref="C219">index(groups!H:H, match(1, (groups!$A:$A=$B219)*1, 0), 1)</f>
        <v>Ермолинский Андрей</v>
      </c>
      <c r="D219" s="12" t="str">
        <f t="array" ref="D219">index(groups!I:I, match(1, (groups!$A:$A=$B219)*1, 0), 1)</f>
        <v>Катя Ф</v>
      </c>
      <c r="E219" s="12">
        <f t="array" ref="E219">index(groups!D:D, match(1, (groups!$A:$A=$B219)*1, 0), 1)</f>
        <v>9</v>
      </c>
      <c r="F219" s="12" t="str">
        <f>inf_pure!B145</f>
        <v>Виктор</v>
      </c>
      <c r="G219" s="12" t="str">
        <f>inf_pure!C145</f>
        <v>Соболев</v>
      </c>
      <c r="H219" s="12" t="str">
        <f>inf_pure!D145</f>
        <v>mr.svgames@mail.ru</v>
      </c>
      <c r="I219" s="13">
        <f>inf_pure!E145</f>
        <v>44860</v>
      </c>
      <c r="J219" s="12" t="str">
        <f>if(inf_pure!F145=J$3,"правильно",inf_pure!F145)</f>
        <v>правильно</v>
      </c>
      <c r="K219" s="12" t="str">
        <f>if(inf_pure!G145=K$3,"правильно",inf_pure!G145)</f>
        <v>правильно</v>
      </c>
      <c r="L219" s="12" t="str">
        <f>if(inf_pure!H145=L$3,"правильно",inf_pure!H145)</f>
        <v>правильно</v>
      </c>
      <c r="M219" s="12" t="str">
        <f>if(inf_pure!I145=M$3,"правильно",inf_pure!I145)</f>
        <v>правильно</v>
      </c>
      <c r="N219" s="12" t="str">
        <f>if(inf_pure!J145=N$3,"правильно",inf_pure!J145)</f>
        <v>правильно</v>
      </c>
      <c r="O219" s="12" t="str">
        <f>if(inf_pure!K145=O$3,"правильно",inf_pure!K145)</f>
        <v>правильно</v>
      </c>
      <c r="P219" s="12" t="str">
        <f>if(inf_pure!L145=P$3,"правильно",inf_pure!L145)</f>
        <v>правильно</v>
      </c>
      <c r="Q219" s="12" t="str">
        <f>if(inf_pure!M145=Q$3,"правильно",inf_pure!M145)</f>
        <v>правильно</v>
      </c>
      <c r="R219" s="12" t="str">
        <f>if(inf_pure!N145=R$3,"правильно",inf_pure!N145)</f>
        <v>0</v>
      </c>
      <c r="S219" s="12" t="str">
        <f>if(inf_pure!O145=S$3,"правильно",inf_pure!O145)</f>
        <v>23</v>
      </c>
      <c r="T219" s="12" t="str">
        <f>if(inf_pure!P145=T$3,"правильно",inf_pure!P145)</f>
        <v>правильно</v>
      </c>
      <c r="U219" s="12" t="str">
        <f>if(inf_pure!Q145=U$3,"правильно",inf_pure!Q145)</f>
        <v>22222222222222222222222222222222222222222222222222222222222222222222222222</v>
      </c>
      <c r="V219" s="12" t="str">
        <f>if(inf_pure!R145=V$3,"правильно",inf_pure!R145)</f>
        <v>8</v>
      </c>
      <c r="W219" s="12" t="str">
        <f>if(inf_pure!S145=W$3,"правильно",inf_pure!S145)</f>
        <v>0</v>
      </c>
      <c r="X219" s="12" t="str">
        <f>if(inf_pure!T145=X$3,"правильно",inf_pure!T145)</f>
        <v>0</v>
      </c>
      <c r="Y219" s="12" t="str">
        <f>if(inf_pure!U145=Y$3,"правильно",inf_pure!U145)</f>
        <v>0</v>
      </c>
      <c r="Z219" s="12" t="str">
        <f>if(inf_pure!V145=Z$3,"правильно",inf_pure!V145)</f>
        <v>0</v>
      </c>
      <c r="AA219" s="12" t="str">
        <f>if(inf_pure!W145=AA$3,"правильно",inf_pure!W145)</f>
        <v>правильно</v>
      </c>
      <c r="AB219" s="12" t="str">
        <f>if(inf_pure!X145=AB$3,"правильно",inf_pure!X145)</f>
        <v>0</v>
      </c>
      <c r="AC219" s="12" t="str">
        <f>if(inf_pure!Y145=AC$3,"правильно",inf_pure!Y145)</f>
        <v>0</v>
      </c>
      <c r="AD219" s="12" t="str">
        <f>if(inf_pure!Z145=AD$3,"правильно",inf_pure!Z145)</f>
        <v>0</v>
      </c>
      <c r="AE219" s="12" t="str">
        <f>if(inf_pure!AA145=AE$3,"правильно",inf_pure!AA145)</f>
        <v>58</v>
      </c>
      <c r="AF219" s="12" t="str">
        <f>if(inf_pure!AB145=AF$3,"правильно",inf_pure!AB145)</f>
        <v>0</v>
      </c>
      <c r="AG219" s="12" t="str">
        <f>if(inf_pure!AC145=AG$3,"правильно",inf_pure!AC145)</f>
        <v>0</v>
      </c>
      <c r="AH219" s="12" t="str">
        <f>if(inf_pure!AD145=AH$3,"правильно",inf_pure!AD145)</f>
        <v>0</v>
      </c>
      <c r="AI219" s="12" t="str">
        <f>if(inf_pure!AE145=AI$3,"правильно",inf_pure!AE145)</f>
        <v>0</v>
      </c>
      <c r="AJ219" s="12" t="str">
        <f>if(inf_pure!AF145=AJ$3,"правильно",inf_pure!AF145)</f>
        <v>0</v>
      </c>
      <c r="AK219" s="12" t="str">
        <f>if(inf_pure!AG145=AK$3,"правильно",inf_pure!AG145)</f>
        <v>0</v>
      </c>
      <c r="AL219" s="12" t="str">
        <f>if(inf_pure!AH145=AL$3,"правильно",inf_pure!AH145)</f>
        <v>0</v>
      </c>
      <c r="AM219" s="14">
        <f>inf_pure!AI145</f>
        <v>0.1270601852</v>
      </c>
      <c r="AN219" s="11">
        <f t="shared" si="2"/>
        <v>10</v>
      </c>
      <c r="AO219" s="11">
        <f t="shared" si="3"/>
        <v>5</v>
      </c>
      <c r="AP219" s="12">
        <f>vlookup(countif(J219:AL219, "правильно"), scale!$A$3:$B$32, 2)</f>
        <v>51</v>
      </c>
    </row>
    <row r="220">
      <c r="A220" s="12">
        <f>inf_pure!A229</f>
        <v>227</v>
      </c>
      <c r="B220" s="12" t="str">
        <f t="array" ref="B220">index(students!A:A, match(1, (students!B:B=$A$1)*(students!J:J=H220), 0))</f>
        <v>год_инф_ур3_гр7_2022.09.06</v>
      </c>
      <c r="C220" s="12" t="str">
        <f t="array" ref="C220">index(groups!H:H, match(1, (groups!$A:$A=$B220)*1, 0), 1)</f>
        <v>Ермолинский Андрей</v>
      </c>
      <c r="D220" s="12" t="str">
        <f t="array" ref="D220">index(groups!I:I, match(1, (groups!$A:$A=$B220)*1, 0), 1)</f>
        <v>Катя Ф</v>
      </c>
      <c r="E220" s="12">
        <f t="array" ref="E220">index(groups!D:D, match(1, (groups!$A:$A=$B220)*1, 0), 1)</f>
        <v>9</v>
      </c>
      <c r="F220" s="12" t="str">
        <f>inf_pure!B229</f>
        <v>Вячеслав</v>
      </c>
      <c r="G220" s="12" t="str">
        <f>inf_pure!C229</f>
        <v>Шелухин</v>
      </c>
      <c r="H220" s="12" t="str">
        <f>inf_pure!D229</f>
        <v>vyach1369@gmail.com</v>
      </c>
      <c r="I220" s="13">
        <f>inf_pure!E229</f>
        <v>44861</v>
      </c>
      <c r="J220" s="12" t="str">
        <f>if(inf_pure!F229=J$3,"правильно",inf_pure!F229)</f>
        <v>правильно</v>
      </c>
      <c r="K220" s="12" t="str">
        <f>if(inf_pure!G229=K$3,"правильно",inf_pure!G229)</f>
        <v>правильно</v>
      </c>
      <c r="L220" s="12" t="str">
        <f>if(inf_pure!H229=L$3,"правильно",inf_pure!H229)</f>
        <v>правильно</v>
      </c>
      <c r="M220" s="12" t="str">
        <f>if(inf_pure!I229=M$3,"правильно",inf_pure!I229)</f>
        <v>правильно</v>
      </c>
      <c r="N220" s="12" t="str">
        <f>if(inf_pure!J229=N$3,"правильно",inf_pure!J229)</f>
        <v>правильно</v>
      </c>
      <c r="O220" s="12" t="str">
        <f>if(inf_pure!K229=O$3,"правильно",inf_pure!K229)</f>
        <v>правильно</v>
      </c>
      <c r="P220" s="12" t="str">
        <f>if(inf_pure!L229=P$3,"правильно",inf_pure!L229)</f>
        <v>5</v>
      </c>
      <c r="Q220" s="12" t="str">
        <f>if(inf_pure!M229=Q$3,"правильно",inf_pure!M229)</f>
        <v>правильно</v>
      </c>
      <c r="R220" s="12" t="str">
        <f>if(inf_pure!N229=R$3,"правильно",inf_pure!N229)</f>
        <v>правильно</v>
      </c>
      <c r="S220" s="12" t="str">
        <f>if(inf_pure!O229=S$3,"правильно",inf_pure!O229)</f>
        <v>правильно</v>
      </c>
      <c r="T220" s="12" t="str">
        <f>if(inf_pure!P229=T$3,"правильно",inf_pure!P229)</f>
        <v>5138</v>
      </c>
      <c r="U220" s="12" t="str">
        <f>if(inf_pure!Q229=U$3,"правильно",inf_pure!Q229)</f>
        <v>55</v>
      </c>
      <c r="V220" s="12" t="str">
        <f>if(inf_pure!R229=V$3,"правильно",inf_pure!R229)</f>
        <v>правильно</v>
      </c>
      <c r="W220" s="12" t="str">
        <f>if(inf_pure!S229=W$3,"правильно",inf_pure!S229)</f>
        <v>правильно</v>
      </c>
      <c r="X220" s="12" t="str">
        <f>if(inf_pure!T229=X$3,"правильно",inf_pure!T229)</f>
        <v>48</v>
      </c>
      <c r="Y220" s="12" t="str">
        <f>if(inf_pure!U229=Y$3,"правильно",inf_pure!U229)</f>
        <v>правильно</v>
      </c>
      <c r="Z220" s="12" t="str">
        <f>if(inf_pure!V229=Z$3,"правильно",inf_pure!V229)</f>
        <v>683 1861</v>
      </c>
      <c r="AA220" s="12" t="str">
        <f>if(inf_pure!W229=AA$3,"правильно",inf_pure!W229)</f>
        <v>правильно</v>
      </c>
      <c r="AB220" s="12" t="str">
        <f>if(inf_pure!X229=AB$3,"правильно",inf_pure!X229)</f>
        <v>правильно</v>
      </c>
      <c r="AC220" s="12" t="str">
        <f>if(inf_pure!Y229=AC$3,"правильно",inf_pure!Y229)</f>
        <v>правильно</v>
      </c>
      <c r="AD220" s="12" t="str">
        <f>if(inf_pure!Z229=AD$3,"правильно",inf_pure!Z229)</f>
        <v>5</v>
      </c>
      <c r="AE220" s="12" t="str">
        <f>if(inf_pure!AA229=AE$3,"правильно",inf_pure!AA229)</f>
        <v>правильно</v>
      </c>
      <c r="AF220" s="12" t="str">
        <f>if(inf_pure!AB229=AF$3,"правильно",inf_pure!AB229)</f>
        <v>правильно</v>
      </c>
      <c r="AG220" s="12" t="str">
        <f>if(inf_pure!AC229=AG$3,"правильно",inf_pure!AC229)</f>
        <v>3</v>
      </c>
      <c r="AH220" s="12" t="str">
        <f>if(inf_pure!AD229=AH$3,"правильно",inf_pure!AD229)</f>
        <v>702244 526683708964 531723710649 315844720801 320356724201 51060743044 557283748225 179574749956 562467</v>
      </c>
      <c r="AI220" s="12" t="str">
        <f>if(inf_pure!AE229=AI$3,"правильно",inf_pure!AE229)</f>
        <v>не вышло</v>
      </c>
      <c r="AJ220" s="12" t="str">
        <f>if(inf_pure!AF229=AJ$3,"правильно",inf_pure!AF229)</f>
        <v>не вышло</v>
      </c>
      <c r="AK220" s="12" t="str">
        <f>if(inf_pure!AG229=AK$3,"правильно",inf_pure!AG229)</f>
        <v>не успел</v>
      </c>
      <c r="AL220" s="12" t="str">
        <f>if(inf_pure!AH229=AL$3,"правильно",inf_pure!AH229)</f>
        <v>не успел</v>
      </c>
      <c r="AM220" s="14">
        <f>inf_pure!AI229</f>
        <v>0.1666550926</v>
      </c>
      <c r="AN220" s="11">
        <f t="shared" si="2"/>
        <v>17</v>
      </c>
      <c r="AO220" s="11">
        <f t="shared" si="3"/>
        <v>3</v>
      </c>
      <c r="AP220" s="12">
        <f>vlookup(countif(J220:AL220, "правильно"), scale!$A$3:$B$32, 2)</f>
        <v>70</v>
      </c>
    </row>
    <row r="221">
      <c r="A221" s="12">
        <f>inf_pure!A126</f>
        <v>124</v>
      </c>
      <c r="B221" s="12" t="str">
        <f t="array" ref="B221">index(students!A:A, match(1, (students!B:B=$A$1)*(students!J:J=H221), 0))</f>
        <v>год_инф_ур3_гр7_2022.09.06</v>
      </c>
      <c r="C221" s="12" t="str">
        <f t="array" ref="C221">index(groups!H:H, match(1, (groups!$A:$A=$B221)*1, 0), 1)</f>
        <v>Ермолинский Андрей</v>
      </c>
      <c r="D221" s="12" t="str">
        <f t="array" ref="D221">index(groups!I:I, match(1, (groups!$A:$A=$B221)*1, 0), 1)</f>
        <v>Катя Ф</v>
      </c>
      <c r="E221" s="12">
        <f t="array" ref="E221">index(groups!D:D, match(1, (groups!$A:$A=$B221)*1, 0), 1)</f>
        <v>9</v>
      </c>
      <c r="F221" s="12" t="str">
        <f>inf_pure!B126</f>
        <v>Лев</v>
      </c>
      <c r="G221" s="12" t="str">
        <f>inf_pure!C126</f>
        <v>Трачук</v>
      </c>
      <c r="H221" s="12" t="str">
        <f>inf_pure!D126</f>
        <v>levich1578@gmail.com</v>
      </c>
      <c r="I221" s="13">
        <f>inf_pure!E126</f>
        <v>44883</v>
      </c>
      <c r="J221" s="12" t="str">
        <f>if(inf_pure!F126=J$3,"правильно",inf_pure!F126)</f>
        <v>правильно</v>
      </c>
      <c r="K221" s="12" t="str">
        <f>if(inf_pure!G126=K$3,"правильно",inf_pure!G126)</f>
        <v>правильно</v>
      </c>
      <c r="L221" s="12" t="str">
        <f>if(inf_pure!H126=L$3,"правильно",inf_pure!H126)</f>
        <v>правильно</v>
      </c>
      <c r="M221" s="12" t="str">
        <f>if(inf_pure!I126=M$3,"правильно",inf_pure!I126)</f>
        <v>правильно</v>
      </c>
      <c r="N221" s="12" t="str">
        <f>if(inf_pure!J126=N$3,"правильно",inf_pure!J126)</f>
        <v>правильно</v>
      </c>
      <c r="O221" s="12" t="str">
        <f>if(inf_pure!K126=O$3,"правильно",inf_pure!K126)</f>
        <v>-</v>
      </c>
      <c r="P221" s="12" t="str">
        <f>if(inf_pure!L126=P$3,"правильно",inf_pure!L126)</f>
        <v>правильно</v>
      </c>
      <c r="Q221" s="12" t="str">
        <f>if(inf_pure!M126=Q$3,"правильно",inf_pure!M126)</f>
        <v>правильно</v>
      </c>
      <c r="R221" s="12" t="str">
        <f>if(inf_pure!N126=R$3,"правильно",inf_pure!N126)</f>
        <v>-</v>
      </c>
      <c r="S221" s="12" t="str">
        <f>if(inf_pure!O126=S$3,"правильно",inf_pure!O126)</f>
        <v>-</v>
      </c>
      <c r="T221" s="12" t="str">
        <f>if(inf_pure!P126=T$3,"правильно",inf_pure!P126)</f>
        <v>правильно</v>
      </c>
      <c r="U221" s="12" t="str">
        <f>if(inf_pure!Q126=U$3,"правильно",inf_pure!Q126)</f>
        <v>правильно</v>
      </c>
      <c r="V221" s="12" t="str">
        <f>if(inf_pure!R126=V$3,"правильно",inf_pure!R126)</f>
        <v>правильно</v>
      </c>
      <c r="W221" s="12" t="str">
        <f>if(inf_pure!S126=W$3,"правильно",inf_pure!S126)</f>
        <v>правильно</v>
      </c>
      <c r="X221" s="12" t="str">
        <f>if(inf_pure!T126=X$3,"правильно",inf_pure!T126)</f>
        <v>-</v>
      </c>
      <c r="Y221" s="12" t="str">
        <f>if(inf_pure!U126=Y$3,"правильно",inf_pure!U126)</f>
        <v>правильно</v>
      </c>
      <c r="Z221" s="12" t="str">
        <f>if(inf_pure!V126=Z$3,"правильно",inf_pure!V126)</f>
        <v>-</v>
      </c>
      <c r="AA221" s="12" t="str">
        <f>if(inf_pure!W126=AA$3,"правильно",inf_pure!W126)</f>
        <v>-</v>
      </c>
      <c r="AB221" s="12" t="str">
        <f>if(inf_pure!X126=AB$3,"правильно",inf_pure!X126)</f>
        <v>-</v>
      </c>
      <c r="AC221" s="12" t="str">
        <f>if(inf_pure!Y126=AC$3,"правильно",inf_pure!Y126)</f>
        <v>-</v>
      </c>
      <c r="AD221" s="12" t="str">
        <f>if(inf_pure!Z126=AD$3,"правильно",inf_pure!Z126)</f>
        <v>-</v>
      </c>
      <c r="AE221" s="12" t="str">
        <f>if(inf_pure!AA126=AE$3,"правильно",inf_pure!AA126)</f>
        <v>правильно</v>
      </c>
      <c r="AF221" s="12" t="str">
        <f>if(inf_pure!AB126=AF$3,"правильно",inf_pure!AB126)</f>
        <v>правильно</v>
      </c>
      <c r="AG221" s="12" t="str">
        <f>if(inf_pure!AC126=AG$3,"правильно",inf_pure!AC126)</f>
        <v>-</v>
      </c>
      <c r="AH221" s="12" t="str">
        <f>if(inf_pure!AD126=AH$3,"правильно",inf_pure!AD126)</f>
        <v>-</v>
      </c>
      <c r="AI221" s="12" t="str">
        <f>if(inf_pure!AE126=AI$3,"правильно",inf_pure!AE126)</f>
        <v>-</v>
      </c>
      <c r="AJ221" s="12" t="str">
        <f>if(inf_pure!AF126=AJ$3,"правильно",inf_pure!AF126)</f>
        <v>-</v>
      </c>
      <c r="AK221" s="12" t="str">
        <f>if(inf_pure!AG126=AK$3,"правильно",inf_pure!AG126)</f>
        <v>-</v>
      </c>
      <c r="AL221" s="12" t="str">
        <f>if(inf_pure!AH126=AL$3,"правильно",inf_pure!AH126)</f>
        <v>-</v>
      </c>
      <c r="AM221" s="14">
        <f>inf_pure!AI126</f>
        <v>0.1039467593</v>
      </c>
      <c r="AN221" s="11">
        <f t="shared" si="2"/>
        <v>14</v>
      </c>
      <c r="AO221" s="11">
        <f t="shared" si="3"/>
        <v>5</v>
      </c>
      <c r="AP221" s="12">
        <f>vlookup(countif(J221:AL221, "правильно"), scale!$A$3:$B$32, 2)</f>
        <v>62</v>
      </c>
    </row>
    <row r="222">
      <c r="A222" s="12">
        <f>inf_pure!A160</f>
        <v>158</v>
      </c>
      <c r="B222" s="12" t="str">
        <f t="array" ref="B222">index(students!A:A, match(1, (students!B:B=$A$1)*(students!J:J=H222), 0))</f>
        <v>год_инф_ур3_гр8_2022.09.06</v>
      </c>
      <c r="C222" s="12" t="str">
        <f t="array" ref="C222">index(groups!H:H, match(1, (groups!$A:$A=$B222)*1, 0), 1)</f>
        <v>Цыганов Михаил</v>
      </c>
      <c r="D222" s="12" t="str">
        <f t="array" ref="D222">index(groups!I:I, match(1, (groups!$A:$A=$B222)*1, 0), 1)</f>
        <v>Даша К</v>
      </c>
      <c r="E222" s="12">
        <f t="array" ref="E222">index(groups!D:D, match(1, (groups!$A:$A=$B222)*1, 0), 1)</f>
        <v>10</v>
      </c>
      <c r="F222" s="12" t="str">
        <f>inf_pure!B160</f>
        <v>Игорь</v>
      </c>
      <c r="G222" s="12" t="str">
        <f>inf_pure!C160</f>
        <v>Кузнецов</v>
      </c>
      <c r="H222" s="12" t="str">
        <f>inf_pure!D160</f>
        <v>overwatch88ner@mail.ru</v>
      </c>
      <c r="I222" s="13">
        <f>inf_pure!E160</f>
        <v>44859</v>
      </c>
      <c r="J222" s="12" t="str">
        <f>if(inf_pure!F160=J$3,"правильно",inf_pure!F160)</f>
        <v>правильно</v>
      </c>
      <c r="K222" s="12" t="str">
        <f>if(inf_pure!G160=K$3,"правильно",inf_pure!G160)</f>
        <v>правильно</v>
      </c>
      <c r="L222" s="12" t="str">
        <f>if(inf_pure!H160=L$3,"правильно",inf_pure!H160)</f>
        <v>правильно</v>
      </c>
      <c r="M222" s="12" t="str">
        <f>if(inf_pure!I160=M$3,"правильно",inf_pure!I160)</f>
        <v>правильно</v>
      </c>
      <c r="N222" s="12" t="str">
        <f>if(inf_pure!J160=N$3,"правильно",inf_pure!J160)</f>
        <v>правильно</v>
      </c>
      <c r="O222" s="12" t="str">
        <f>if(inf_pure!K160=O$3,"правильно",inf_pure!K160)</f>
        <v>правильно</v>
      </c>
      <c r="P222" s="12" t="str">
        <f>if(inf_pure!L160=P$3,"правильно",inf_pure!L160)</f>
        <v>115</v>
      </c>
      <c r="Q222" s="12" t="str">
        <f>if(inf_pure!M160=Q$3,"правильно",inf_pure!M160)</f>
        <v>-</v>
      </c>
      <c r="R222" s="12" t="str">
        <f>if(inf_pure!N160=R$3,"правильно",inf_pure!N160)</f>
        <v>334</v>
      </c>
      <c r="S222" s="12" t="str">
        <f>if(inf_pure!O160=S$3,"правильно",inf_pure!O160)</f>
        <v>41</v>
      </c>
      <c r="T222" s="12" t="str">
        <f>if(inf_pure!P160=T$3,"правильно",inf_pure!P160)</f>
        <v>правильно</v>
      </c>
      <c r="U222" s="12" t="str">
        <f>if(inf_pure!Q160=U$3,"правильно",inf_pure!Q160)</f>
        <v>правильно</v>
      </c>
      <c r="V222" s="12" t="str">
        <f>if(inf_pure!R160=V$3,"правильно",inf_pure!R160)</f>
        <v>9</v>
      </c>
      <c r="W222" s="12" t="str">
        <f>if(inf_pure!S160=W$3,"правильно",inf_pure!S160)</f>
        <v>48</v>
      </c>
      <c r="X222" s="12" t="str">
        <f>if(inf_pure!T160=X$3,"правильно",inf_pure!T160)</f>
        <v>-</v>
      </c>
      <c r="Y222" s="12" t="str">
        <f>if(inf_pure!U160=Y$3,"правильно",inf_pure!U160)</f>
        <v>-</v>
      </c>
      <c r="Z222" s="12" t="str">
        <f>if(inf_pure!V160=Z$3,"правильно",inf_pure!V160)</f>
        <v>-</v>
      </c>
      <c r="AA222" s="12" t="str">
        <f>if(inf_pure!W160=AA$3,"правильно",inf_pure!W160)</f>
        <v>-</v>
      </c>
      <c r="AB222" s="12" t="str">
        <f>if(inf_pure!X160=AB$3,"правильно",inf_pure!X160)</f>
        <v>-</v>
      </c>
      <c r="AC222" s="12" t="str">
        <f>if(inf_pure!Y160=AC$3,"правильно",inf_pure!Y160)</f>
        <v>-</v>
      </c>
      <c r="AD222" s="12" t="str">
        <f>if(inf_pure!Z160=AD$3,"правильно",inf_pure!Z160)</f>
        <v>-</v>
      </c>
      <c r="AE222" s="12" t="str">
        <f>if(inf_pure!AA160=AE$3,"правильно",inf_pure!AA160)</f>
        <v>-</v>
      </c>
      <c r="AF222" s="12" t="str">
        <f>if(inf_pure!AB160=AF$3,"правильно",inf_pure!AB160)</f>
        <v>-</v>
      </c>
      <c r="AG222" s="12" t="str">
        <f>if(inf_pure!AC160=AG$3,"правильно",inf_pure!AC160)</f>
        <v>-</v>
      </c>
      <c r="AH222" s="12" t="str">
        <f>if(inf_pure!AD160=AH$3,"правильно",inf_pure!AD160)</f>
        <v>-</v>
      </c>
      <c r="AI222" s="12" t="str">
        <f>if(inf_pure!AE160=AI$3,"правильно",inf_pure!AE160)</f>
        <v>-</v>
      </c>
      <c r="AJ222" s="12" t="str">
        <f>if(inf_pure!AF160=AJ$3,"правильно",inf_pure!AF160)</f>
        <v>-</v>
      </c>
      <c r="AK222" s="12" t="str">
        <f>if(inf_pure!AG160=AK$3,"правильно",inf_pure!AG160)</f>
        <v>-</v>
      </c>
      <c r="AL222" s="12" t="str">
        <f>if(inf_pure!AH160=AL$3,"правильно",inf_pure!AH160)</f>
        <v>-</v>
      </c>
      <c r="AM222" s="14">
        <f>inf_pure!AI160</f>
        <v>0.05487268519</v>
      </c>
      <c r="AN222" s="11">
        <f t="shared" si="2"/>
        <v>8</v>
      </c>
      <c r="AO222" s="11">
        <f t="shared" si="3"/>
        <v>3</v>
      </c>
      <c r="AP222" s="12">
        <f>vlookup(countif(J222:AL222, "правильно"), scale!$A$3:$B$32, 2)</f>
        <v>46</v>
      </c>
    </row>
    <row r="223">
      <c r="A223" s="12">
        <f>inf_pure!A16</f>
        <v>14</v>
      </c>
      <c r="B223" s="12" t="str">
        <f t="array" ref="B223">index(students!A:A, match(1, (students!B:B=$A$1)*(students!J:J=H223), 0))</f>
        <v>год_инф_ур3_гр8_2022.09.06</v>
      </c>
      <c r="C223" s="12" t="str">
        <f t="array" ref="C223">index(groups!H:H, match(1, (groups!$A:$A=$B223)*1, 0), 1)</f>
        <v>Цыганов Михаил</v>
      </c>
      <c r="D223" s="12" t="str">
        <f t="array" ref="D223">index(groups!I:I, match(1, (groups!$A:$A=$B223)*1, 0), 1)</f>
        <v>Даша К</v>
      </c>
      <c r="E223" s="12">
        <f t="array" ref="E223">index(groups!D:D, match(1, (groups!$A:$A=$B223)*1, 0), 1)</f>
        <v>10</v>
      </c>
      <c r="F223" s="12" t="str">
        <f>inf_pure!B16</f>
        <v>Диана</v>
      </c>
      <c r="G223" s="12" t="str">
        <f>inf_pure!C16</f>
        <v>Лукиян</v>
      </c>
      <c r="H223" s="12" t="str">
        <f>inf_pure!D16</f>
        <v>abobalomoly@gmail.com</v>
      </c>
      <c r="I223" s="13">
        <f>inf_pure!E16</f>
        <v>44859</v>
      </c>
      <c r="J223" s="12" t="str">
        <f>if(inf_pure!F16=J$3,"правильно",inf_pure!F16)</f>
        <v>i can't make this task</v>
      </c>
      <c r="K223" s="12" t="str">
        <f>if(inf_pure!G16=K$3,"правильно",inf_pure!G16)</f>
        <v>правильно</v>
      </c>
      <c r="L223" s="12" t="str">
        <f>if(inf_pure!H16=L$3,"правильно",inf_pure!H16)</f>
        <v>правильно</v>
      </c>
      <c r="M223" s="12" t="str">
        <f>if(inf_pure!I16=M$3,"правильно",inf_pure!I16)</f>
        <v>11</v>
      </c>
      <c r="N223" s="12" t="str">
        <f>if(inf_pure!J16=N$3,"правильно",inf_pure!J16)</f>
        <v>правильно</v>
      </c>
      <c r="O223" s="12" t="str">
        <f>if(inf_pure!K16=O$3,"правильно",inf_pure!K16)</f>
        <v>правильно</v>
      </c>
      <c r="P223" s="12" t="str">
        <f>if(inf_pure!L16=P$3,"правильно",inf_pure!L16)</f>
        <v>115</v>
      </c>
      <c r="Q223" s="12" t="str">
        <f>if(inf_pure!M16=Q$3,"правильно",inf_pure!M16)</f>
        <v>правильно</v>
      </c>
      <c r="R223" s="12" t="str">
        <f>if(inf_pure!N16=R$3,"правильно",inf_pure!N16)</f>
        <v>i can't make this task</v>
      </c>
      <c r="S223" s="12" t="str">
        <f>if(inf_pure!O16=S$3,"правильно",inf_pure!O16)</f>
        <v>41</v>
      </c>
      <c r="T223" s="12" t="str">
        <f>if(inf_pure!P16=T$3,"правильно",inf_pure!P16)</f>
        <v>7340</v>
      </c>
      <c r="U223" s="12" t="str">
        <f>if(inf_pure!Q16=U$3,"правильно",inf_pure!Q16)</f>
        <v>правильно</v>
      </c>
      <c r="V223" s="12" t="str">
        <f>if(inf_pure!R16=V$3,"правильно",inf_pure!R16)</f>
        <v>правильно</v>
      </c>
      <c r="W223" s="12" t="str">
        <f>if(inf_pure!S16=W$3,"правильно",inf_pure!S16)</f>
        <v>правильно</v>
      </c>
      <c r="X223" s="12" t="str">
        <f>if(inf_pure!T16=X$3,"правильно",inf_pure!T16)</f>
        <v>i can't make this task</v>
      </c>
      <c r="Y223" s="12" t="str">
        <f>if(inf_pure!U16=Y$3,"правильно",inf_pure!U16)</f>
        <v>правильно</v>
      </c>
      <c r="Z223" s="12" t="str">
        <f>if(inf_pure!V16=Z$3,"правильно",inf_pure!V16)</f>
        <v>правильно</v>
      </c>
      <c r="AA223" s="12" t="str">
        <f>if(inf_pure!W16=AA$3,"правильно",inf_pure!W16)</f>
        <v>1472 803</v>
      </c>
      <c r="AB223" s="12" t="str">
        <f>if(inf_pure!X16=AB$3,"правильно",inf_pure!X16)</f>
        <v>i can't make this task</v>
      </c>
      <c r="AC223" s="12" t="str">
        <f>if(inf_pure!Y16=AC$3,"правильно",inf_pure!Y16)</f>
        <v>i can't make this task</v>
      </c>
      <c r="AD223" s="12" t="str">
        <f>if(inf_pure!Z16=AD$3,"правильно",inf_pure!Z16)</f>
        <v>i can't make this task</v>
      </c>
      <c r="AE223" s="12" t="str">
        <f>if(inf_pure!AA16=AE$3,"правильно",inf_pure!AA16)</f>
        <v>i can't make this task</v>
      </c>
      <c r="AF223" s="12" t="str">
        <f>if(inf_pure!AB16=AF$3,"правильно",inf_pure!AB16)</f>
        <v>i can't make this task</v>
      </c>
      <c r="AG223" s="12" t="str">
        <f>if(inf_pure!AC16=AG$3,"правильно",inf_pure!AC16)</f>
        <v>1703</v>
      </c>
      <c r="AH223" s="12" t="str">
        <f>if(inf_pure!AD16=AH$3,"правильно",inf_pure!AD16)</f>
        <v>i can't make this task</v>
      </c>
      <c r="AI223" s="12" t="str">
        <f>if(inf_pure!AE16=AI$3,"правильно",inf_pure!AE16)</f>
        <v>code is done</v>
      </c>
      <c r="AJ223" s="12" t="str">
        <f>if(inf_pure!AF16=AJ$3,"правильно",inf_pure!AF16)</f>
        <v>55</v>
      </c>
      <c r="AK223" s="12" t="str">
        <f>if(inf_pure!AG16=AK$3,"правильно",inf_pure!AG16)</f>
        <v>Не прошел</v>
      </c>
      <c r="AL223" s="12" t="str">
        <f>if(inf_pure!AH16=AL$3,"правильно",inf_pure!AH16)</f>
        <v>Не прошел</v>
      </c>
      <c r="AM223" s="14">
        <f>inf_pure!AI16</f>
        <v>0.1789351852</v>
      </c>
      <c r="AN223" s="11">
        <f t="shared" si="2"/>
        <v>10</v>
      </c>
      <c r="AO223" s="11">
        <f t="shared" si="3"/>
        <v>3</v>
      </c>
      <c r="AP223" s="12">
        <f>vlookup(countif(J223:AL223, "правильно"), scale!$A$3:$B$32, 2)</f>
        <v>51</v>
      </c>
    </row>
    <row r="224">
      <c r="A224" s="12">
        <f>inf_pure!A65</f>
        <v>63</v>
      </c>
      <c r="B224" s="12" t="str">
        <f t="array" ref="B224">index(students!A:A, match(1, (students!B:B=$A$1)*(students!J:J=H224), 0))</f>
        <v>год_инф_ур3_гр8_2022.09.06</v>
      </c>
      <c r="C224" s="12" t="str">
        <f t="array" ref="C224">index(groups!H:H, match(1, (groups!$A:$A=$B224)*1, 0), 1)</f>
        <v>Цыганов Михаил</v>
      </c>
      <c r="D224" s="12" t="str">
        <f t="array" ref="D224">index(groups!I:I, match(1, (groups!$A:$A=$B224)*1, 0), 1)</f>
        <v>Даша К</v>
      </c>
      <c r="E224" s="12">
        <f t="array" ref="E224">index(groups!D:D, match(1, (groups!$A:$A=$B224)*1, 0), 1)</f>
        <v>10</v>
      </c>
      <c r="F224" s="12" t="str">
        <f>inf_pure!B65</f>
        <v>Давид</v>
      </c>
      <c r="G224" s="12" t="str">
        <f>inf_pure!C65</f>
        <v>Юлдашев</v>
      </c>
      <c r="H224" s="12" t="str">
        <f>inf_pure!D65</f>
        <v>davone498@gmail.com</v>
      </c>
      <c r="I224" s="13">
        <f>inf_pure!E65</f>
        <v>44860</v>
      </c>
      <c r="J224" s="12" t="str">
        <f>if(inf_pure!F65=J$3,"правильно",inf_pure!F65)</f>
        <v>правильно</v>
      </c>
      <c r="K224" s="12" t="str">
        <f>if(inf_pure!G65=K$3,"правильно",inf_pure!G65)</f>
        <v>правильно</v>
      </c>
      <c r="L224" s="12" t="str">
        <f>if(inf_pure!H65=L$3,"правильно",inf_pure!H65)</f>
        <v>правильно</v>
      </c>
      <c r="M224" s="12" t="str">
        <f>if(inf_pure!I65=M$3,"правильно",inf_pure!I65)</f>
        <v>правильно</v>
      </c>
      <c r="N224" s="12" t="str">
        <f>if(inf_pure!J65=N$3,"правильно",inf_pure!J65)</f>
        <v>правильно</v>
      </c>
      <c r="O224" s="12" t="str">
        <f>if(inf_pure!K65=O$3,"правильно",inf_pure!K65)</f>
        <v>правильно</v>
      </c>
      <c r="P224" s="12" t="str">
        <f>if(inf_pure!L65=P$3,"правильно",inf_pure!L65)</f>
        <v>115</v>
      </c>
      <c r="Q224" s="12" t="str">
        <f>if(inf_pure!M65=Q$3,"правильно",inf_pure!M65)</f>
        <v>8110</v>
      </c>
      <c r="R224" s="12" t="str">
        <f>if(inf_pure!N65=R$3,"правильно",inf_pure!N65)</f>
        <v>/</v>
      </c>
      <c r="S224" s="12" t="str">
        <f>if(inf_pure!O65=S$3,"правильно",inf_pure!O65)</f>
        <v>правильно</v>
      </c>
      <c r="T224" s="12" t="str">
        <f>if(inf_pure!P65=T$3,"правильно",inf_pure!P65)</f>
        <v>правильно</v>
      </c>
      <c r="U224" s="12" t="str">
        <f>if(inf_pure!Q65=U$3,"правильно",inf_pure!Q65)</f>
        <v>.</v>
      </c>
      <c r="V224" s="12" t="str">
        <f>if(inf_pure!R65=V$3,"правильно",inf_pure!R65)</f>
        <v>правильно</v>
      </c>
      <c r="W224" s="12" t="str">
        <f>if(inf_pure!S65=W$3,"правильно",inf_pure!S65)</f>
        <v>30</v>
      </c>
      <c r="X224" s="12" t="str">
        <f>if(inf_pure!T65=X$3,"правильно",inf_pure!T65)</f>
        <v>/</v>
      </c>
      <c r="Y224" s="12" t="str">
        <f>if(inf_pure!U65=Y$3,"правильно",inf_pure!U65)</f>
        <v>правильно</v>
      </c>
      <c r="Z224" s="12" t="str">
        <f>if(inf_pure!V65=Z$3,"правильно",inf_pure!V65)</f>
        <v>.</v>
      </c>
      <c r="AA224" s="12" t="str">
        <f>if(inf_pure!W65=AA$3,"правильно",inf_pure!W65)</f>
        <v>.</v>
      </c>
      <c r="AB224" s="12" t="str">
        <f>if(inf_pure!X65=AB$3,"правильно",inf_pure!X65)</f>
        <v>68</v>
      </c>
      <c r="AC224" s="12" t="str">
        <f>if(inf_pure!Y65=AC$3,"правильно",inf_pure!Y65)</f>
        <v>/</v>
      </c>
      <c r="AD224" s="12" t="str">
        <f>if(inf_pure!Z65=AD$3,"правильно",inf_pure!Z65)</f>
        <v>.</v>
      </c>
      <c r="AE224" s="12" t="str">
        <f>if(inf_pure!AA65=AE$3,"правильно",inf_pure!AA65)</f>
        <v>.</v>
      </c>
      <c r="AF224" s="12" t="str">
        <f>if(inf_pure!AB65=AF$3,"правильно",inf_pure!AB65)</f>
        <v>.</v>
      </c>
      <c r="AG224" s="12" t="str">
        <f>if(inf_pure!AC65=AG$3,"правильно",inf_pure!AC65)</f>
        <v>.</v>
      </c>
      <c r="AH224" s="12" t="str">
        <f>if(inf_pure!AD65=AH$3,"правильно",inf_pure!AD65)</f>
        <v>/</v>
      </c>
      <c r="AI224" s="12" t="str">
        <f>if(inf_pure!AE65=AI$3,"правильно",inf_pure!AE65)</f>
        <v>.</v>
      </c>
      <c r="AJ224" s="12" t="str">
        <f>if(inf_pure!AF65=AJ$3,"правильно",inf_pure!AF65)</f>
        <v>.</v>
      </c>
      <c r="AK224" s="12" t="str">
        <f>if(inf_pure!AG65=AK$3,"правильно",inf_pure!AG65)</f>
        <v>/</v>
      </c>
      <c r="AL224" s="12" t="str">
        <f>if(inf_pure!AH65=AL$3,"правильно",inf_pure!AH65)</f>
        <v>.</v>
      </c>
      <c r="AM224" s="14">
        <f>inf_pure!AI65</f>
        <v>0.09055555556</v>
      </c>
      <c r="AN224" s="11">
        <f t="shared" si="2"/>
        <v>10</v>
      </c>
      <c r="AO224" s="11">
        <f t="shared" si="3"/>
        <v>3</v>
      </c>
      <c r="AP224" s="12">
        <f>vlookup(countif(J224:AL224, "правильно"), scale!$A$3:$B$32, 2)</f>
        <v>51</v>
      </c>
    </row>
    <row r="225">
      <c r="A225" s="12">
        <f>inf_pure!A151</f>
        <v>149</v>
      </c>
      <c r="B225" s="12" t="str">
        <f t="array" ref="B225">index(students!A:A, match(1, (students!B:B=$A$1)*(students!J:J=H225), 0))</f>
        <v>год_инф_ур3_гр8_2022.09.06</v>
      </c>
      <c r="C225" s="12" t="str">
        <f t="array" ref="C225">index(groups!H:H, match(1, (groups!$A:$A=$B225)*1, 0), 1)</f>
        <v>Цыганов Михаил</v>
      </c>
      <c r="D225" s="12" t="str">
        <f t="array" ref="D225">index(groups!I:I, match(1, (groups!$A:$A=$B225)*1, 0), 1)</f>
        <v>Даша К</v>
      </c>
      <c r="E225" s="12">
        <f t="array" ref="E225">index(groups!D:D, match(1, (groups!$A:$A=$B225)*1, 0), 1)</f>
        <v>10</v>
      </c>
      <c r="F225" s="12" t="str">
        <f>inf_pure!B151</f>
        <v>Татьяна</v>
      </c>
      <c r="G225" s="12" t="str">
        <f>inf_pure!C151</f>
        <v>Гирчук</v>
      </c>
      <c r="H225" s="12" t="str">
        <f>inf_pure!D151</f>
        <v>nastya.tanya.00@mail.ru</v>
      </c>
      <c r="I225" s="13">
        <f>inf_pure!E151</f>
        <v>44862</v>
      </c>
      <c r="J225" s="12" t="str">
        <f>if(inf_pure!F151=J$3,"правильно",inf_pure!F151)</f>
        <v>правильно</v>
      </c>
      <c r="K225" s="12" t="str">
        <f>if(inf_pure!G151=K$3,"правильно",inf_pure!G151)</f>
        <v>правильно</v>
      </c>
      <c r="L225" s="12" t="str">
        <f>if(inf_pure!H151=L$3,"правильно",inf_pure!H151)</f>
        <v>8</v>
      </c>
      <c r="M225" s="12" t="str">
        <f>if(inf_pure!I151=M$3,"правильно",inf_pure!I151)</f>
        <v>00001010011</v>
      </c>
      <c r="N225" s="12" t="str">
        <f>if(inf_pure!J151=N$3,"правильно",inf_pure!J151)</f>
        <v>863</v>
      </c>
      <c r="O225" s="12" t="str">
        <f>if(inf_pure!K151=O$3,"правильно",inf_pure!K151)</f>
        <v>.</v>
      </c>
      <c r="P225" s="12" t="str">
        <f>if(inf_pure!L151=P$3,"правильно",inf_pure!L151)</f>
        <v>125</v>
      </c>
      <c r="Q225" s="12" t="str">
        <f>if(inf_pure!M151=Q$3,"правильно",inf_pure!M151)</f>
        <v>8110</v>
      </c>
      <c r="R225" s="12" t="str">
        <f>if(inf_pure!N151=R$3,"правильно",inf_pure!N151)</f>
        <v>37</v>
      </c>
      <c r="S225" s="12" t="str">
        <f>if(inf_pure!O151=S$3,"правильно",inf_pure!O151)</f>
        <v>правильно</v>
      </c>
      <c r="T225" s="12" t="str">
        <f>if(inf_pure!P151=T$3,"правильно",inf_pure!P151)</f>
        <v>правильно</v>
      </c>
      <c r="U225" s="12" t="str">
        <f>if(inf_pure!Q151=U$3,"правильно",inf_pure!Q151)</f>
        <v>522</v>
      </c>
      <c r="V225" s="12" t="str">
        <f>if(inf_pure!R151=V$3,"правильно",inf_pure!R151)</f>
        <v>правильно</v>
      </c>
      <c r="W225" s="12" t="str">
        <f>if(inf_pure!S151=W$3,"правильно",inf_pure!S151)</f>
        <v>.</v>
      </c>
      <c r="X225" s="12" t="str">
        <f>if(inf_pure!T151=X$3,"правильно",inf_pure!T151)</f>
        <v>.</v>
      </c>
      <c r="Y225" s="12" t="str">
        <f>if(inf_pure!U151=Y$3,"правильно",inf_pure!U151)</f>
        <v>.</v>
      </c>
      <c r="Z225" s="12" t="str">
        <f>if(inf_pure!V151=Z$3,"правильно",inf_pure!V151)</f>
        <v>.</v>
      </c>
      <c r="AA225" s="12" t="str">
        <f>if(inf_pure!W151=AA$3,"правильно",inf_pure!W151)</f>
        <v>.</v>
      </c>
      <c r="AB225" s="12" t="str">
        <f>if(inf_pure!X151=AB$3,"правильно",inf_pure!X151)</f>
        <v>23</v>
      </c>
      <c r="AC225" s="12" t="str">
        <f>if(inf_pure!Y151=AC$3,"правильно",inf_pure!Y151)</f>
        <v>8</v>
      </c>
      <c r="AD225" s="12" t="str">
        <f>if(inf_pure!Z151=AD$3,"правильно",inf_pure!Z151)</f>
        <v>5</v>
      </c>
      <c r="AE225" s="12" t="str">
        <f>if(inf_pure!AA151=AE$3,"правильно",inf_pure!AA151)</f>
        <v>.</v>
      </c>
      <c r="AF225" s="12" t="str">
        <f>if(inf_pure!AB151=AF$3,"правильно",inf_pure!AB151)</f>
        <v>7</v>
      </c>
      <c r="AG225" s="12" t="str">
        <f>if(inf_pure!AC151=AG$3,"правильно",inf_pure!AC151)</f>
        <v>8</v>
      </c>
      <c r="AH225" s="12" t="str">
        <f>if(inf_pure!AD151=AH$3,"правильно",inf_pure!AD151)</f>
        <v>.</v>
      </c>
      <c r="AI225" s="12" t="str">
        <f>if(inf_pure!AE151=AI$3,"правильно",inf_pure!AE151)</f>
        <v>3 90</v>
      </c>
      <c r="AJ225" s="12" t="str">
        <f>if(inf_pure!AF151=AJ$3,"правильно",inf_pure!AF151)</f>
        <v>.</v>
      </c>
      <c r="AK225" s="12" t="str">
        <f>if(inf_pure!AG151=AK$3,"правильно",inf_pure!AG151)</f>
        <v>.</v>
      </c>
      <c r="AL225" s="12" t="str">
        <f>if(inf_pure!AH151=AL$3,"правильно",inf_pure!AH151)</f>
        <v>.</v>
      </c>
      <c r="AM225" s="14">
        <f>inf_pure!AI151</f>
        <v>0.05741898148</v>
      </c>
      <c r="AN225" s="11">
        <f t="shared" si="2"/>
        <v>5</v>
      </c>
      <c r="AO225" s="11">
        <f t="shared" si="3"/>
        <v>2</v>
      </c>
      <c r="AP225" s="12">
        <f>vlookup(countif(J225:AL225, "правильно"), scale!$A$3:$B$32, 2)</f>
        <v>34</v>
      </c>
    </row>
    <row r="226">
      <c r="A226" s="12">
        <f>inf_pure!A120</f>
        <v>118</v>
      </c>
      <c r="B226" s="12" t="str">
        <f t="array" ref="B226">index(students!A:A, match(1, (students!B:B=$A$1)*(students!J:J=H226), 0))</f>
        <v>год_инф_ур3_гр8_2022.09.06</v>
      </c>
      <c r="C226" s="12" t="str">
        <f t="array" ref="C226">index(groups!H:H, match(1, (groups!$A:$A=$B226)*1, 0), 1)</f>
        <v>Цыганов Михаил</v>
      </c>
      <c r="D226" s="12" t="str">
        <f t="array" ref="D226">index(groups!I:I, match(1, (groups!$A:$A=$B226)*1, 0), 1)</f>
        <v>Даша К</v>
      </c>
      <c r="E226" s="12">
        <f t="array" ref="E226">index(groups!D:D, match(1, (groups!$A:$A=$B226)*1, 0), 1)</f>
        <v>10</v>
      </c>
      <c r="F226" s="12" t="str">
        <f>inf_pure!B120</f>
        <v>Ксения</v>
      </c>
      <c r="G226" s="12" t="str">
        <f>inf_pure!C120</f>
        <v>Чечулина</v>
      </c>
      <c r="H226" s="12" t="str">
        <f>inf_pure!D120</f>
        <v>ksenya.chechulina@gmail.com</v>
      </c>
      <c r="I226" s="13">
        <f>inf_pure!E120</f>
        <v>44862</v>
      </c>
      <c r="J226" s="12" t="str">
        <f>if(inf_pure!F120=J$3,"правильно",inf_pure!F120)</f>
        <v>правильно</v>
      </c>
      <c r="K226" s="12" t="str">
        <f>if(inf_pure!G120=K$3,"правильно",inf_pure!G120)</f>
        <v>правильно</v>
      </c>
      <c r="L226" s="12" t="str">
        <f>if(inf_pure!H120=L$3,"правильно",inf_pure!H120)</f>
        <v>правильно</v>
      </c>
      <c r="M226" s="12" t="str">
        <f>if(inf_pure!I120=M$3,"правильно",inf_pure!I120)</f>
        <v>правильно</v>
      </c>
      <c r="N226" s="12" t="str">
        <f>if(inf_pure!J120=N$3,"правильно",inf_pure!J120)</f>
        <v>правильно</v>
      </c>
      <c r="O226" s="12" t="str">
        <f>if(inf_pure!K120=O$3,"правильно",inf_pure!K120)</f>
        <v>-</v>
      </c>
      <c r="P226" s="12" t="str">
        <f>if(inf_pure!L120=P$3,"правильно",inf_pure!L120)</f>
        <v>правильно</v>
      </c>
      <c r="Q226" s="12" t="str">
        <f>if(inf_pure!M120=Q$3,"правильно",inf_pure!M120)</f>
        <v>8108</v>
      </c>
      <c r="R226" s="12" t="str">
        <f>if(inf_pure!N120=R$3,"правильно",inf_pure!N120)</f>
        <v>-</v>
      </c>
      <c r="S226" s="12" t="str">
        <f>if(inf_pure!O120=S$3,"правильно",inf_pure!O120)</f>
        <v>82</v>
      </c>
      <c r="T226" s="12" t="str">
        <f>if(inf_pure!P120=T$3,"правильно",inf_pure!P120)</f>
        <v>5872</v>
      </c>
      <c r="U226" s="12" t="str">
        <f>if(inf_pure!Q120=U$3,"правильно",inf_pure!Q120)</f>
        <v>-</v>
      </c>
      <c r="V226" s="12" t="str">
        <f>if(inf_pure!R120=V$3,"правильно",inf_pure!R120)</f>
        <v>правильно</v>
      </c>
      <c r="W226" s="12" t="str">
        <f>if(inf_pure!S120=W$3,"правильно",inf_pure!S120)</f>
        <v>правильно</v>
      </c>
      <c r="X226" s="12" t="str">
        <f>if(inf_pure!T120=X$3,"правильно",inf_pure!T120)</f>
        <v>-</v>
      </c>
      <c r="Y226" s="12" t="str">
        <f>if(inf_pure!U120=Y$3,"правильно",inf_pure!U120)</f>
        <v>-</v>
      </c>
      <c r="Z226" s="12" t="str">
        <f>if(inf_pure!V120=Z$3,"правильно",inf_pure!V120)</f>
        <v>-</v>
      </c>
      <c r="AA226" s="12" t="str">
        <f>if(inf_pure!W120=AA$3,"правильно",inf_pure!W120)</f>
        <v>-</v>
      </c>
      <c r="AB226" s="12" t="str">
        <f>if(inf_pure!X120=AB$3,"правильно",inf_pure!X120)</f>
        <v>правильно</v>
      </c>
      <c r="AC226" s="12" t="str">
        <f>if(inf_pure!Y120=AC$3,"правильно",inf_pure!Y120)</f>
        <v>4</v>
      </c>
      <c r="AD226" s="12" t="str">
        <f>if(inf_pure!Z120=AD$3,"правильно",inf_pure!Z120)</f>
        <v>34567</v>
      </c>
      <c r="AE226" s="12" t="str">
        <f>if(inf_pure!AA120=AE$3,"правильно",inf_pure!AA120)</f>
        <v>-</v>
      </c>
      <c r="AF226" s="12" t="str">
        <f>if(inf_pure!AB120=AF$3,"правильно",inf_pure!AB120)</f>
        <v>-</v>
      </c>
      <c r="AG226" s="12" t="str">
        <f>if(inf_pure!AC120=AG$3,"правильно",inf_pure!AC120)</f>
        <v>-</v>
      </c>
      <c r="AH226" s="12" t="str">
        <f>if(inf_pure!AD120=AH$3,"правильно",inf_pure!AD120)</f>
        <v>-</v>
      </c>
      <c r="AI226" s="12" t="str">
        <f>if(inf_pure!AE120=AI$3,"правильно",inf_pure!AE120)</f>
        <v>-</v>
      </c>
      <c r="AJ226" s="12" t="str">
        <f>if(inf_pure!AF120=AJ$3,"правильно",inf_pure!AF120)</f>
        <v>-</v>
      </c>
      <c r="AK226" s="12" t="str">
        <f>if(inf_pure!AG120=AK$3,"правильно",inf_pure!AG120)</f>
        <v>-</v>
      </c>
      <c r="AL226" s="12" t="str">
        <f>if(inf_pure!AH120=AL$3,"правильно",inf_pure!AH120)</f>
        <v>-</v>
      </c>
      <c r="AM226" s="14">
        <f>inf_pure!AI120</f>
        <v>0.085</v>
      </c>
      <c r="AN226" s="11">
        <f t="shared" si="2"/>
        <v>9</v>
      </c>
      <c r="AO226" s="11">
        <f t="shared" si="3"/>
        <v>3</v>
      </c>
      <c r="AP226" s="12">
        <f>vlookup(countif(J226:AL226, "правильно"), scale!$A$3:$B$32, 2)</f>
        <v>48</v>
      </c>
    </row>
    <row r="227">
      <c r="A227" s="12">
        <f>inf_pure!A70</f>
        <v>68</v>
      </c>
      <c r="B227" s="12" t="str">
        <f t="array" ref="B227">index(students!A:A, match(1, (students!B:B=$A$1)*(students!J:J=H227), 0))</f>
        <v>год_инф_ур3_гр8_2022.09.06</v>
      </c>
      <c r="C227" s="12" t="str">
        <f t="array" ref="C227">index(groups!H:H, match(1, (groups!$A:$A=$B227)*1, 0), 1)</f>
        <v>Цыганов Михаил</v>
      </c>
      <c r="D227" s="12" t="str">
        <f t="array" ref="D227">index(groups!I:I, match(1, (groups!$A:$A=$B227)*1, 0), 1)</f>
        <v>Даша К</v>
      </c>
      <c r="E227" s="12">
        <f t="array" ref="E227">index(groups!D:D, match(1, (groups!$A:$A=$B227)*1, 0), 1)</f>
        <v>10</v>
      </c>
      <c r="F227" s="12" t="str">
        <f>inf_pure!B70</f>
        <v>Данила</v>
      </c>
      <c r="G227" s="12" t="str">
        <f>inf_pure!C70</f>
        <v>Шурупов</v>
      </c>
      <c r="H227" s="12" t="str">
        <f>inf_pure!D70</f>
        <v>dshurik618@gmail.com</v>
      </c>
      <c r="I227" s="13">
        <f>inf_pure!E70</f>
        <v>44863</v>
      </c>
      <c r="J227" s="12" t="str">
        <f>if(inf_pure!F70=J$3,"правильно",inf_pure!F70)</f>
        <v>правильно</v>
      </c>
      <c r="K227" s="12" t="str">
        <f>if(inf_pure!G70=K$3,"правильно",inf_pure!G70)</f>
        <v>правильно</v>
      </c>
      <c r="L227" s="12" t="str">
        <f>if(inf_pure!H70=L$3,"правильно",inf_pure!H70)</f>
        <v>правильно</v>
      </c>
      <c r="M227" s="12" t="str">
        <f>if(inf_pure!I70=M$3,"правильно",inf_pure!I70)</f>
        <v>правильно</v>
      </c>
      <c r="N227" s="12" t="str">
        <f>if(inf_pure!J70=N$3,"правильно",inf_pure!J70)</f>
        <v>правильно</v>
      </c>
      <c r="O227" s="12" t="str">
        <f>if(inf_pure!K70=O$3,"правильно",inf_pure!K70)</f>
        <v>правильно</v>
      </c>
      <c r="P227" s="12" t="str">
        <f>if(inf_pure!L70=P$3,"правильно",inf_pure!L70)</f>
        <v>150</v>
      </c>
      <c r="Q227" s="12" t="str">
        <f>if(inf_pure!M70=Q$3,"правильно",inf_pure!M70)</f>
        <v>правильно</v>
      </c>
      <c r="R227" s="12" t="str">
        <f>if(inf_pure!N70=R$3,"правильно",inf_pure!N70)</f>
        <v>-</v>
      </c>
      <c r="S227" s="12" t="str">
        <f>if(inf_pure!O70=S$3,"правильно",inf_pure!O70)</f>
        <v>правильно</v>
      </c>
      <c r="T227" s="12" t="str">
        <f>if(inf_pure!P70=T$3,"правильно",inf_pure!P70)</f>
        <v>правильно</v>
      </c>
      <c r="U227" s="12" t="str">
        <f>if(inf_pure!Q70=U$3,"правильно",inf_pure!Q70)</f>
        <v>55255</v>
      </c>
      <c r="V227" s="12" t="str">
        <f>if(inf_pure!R70=V$3,"правильно",inf_pure!R70)</f>
        <v>правильно</v>
      </c>
      <c r="W227" s="12" t="str">
        <f>if(inf_pure!S70=W$3,"правильно",inf_pure!S70)</f>
        <v>правильно</v>
      </c>
      <c r="X227" s="12" t="str">
        <f>if(inf_pure!T70=X$3,"правильно",inf_pure!T70)</f>
        <v>правильно</v>
      </c>
      <c r="Y227" s="12" t="str">
        <f>if(inf_pure!U70=Y$3,"правильно",inf_pure!U70)</f>
        <v>правильно</v>
      </c>
      <c r="Z227" s="12" t="str">
        <f>if(inf_pure!V70=Z$3,"правильно",inf_pure!V70)</f>
        <v>правильно</v>
      </c>
      <c r="AA227" s="12" t="str">
        <f>if(inf_pure!W70=AA$3,"правильно",inf_pure!W70)</f>
        <v>1643 912</v>
      </c>
      <c r="AB227" s="12" t="str">
        <f>if(inf_pure!X70=AB$3,"правильно",inf_pure!X70)</f>
        <v>правильно</v>
      </c>
      <c r="AC227" s="12" t="str">
        <f>if(inf_pure!Y70=AC$3,"правильно",inf_pure!Y70)</f>
        <v>правильно</v>
      </c>
      <c r="AD227" s="12" t="str">
        <f>if(inf_pure!Z70=AD$3,"правильно",inf_pure!Z70)</f>
        <v>правильно</v>
      </c>
      <c r="AE227" s="12" t="str">
        <f>if(inf_pure!AA70=AE$3,"правильно",inf_pure!AA70)</f>
        <v>правильно</v>
      </c>
      <c r="AF227" s="12" t="str">
        <f>if(inf_pure!AB70=AF$3,"правильно",inf_pure!AB70)</f>
        <v>правильно</v>
      </c>
      <c r="AG227" s="12" t="str">
        <f>if(inf_pure!AC70=AG$3,"правильно",inf_pure!AC70)</f>
        <v>3996</v>
      </c>
      <c r="AH227" s="12" t="str">
        <f>if(inf_pure!AD70=AH$3,"правильно",inf_pure!AD70)</f>
        <v>17898 781415491</v>
      </c>
      <c r="AI227" s="12" t="str">
        <f>if(inf_pure!AE70=AI$3,"правильно",inf_pure!AE70)</f>
        <v>1613</v>
      </c>
      <c r="AJ227" s="12" t="str">
        <f>if(inf_pure!AF70=AJ$3,"правильно",inf_pure!AF70)</f>
        <v>правильно</v>
      </c>
      <c r="AK227" s="12" t="str">
        <f>if(inf_pure!AG70=AK$3,"правильно",inf_pure!AG70)</f>
        <v>-</v>
      </c>
      <c r="AL227" s="12" t="str">
        <f>if(inf_pure!AH70=AL$3,"правильно",inf_pure!AH70)</f>
        <v>-</v>
      </c>
      <c r="AM227" s="14">
        <f>inf_pure!AI70</f>
        <v>0.1330555556</v>
      </c>
      <c r="AN227" s="11">
        <f t="shared" si="2"/>
        <v>20</v>
      </c>
      <c r="AO227" s="11">
        <f t="shared" si="3"/>
        <v>4</v>
      </c>
      <c r="AP227" s="12">
        <f>vlookup(countif(J227:AL227, "правильно"), scale!$A$3:$B$32, 2)</f>
        <v>78</v>
      </c>
    </row>
    <row r="228">
      <c r="A228" s="12">
        <f>inf_pure!A112</f>
        <v>110</v>
      </c>
      <c r="B228" s="12" t="str">
        <f t="array" ref="B228">index(students!A:A, match(1, (students!B:B=$A$1)*(students!J:J=H228), 0))</f>
        <v>год_инф_ур3_гр8_2022.09.06</v>
      </c>
      <c r="C228" s="12" t="str">
        <f t="array" ref="C228">index(groups!H:H, match(1, (groups!$A:$A=$B228)*1, 0), 1)</f>
        <v>Цыганов Михаил</v>
      </c>
      <c r="D228" s="12" t="str">
        <f t="array" ref="D228">index(groups!I:I, match(1, (groups!$A:$A=$B228)*1, 0), 1)</f>
        <v>Даша К</v>
      </c>
      <c r="E228" s="12">
        <f t="array" ref="E228">index(groups!D:D, match(1, (groups!$A:$A=$B228)*1, 0), 1)</f>
        <v>10</v>
      </c>
      <c r="F228" s="12" t="str">
        <f>inf_pure!B112</f>
        <v>Кирилл</v>
      </c>
      <c r="G228" s="12" t="str">
        <f>inf_pure!C112</f>
        <v>Янышев</v>
      </c>
      <c r="H228" s="12" t="str">
        <f>inf_pure!D112</f>
        <v>kirya.yanyshev@bk.ru</v>
      </c>
      <c r="I228" s="13">
        <f>inf_pure!E112</f>
        <v>44864</v>
      </c>
      <c r="J228" s="12" t="str">
        <f>if(inf_pure!F112=J$3,"правильно",inf_pure!F112)</f>
        <v>правильно</v>
      </c>
      <c r="K228" s="12" t="str">
        <f>if(inf_pure!G112=K$3,"правильно",inf_pure!G112)</f>
        <v>xy</v>
      </c>
      <c r="L228" s="12" t="str">
        <f>if(inf_pure!H112=L$3,"правильно",inf_pure!H112)</f>
        <v>-</v>
      </c>
      <c r="M228" s="12" t="str">
        <f>if(inf_pure!I112=M$3,"правильно",inf_pure!I112)</f>
        <v>правильно</v>
      </c>
      <c r="N228" s="12" t="str">
        <f>if(inf_pure!J112=N$3,"правильно",inf_pure!J112)</f>
        <v>-</v>
      </c>
      <c r="O228" s="12" t="str">
        <f>if(inf_pure!K112=O$3,"правильно",inf_pure!K112)</f>
        <v>18</v>
      </c>
      <c r="P228" s="12" t="str">
        <f>if(inf_pure!L112=P$3,"правильно",inf_pure!L112)</f>
        <v>235</v>
      </c>
      <c r="Q228" s="12" t="str">
        <f>if(inf_pure!M112=Q$3,"правильно",inf_pure!M112)</f>
        <v>-</v>
      </c>
      <c r="R228" s="12" t="str">
        <f>if(inf_pure!N112=R$3,"правильно",inf_pure!N112)</f>
        <v>-</v>
      </c>
      <c r="S228" s="12" t="str">
        <f>if(inf_pure!O112=S$3,"правильно",inf_pure!O112)</f>
        <v>41</v>
      </c>
      <c r="T228" s="12" t="str">
        <f>if(inf_pure!P112=T$3,"правильно",inf_pure!P112)</f>
        <v>правильно</v>
      </c>
      <c r="U228" s="12" t="str">
        <f>if(inf_pure!Q112=U$3,"правильно",inf_pure!Q112)</f>
        <v>правильно</v>
      </c>
      <c r="V228" s="12" t="str">
        <f>if(inf_pure!R112=V$3,"правильно",inf_pure!R112)</f>
        <v>9</v>
      </c>
      <c r="W228" s="12" t="str">
        <f>if(inf_pure!S112=W$3,"правильно",inf_pure!S112)</f>
        <v>56</v>
      </c>
      <c r="X228" s="12" t="str">
        <f>if(inf_pure!T112=X$3,"правильно",inf_pure!T112)</f>
        <v>-</v>
      </c>
      <c r="Y228" s="12" t="str">
        <f>if(inf_pure!U112=Y$3,"правильно",inf_pure!U112)</f>
        <v>-</v>
      </c>
      <c r="Z228" s="12" t="str">
        <f>if(inf_pure!V112=Z$3,"правильно",inf_pure!V112)</f>
        <v>-</v>
      </c>
      <c r="AA228" s="12" t="str">
        <f>if(inf_pure!W112=AA$3,"правильно",inf_pure!W112)</f>
        <v>-</v>
      </c>
      <c r="AB228" s="12" t="str">
        <f>if(inf_pure!X112=AB$3,"правильно",inf_pure!X112)</f>
        <v>-</v>
      </c>
      <c r="AC228" s="12" t="str">
        <f>if(inf_pure!Y112=AC$3,"правильно",inf_pure!Y112)</f>
        <v>-</v>
      </c>
      <c r="AD228" s="12" t="str">
        <f>if(inf_pure!Z112=AD$3,"правильно",inf_pure!Z112)</f>
        <v>-</v>
      </c>
      <c r="AE228" s="12" t="str">
        <f>if(inf_pure!AA112=AE$3,"правильно",inf_pure!AA112)</f>
        <v>-</v>
      </c>
      <c r="AF228" s="12" t="str">
        <f>if(inf_pure!AB112=AF$3,"правильно",inf_pure!AB112)</f>
        <v>-</v>
      </c>
      <c r="AG228" s="12" t="str">
        <f>if(inf_pure!AC112=AG$3,"правильно",inf_pure!AC112)</f>
        <v>-</v>
      </c>
      <c r="AH228" s="12" t="str">
        <f>if(inf_pure!AD112=AH$3,"правильно",inf_pure!AD112)</f>
        <v>-</v>
      </c>
      <c r="AI228" s="12" t="str">
        <f>if(inf_pure!AE112=AI$3,"правильно",inf_pure!AE112)</f>
        <v>-</v>
      </c>
      <c r="AJ228" s="12" t="str">
        <f>if(inf_pure!AF112=AJ$3,"правильно",inf_pure!AF112)</f>
        <v>-</v>
      </c>
      <c r="AK228" s="12" t="str">
        <f>if(inf_pure!AG112=AK$3,"правильно",inf_pure!AG112)</f>
        <v>-</v>
      </c>
      <c r="AL228" s="12" t="str">
        <f>if(inf_pure!AH112=AL$3,"правильно",inf_pure!AH112)</f>
        <v>-</v>
      </c>
      <c r="AM228" s="14">
        <f>inf_pure!AI112</f>
        <v>0.06751157407</v>
      </c>
      <c r="AN228" s="11">
        <f t="shared" si="2"/>
        <v>4</v>
      </c>
      <c r="AO228" s="11">
        <f t="shared" si="3"/>
        <v>1</v>
      </c>
      <c r="AP228" s="12">
        <f>vlookup(countif(J228:AL228, "правильно"), scale!$A$3:$B$32, 2)</f>
        <v>27</v>
      </c>
    </row>
    <row r="229">
      <c r="A229" s="12">
        <f>inf_pure!A80</f>
        <v>78</v>
      </c>
      <c r="B229" s="12" t="str">
        <f t="array" ref="B229">index(students!A:A, match(1, (students!B:B=$A$1)*(students!J:J=H229), 0))</f>
        <v>год_инф_ур3_гр8_2022.09.06</v>
      </c>
      <c r="C229" s="12" t="str">
        <f t="array" ref="C229">index(groups!H:H, match(1, (groups!$A:$A=$B229)*1, 0), 1)</f>
        <v>Цыганов Михаил</v>
      </c>
      <c r="D229" s="12" t="str">
        <f t="array" ref="D229">index(groups!I:I, match(1, (groups!$A:$A=$B229)*1, 0), 1)</f>
        <v>Даша К</v>
      </c>
      <c r="E229" s="12">
        <f t="array" ref="E229">index(groups!D:D, match(1, (groups!$A:$A=$B229)*1, 0), 1)</f>
        <v>10</v>
      </c>
      <c r="F229" s="12" t="str">
        <f>inf_pure!B80</f>
        <v>Светлана</v>
      </c>
      <c r="G229" s="12" t="str">
        <f>inf_pure!C80</f>
        <v>Горисова</v>
      </c>
      <c r="H229" s="12" t="str">
        <f>inf_pure!D80</f>
        <v>g.sveta.nf.2005@gmail.com</v>
      </c>
      <c r="I229" s="13">
        <f>inf_pure!E80</f>
        <v>44864</v>
      </c>
      <c r="J229" s="12" t="str">
        <f>if(inf_pure!F80=J$3,"правильно",inf_pure!F80)</f>
        <v>правильно</v>
      </c>
      <c r="K229" s="12" t="str">
        <f>if(inf_pure!G80=K$3,"правильно",inf_pure!G80)</f>
        <v>правильно</v>
      </c>
      <c r="L229" s="12" t="str">
        <f>if(inf_pure!H80=L$3,"правильно",inf_pure!H80)</f>
        <v>правильно</v>
      </c>
      <c r="M229" s="12" t="str">
        <f>if(inf_pure!I80=M$3,"правильно",inf_pure!I80)</f>
        <v>правильно</v>
      </c>
      <c r="N229" s="12" t="str">
        <f>if(inf_pure!J80=N$3,"правильно",inf_pure!J80)</f>
        <v>правильно</v>
      </c>
      <c r="O229" s="12" t="str">
        <f>if(inf_pure!K80=O$3,"правильно",inf_pure!K80)</f>
        <v>правильно</v>
      </c>
      <c r="P229" s="12" t="str">
        <f>if(inf_pure!L80=P$3,"правильно",inf_pure!L80)</f>
        <v>правильно</v>
      </c>
      <c r="Q229" s="12" t="str">
        <f>if(inf_pure!M80=Q$3,"правильно",inf_pure!M80)</f>
        <v>правильно</v>
      </c>
      <c r="R229" s="12" t="str">
        <f>if(inf_pure!N80=R$3,"правильно",inf_pure!N80)</f>
        <v>1</v>
      </c>
      <c r="S229" s="12" t="str">
        <f>if(inf_pure!O80=S$3,"правильно",inf_pure!O80)</f>
        <v>правильно</v>
      </c>
      <c r="T229" s="12" t="str">
        <f>if(inf_pure!P80=T$3,"правильно",inf_pure!P80)</f>
        <v>правильно</v>
      </c>
      <c r="U229" s="12" t="str">
        <f>if(inf_pure!Q80=U$3,"правильно",inf_pure!Q80)</f>
        <v>2222</v>
      </c>
      <c r="V229" s="12" t="str">
        <f>if(inf_pure!R80=V$3,"правильно",inf_pure!R80)</f>
        <v>правильно</v>
      </c>
      <c r="W229" s="12" t="str">
        <f>if(inf_pure!S80=W$3,"правильно",inf_pure!S80)</f>
        <v>49</v>
      </c>
      <c r="X229" s="12" t="str">
        <f>if(inf_pure!T80=X$3,"правильно",inf_pure!T80)</f>
        <v>15</v>
      </c>
      <c r="Y229" s="12" t="str">
        <f>if(inf_pure!U80=Y$3,"правильно",inf_pure!U80)</f>
        <v>правильно</v>
      </c>
      <c r="Z229" s="12" t="str">
        <f>if(inf_pure!V80=Z$3,"правильно",inf_pure!V80)</f>
        <v>1</v>
      </c>
      <c r="AA229" s="12" t="str">
        <f>if(inf_pure!W80=AA$3,"правильно",inf_pure!W80)</f>
        <v>1</v>
      </c>
      <c r="AB229" s="12" t="str">
        <f>if(inf_pure!X80=AB$3,"правильно",inf_pure!X80)</f>
        <v>1</v>
      </c>
      <c r="AC229" s="12" t="str">
        <f>if(inf_pure!Y80=AC$3,"правильно",inf_pure!Y80)</f>
        <v>1</v>
      </c>
      <c r="AD229" s="12" t="str">
        <f>if(inf_pure!Z80=AD$3,"правильно",inf_pure!Z80)</f>
        <v>1</v>
      </c>
      <c r="AE229" s="12" t="str">
        <f>if(inf_pure!AA80=AE$3,"правильно",inf_pure!AA80)</f>
        <v>1</v>
      </c>
      <c r="AF229" s="12" t="str">
        <f>if(inf_pure!AB80=AF$3,"правильно",inf_pure!AB80)</f>
        <v>1</v>
      </c>
      <c r="AG229" s="12" t="str">
        <f>if(inf_pure!AC80=AG$3,"правильно",inf_pure!AC80)</f>
        <v>1</v>
      </c>
      <c r="AH229" s="12" t="str">
        <f>if(inf_pure!AD80=AH$3,"правильно",inf_pure!AD80)</f>
        <v>1</v>
      </c>
      <c r="AI229" s="12" t="str">
        <f>if(inf_pure!AE80=AI$3,"правильно",inf_pure!AE80)</f>
        <v>1</v>
      </c>
      <c r="AJ229" s="12" t="str">
        <f>if(inf_pure!AF80=AJ$3,"правильно",inf_pure!AF80)</f>
        <v>1</v>
      </c>
      <c r="AK229" s="12" t="str">
        <f>if(inf_pure!AG80=AK$3,"правильно",inf_pure!AG80)</f>
        <v>1</v>
      </c>
      <c r="AL229" s="12" t="str">
        <f>if(inf_pure!AH80=AL$3,"правильно",inf_pure!AH80)</f>
        <v>1</v>
      </c>
      <c r="AM229" s="14">
        <f>inf_pure!AI80</f>
        <v>0.115462963</v>
      </c>
      <c r="AN229" s="11">
        <f t="shared" si="2"/>
        <v>12</v>
      </c>
      <c r="AO229" s="11">
        <f t="shared" si="3"/>
        <v>5</v>
      </c>
      <c r="AP229" s="12">
        <f>vlookup(countif(J229:AL229, "правильно"), scale!$A$3:$B$32, 2)</f>
        <v>56</v>
      </c>
    </row>
    <row r="230">
      <c r="A230" s="12">
        <f>inf_pure!A6</f>
        <v>4</v>
      </c>
      <c r="B230" s="12" t="str">
        <f t="array" ref="B230">index(students!A:A, match(1, (students!B:B=$A$1)*(students!J:J=H230), 0))</f>
        <v>год_инф_ур3_гр9_2022.09.06</v>
      </c>
      <c r="C230" s="12" t="str">
        <f t="array" ref="C230">index(groups!H:H, match(1, (groups!$A:$A=$B230)*1, 0), 1)</f>
        <v>Деревянкин Александр</v>
      </c>
      <c r="D230" s="12" t="str">
        <f t="array" ref="D230">index(groups!I:I, match(1, (groups!$A:$A=$B230)*1, 0), 1)</f>
        <v>Катя Ф</v>
      </c>
      <c r="E230" s="12">
        <f t="array" ref="E230">index(groups!D:D, match(1, (groups!$A:$A=$B230)*1, 0), 1)</f>
        <v>10</v>
      </c>
      <c r="F230" s="12" t="str">
        <f>inf_pure!B6</f>
        <v>Ольга</v>
      </c>
      <c r="G230" s="12" t="str">
        <f>inf_pure!C6</f>
        <v>Кашапова</v>
      </c>
      <c r="H230" s="12" t="str">
        <f>inf_pure!D6</f>
        <v>5139012676@edu.tatar.ru</v>
      </c>
      <c r="I230" s="13">
        <f>inf_pure!E6</f>
        <v>44858</v>
      </c>
      <c r="J230" s="12" t="str">
        <f>if(inf_pure!F6=J$3,"правильно",inf_pure!F6)</f>
        <v>правильно</v>
      </c>
      <c r="K230" s="12" t="str">
        <f>if(inf_pure!G6=K$3,"правильно",inf_pure!G6)</f>
        <v>правильно</v>
      </c>
      <c r="L230" s="12" t="str">
        <f>if(inf_pure!H6=L$3,"правильно",inf_pure!H6)</f>
        <v>правильно</v>
      </c>
      <c r="M230" s="12" t="str">
        <f>if(inf_pure!I6=M$3,"правильно",inf_pure!I6)</f>
        <v>правильно</v>
      </c>
      <c r="N230" s="12" t="str">
        <f>if(inf_pure!J6=N$3,"правильно",inf_pure!J6)</f>
        <v>правильно</v>
      </c>
      <c r="O230" s="12" t="str">
        <f>if(inf_pure!K6=O$3,"правильно",inf_pure!K6)</f>
        <v>-</v>
      </c>
      <c r="P230" s="12" t="str">
        <f>if(inf_pure!L6=P$3,"правильно",inf_pure!L6)</f>
        <v>правильно</v>
      </c>
      <c r="Q230" s="12" t="str">
        <f>if(inf_pure!M6=Q$3,"правильно",inf_pure!M6)</f>
        <v>правильно</v>
      </c>
      <c r="R230" s="12" t="str">
        <f>if(inf_pure!N6=R$3,"правильно",inf_pure!N6)</f>
        <v>-</v>
      </c>
      <c r="S230" s="12" t="str">
        <f>if(inf_pure!O6=S$3,"правильно",inf_pure!O6)</f>
        <v>правильно</v>
      </c>
      <c r="T230" s="12" t="str">
        <f>if(inf_pure!P6=T$3,"правильно",inf_pure!P6)</f>
        <v>правильно</v>
      </c>
      <c r="U230" s="12" t="str">
        <f>if(inf_pure!Q6=U$3,"правильно",inf_pure!Q6)</f>
        <v>правильно</v>
      </c>
      <c r="V230" s="12" t="str">
        <f>if(inf_pure!R6=V$3,"правильно",inf_pure!R6)</f>
        <v>правильно</v>
      </c>
      <c r="W230" s="12" t="str">
        <f>if(inf_pure!S6=W$3,"правильно",inf_pure!S6)</f>
        <v>правильно</v>
      </c>
      <c r="X230" s="12" t="str">
        <f>if(inf_pure!T6=X$3,"правильно",inf_pure!T6)</f>
        <v>-</v>
      </c>
      <c r="Y230" s="12" t="str">
        <f>if(inf_pure!U6=Y$3,"правильно",inf_pure!U6)</f>
        <v>-</v>
      </c>
      <c r="Z230" s="12" t="str">
        <f>if(inf_pure!V6=Z$3,"правильно",inf_pure!V6)</f>
        <v>2164 -980096</v>
      </c>
      <c r="AA230" s="12" t="str">
        <f>if(inf_pure!W6=AA$3,"правильно",inf_pure!W6)</f>
        <v>правильно</v>
      </c>
      <c r="AB230" s="12" t="str">
        <f>if(inf_pure!X6=AB$3,"правильно",inf_pure!X6)</f>
        <v>-</v>
      </c>
      <c r="AC230" s="12" t="str">
        <f>if(inf_pure!Y6=AC$3,"правильно",inf_pure!Y6)</f>
        <v>-</v>
      </c>
      <c r="AD230" s="12" t="str">
        <f>if(inf_pure!Z6=AD$3,"правильно",inf_pure!Z6)</f>
        <v>-</v>
      </c>
      <c r="AE230" s="12" t="str">
        <f>if(inf_pure!AA6=AE$3,"правильно",inf_pure!AA6)</f>
        <v>-</v>
      </c>
      <c r="AF230" s="12" t="str">
        <f>if(inf_pure!AB6=AF$3,"правильно",inf_pure!AB6)</f>
        <v>-</v>
      </c>
      <c r="AG230" s="12" t="str">
        <f>if(inf_pure!AC6=AG$3,"правильно",inf_pure!AC6)</f>
        <v>правильно</v>
      </c>
      <c r="AH230" s="12" t="str">
        <f>if(inf_pure!AD6=AH$3,"правильно",inf_pure!AD6)</f>
        <v>-</v>
      </c>
      <c r="AI230" s="12" t="str">
        <f>if(inf_pure!AE6=AI$3,"правильно",inf_pure!AE6)</f>
        <v>-</v>
      </c>
      <c r="AJ230" s="12" t="str">
        <f>if(inf_pure!AF6=AJ$3,"правильно",inf_pure!AF6)</f>
        <v>-</v>
      </c>
      <c r="AK230" s="12" t="str">
        <f>if(inf_pure!AG6=AK$3,"правильно",inf_pure!AG6)</f>
        <v>-</v>
      </c>
      <c r="AL230" s="12" t="str">
        <f>if(inf_pure!AH6=AL$3,"правильно",inf_pure!AH6)</f>
        <v>-</v>
      </c>
      <c r="AM230" s="14">
        <f>inf_pure!AI6</f>
        <v>0.1564814815</v>
      </c>
      <c r="AN230" s="11">
        <f t="shared" si="2"/>
        <v>14</v>
      </c>
      <c r="AO230" s="11">
        <f t="shared" si="3"/>
        <v>5</v>
      </c>
      <c r="AP230" s="12">
        <f>vlookup(countif(J230:AL230, "правильно"), scale!$A$3:$B$32, 2)</f>
        <v>62</v>
      </c>
    </row>
    <row r="231">
      <c r="A231" s="12">
        <f>inf_pure!A162</f>
        <v>160</v>
      </c>
      <c r="B231" s="12" t="str">
        <f t="array" ref="B231">index(students!A:A, match(1, (students!B:B=$A$1)*(students!J:J=H231), 0))</f>
        <v>год_инф_ур3_гр9_2022.09.06</v>
      </c>
      <c r="C231" s="12" t="str">
        <f t="array" ref="C231">index(groups!H:H, match(1, (groups!$A:$A=$B231)*1, 0), 1)</f>
        <v>Деревянкин Александр</v>
      </c>
      <c r="D231" s="12" t="str">
        <f t="array" ref="D231">index(groups!I:I, match(1, (groups!$A:$A=$B231)*1, 0), 1)</f>
        <v>Катя Ф</v>
      </c>
      <c r="E231" s="12">
        <f t="array" ref="E231">index(groups!D:D, match(1, (groups!$A:$A=$B231)*1, 0), 1)</f>
        <v>10</v>
      </c>
      <c r="F231" s="12" t="str">
        <f>inf_pure!B162</f>
        <v>Андрей</v>
      </c>
      <c r="G231" s="12" t="str">
        <f>inf_pure!C162</f>
        <v>Падалко</v>
      </c>
      <c r="H231" s="12" t="str">
        <f>inf_pure!D162</f>
        <v>padalkoandrej50@gmail.com</v>
      </c>
      <c r="I231" s="13">
        <f>inf_pure!E162</f>
        <v>44861</v>
      </c>
      <c r="J231" s="12" t="str">
        <f>if(inf_pure!F162=J$3,"правильно",inf_pure!F162)</f>
        <v>правильно</v>
      </c>
      <c r="K231" s="12" t="str">
        <f>if(inf_pure!G162=K$3,"правильно",inf_pure!G162)</f>
        <v>dbca</v>
      </c>
      <c r="L231" s="12" t="str">
        <f>if(inf_pure!H162=L$3,"правильно",inf_pure!H162)</f>
        <v>18</v>
      </c>
      <c r="M231" s="12" t="str">
        <f>if(inf_pure!I162=M$3,"правильно",inf_pure!I162)</f>
        <v>правильно</v>
      </c>
      <c r="N231" s="12" t="str">
        <f>if(inf_pure!J162=N$3,"правильно",inf_pure!J162)</f>
        <v>правильно</v>
      </c>
      <c r="O231" s="12" t="str">
        <f>if(inf_pure!K162=O$3,"правильно",inf_pure!K162)</f>
        <v>00</v>
      </c>
      <c r="P231" s="12" t="str">
        <f>if(inf_pure!L162=P$3,"правильно",inf_pure!L162)</f>
        <v>правильно</v>
      </c>
      <c r="Q231" s="12" t="str">
        <f>if(inf_pure!M162=Q$3,"правильно",inf_pure!M162)</f>
        <v>правильно</v>
      </c>
      <c r="R231" s="12" t="str">
        <f>if(inf_pure!N162=R$3,"правильно",inf_pure!N162)</f>
        <v>608</v>
      </c>
      <c r="S231" s="12" t="str">
        <f>if(inf_pure!O162=S$3,"правильно",inf_pure!O162)</f>
        <v>правильно</v>
      </c>
      <c r="T231" s="12" t="str">
        <f>if(inf_pure!P162=T$3,"правильно",inf_pure!P162)</f>
        <v>правильно</v>
      </c>
      <c r="U231" s="12" t="str">
        <f>if(inf_pure!Q162=U$3,"правильно",inf_pure!Q162)</f>
        <v>00</v>
      </c>
      <c r="V231" s="12" t="str">
        <f>if(inf_pure!R162=V$3,"правильно",inf_pure!R162)</f>
        <v>правильно</v>
      </c>
      <c r="W231" s="12" t="str">
        <f>if(inf_pure!S162=W$3,"правильно",inf_pure!S162)</f>
        <v>213</v>
      </c>
      <c r="X231" s="12" t="str">
        <f>if(inf_pure!T162=X$3,"правильно",inf_pure!T162)</f>
        <v>00</v>
      </c>
      <c r="Y231" s="12" t="str">
        <f>if(inf_pure!U162=Y$3,"правильно",inf_pure!U162)</f>
        <v>00</v>
      </c>
      <c r="Z231" s="12" t="str">
        <f>if(inf_pure!V162=Z$3,"правильно",inf_pure!V162)</f>
        <v>0</v>
      </c>
      <c r="AA231" s="12" t="str">
        <f>if(inf_pure!W162=AA$3,"правильно",inf_pure!W162)</f>
        <v>14 210</v>
      </c>
      <c r="AB231" s="12" t="str">
        <f>if(inf_pure!X162=AB$3,"правильно",inf_pure!X162)</f>
        <v>21</v>
      </c>
      <c r="AC231" s="12" t="str">
        <f>if(inf_pure!Y162=AC$3,"правильно",inf_pure!Y162)</f>
        <v>12</v>
      </c>
      <c r="AD231" s="12" t="str">
        <f>if(inf_pure!Z162=AD$3,"правильно",inf_pure!Z162)</f>
        <v>25</v>
      </c>
      <c r="AE231" s="12" t="str">
        <f>if(inf_pure!AA162=AE$3,"правильно",inf_pure!AA162)</f>
        <v>85</v>
      </c>
      <c r="AF231" s="12" t="str">
        <f>if(inf_pure!AB162=AF$3,"правильно",inf_pure!AB162)</f>
        <v>15</v>
      </c>
      <c r="AG231" s="12" t="str">
        <f>if(inf_pure!AC162=AG$3,"правильно",inf_pure!AC162)</f>
        <v>14</v>
      </c>
      <c r="AH231" s="12" t="str">
        <f>if(inf_pure!AD162=AH$3,"правильно",inf_pure!AD162)</f>
        <v>1534</v>
      </c>
      <c r="AI231" s="12" t="str">
        <f>if(inf_pure!AE162=AI$3,"правильно",inf_pure!AE162)</f>
        <v>14</v>
      </c>
      <c r="AJ231" s="12" t="str">
        <f>if(inf_pure!AF162=AJ$3,"правильно",inf_pure!AF162)</f>
        <v>414</v>
      </c>
      <c r="AK231" s="12" t="str">
        <f>if(inf_pure!AG162=AK$3,"правильно",inf_pure!AG162)</f>
        <v>414</v>
      </c>
      <c r="AL231" s="12" t="str">
        <f>if(inf_pure!AH162=AL$3,"правильно",inf_pure!AH162)</f>
        <v>235</v>
      </c>
      <c r="AM231" s="14">
        <f>inf_pure!AI162</f>
        <v>0.09953703704</v>
      </c>
      <c r="AN231" s="11">
        <f t="shared" si="2"/>
        <v>8</v>
      </c>
      <c r="AO231" s="11">
        <f t="shared" si="3"/>
        <v>4</v>
      </c>
      <c r="AP231" s="12">
        <f>vlookup(countif(J231:AL231, "правильно"), scale!$A$3:$B$32, 2)</f>
        <v>46</v>
      </c>
    </row>
    <row r="232">
      <c r="A232" s="12">
        <f>inf_pure!A81</f>
        <v>79</v>
      </c>
      <c r="B232" s="12" t="str">
        <f t="array" ref="B232">index(students!A:A, match(1, (students!B:B=$A$1)*(students!J:J=H232), 0))</f>
        <v>год_инф_ур3_гр9_2022.09.06</v>
      </c>
      <c r="C232" s="12" t="str">
        <f t="array" ref="C232">index(groups!H:H, match(1, (groups!$A:$A=$B232)*1, 0), 1)</f>
        <v>Деревянкин Александр</v>
      </c>
      <c r="D232" s="12" t="str">
        <f t="array" ref="D232">index(groups!I:I, match(1, (groups!$A:$A=$B232)*1, 0), 1)</f>
        <v>Катя Ф</v>
      </c>
      <c r="E232" s="12">
        <f t="array" ref="E232">index(groups!D:D, match(1, (groups!$A:$A=$B232)*1, 0), 1)</f>
        <v>10</v>
      </c>
      <c r="F232" s="12" t="str">
        <f>inf_pure!B81</f>
        <v>Гаяз</v>
      </c>
      <c r="G232" s="12" t="str">
        <f>inf_pure!C81</f>
        <v>Байгужин</v>
      </c>
      <c r="H232" s="12" t="str">
        <f>inf_pure!D81</f>
        <v>gayaz200513g@mail.ru</v>
      </c>
      <c r="I232" s="13">
        <f>inf_pure!E81</f>
        <v>44861</v>
      </c>
      <c r="J232" s="12" t="str">
        <f>if(inf_pure!F81=J$3,"правильно",inf_pure!F81)</f>
        <v>правильно</v>
      </c>
      <c r="K232" s="12" t="str">
        <f>if(inf_pure!G81=K$3,"правильно",inf_pure!G81)</f>
        <v>правильно</v>
      </c>
      <c r="L232" s="12" t="str">
        <f>if(inf_pure!H81=L$3,"правильно",inf_pure!H81)</f>
        <v>-</v>
      </c>
      <c r="M232" s="12" t="str">
        <f>if(inf_pure!I81=M$3,"правильно",inf_pure!I81)</f>
        <v>правильно</v>
      </c>
      <c r="N232" s="12" t="str">
        <f>if(inf_pure!J81=N$3,"правильно",inf_pure!J81)</f>
        <v>правильно</v>
      </c>
      <c r="O232" s="12" t="str">
        <f>if(inf_pure!K81=O$3,"правильно",inf_pure!K81)</f>
        <v>-</v>
      </c>
      <c r="P232" s="12" t="str">
        <f>if(inf_pure!L81=P$3,"правильно",inf_pure!L81)</f>
        <v>правильно</v>
      </c>
      <c r="Q232" s="12" t="str">
        <f>if(inf_pure!M81=Q$3,"правильно",inf_pure!M81)</f>
        <v>7444</v>
      </c>
      <c r="R232" s="12" t="str">
        <f>if(inf_pure!N81=R$3,"правильно",inf_pure!N81)</f>
        <v>правильно</v>
      </c>
      <c r="S232" s="12" t="str">
        <f>if(inf_pure!O81=S$3,"правильно",inf_pure!O81)</f>
        <v>правильно</v>
      </c>
      <c r="T232" s="12" t="str">
        <f>if(inf_pure!P81=T$3,"правильно",inf_pure!P81)</f>
        <v>правильно</v>
      </c>
      <c r="U232" s="12" t="str">
        <f>if(inf_pure!Q81=U$3,"правильно",inf_pure!Q81)</f>
        <v>правильно</v>
      </c>
      <c r="V232" s="12" t="str">
        <f>if(inf_pure!R81=V$3,"правильно",inf_pure!R81)</f>
        <v>правильно</v>
      </c>
      <c r="W232" s="12" t="str">
        <f>if(inf_pure!S81=W$3,"правильно",inf_pure!S81)</f>
        <v>правильно</v>
      </c>
      <c r="X232" s="12" t="str">
        <f>if(inf_pure!T81=X$3,"правильно",inf_pure!T81)</f>
        <v>-</v>
      </c>
      <c r="Y232" s="12" t="str">
        <f>if(inf_pure!U81=Y$3,"правильно",inf_pure!U81)</f>
        <v>правильно</v>
      </c>
      <c r="Z232" s="12" t="str">
        <f>if(inf_pure!V81=Z$3,"правильно",inf_pure!V81)</f>
        <v>правильно</v>
      </c>
      <c r="AA232" s="12" t="str">
        <f>if(inf_pure!W81=AA$3,"правильно",inf_pure!W81)</f>
        <v>-</v>
      </c>
      <c r="AB232" s="12" t="str">
        <f>if(inf_pure!X81=AB$3,"правильно",inf_pure!X81)</f>
        <v>-</v>
      </c>
      <c r="AC232" s="12" t="str">
        <f>if(inf_pure!Y81=AC$3,"правильно",inf_pure!Y81)</f>
        <v>-</v>
      </c>
      <c r="AD232" s="12" t="str">
        <f>if(inf_pure!Z81=AD$3,"правильно",inf_pure!Z81)</f>
        <v>-</v>
      </c>
      <c r="AE232" s="12" t="str">
        <f>if(inf_pure!AA81=AE$3,"правильно",inf_pure!AA81)</f>
        <v>-</v>
      </c>
      <c r="AF232" s="12" t="str">
        <f>if(inf_pure!AB81=AF$3,"правильно",inf_pure!AB81)</f>
        <v>правильно</v>
      </c>
      <c r="AG232" s="12" t="str">
        <f>if(inf_pure!AC81=AG$3,"правильно",inf_pure!AC81)</f>
        <v>16</v>
      </c>
      <c r="AH232" s="12" t="str">
        <f>if(inf_pure!AD81=AH$3,"правильно",inf_pure!AD81)</f>
        <v>-</v>
      </c>
      <c r="AI232" s="12" t="str">
        <f>if(inf_pure!AE81=AI$3,"правильно",inf_pure!AE81)</f>
        <v>-</v>
      </c>
      <c r="AJ232" s="12" t="str">
        <f>if(inf_pure!AF81=AJ$3,"правильно",inf_pure!AF81)</f>
        <v>-</v>
      </c>
      <c r="AK232" s="12" t="str">
        <f>if(inf_pure!AG81=AK$3,"правильно",inf_pure!AG81)</f>
        <v>-</v>
      </c>
      <c r="AL232" s="12" t="str">
        <f>if(inf_pure!AH81=AL$3,"правильно",inf_pure!AH81)</f>
        <v>-</v>
      </c>
      <c r="AM232" s="14">
        <f>inf_pure!AI81</f>
        <v>0.1305092593</v>
      </c>
      <c r="AN232" s="11">
        <f t="shared" si="2"/>
        <v>14</v>
      </c>
      <c r="AO232" s="11">
        <f t="shared" si="3"/>
        <v>4</v>
      </c>
      <c r="AP232" s="12">
        <f>vlookup(countif(J232:AL232, "правильно"), scale!$A$3:$B$32, 2)</f>
        <v>62</v>
      </c>
    </row>
    <row r="233">
      <c r="A233" s="12">
        <f>inf_pure!A78</f>
        <v>76</v>
      </c>
      <c r="B233" s="12" t="str">
        <f t="array" ref="B233">index(students!A:A, match(1, (students!B:B=$A$1)*(students!J:J=H233), 0))</f>
        <v>год_инф_ур3_гр9_2022.09.06</v>
      </c>
      <c r="C233" s="12" t="str">
        <f t="array" ref="C233">index(groups!H:H, match(1, (groups!$A:$A=$B233)*1, 0), 1)</f>
        <v>Деревянкин Александр</v>
      </c>
      <c r="D233" s="12" t="str">
        <f t="array" ref="D233">index(groups!I:I, match(1, (groups!$A:$A=$B233)*1, 0), 1)</f>
        <v>Катя Ф</v>
      </c>
      <c r="E233" s="12">
        <f t="array" ref="E233">index(groups!D:D, match(1, (groups!$A:$A=$B233)*1, 0), 1)</f>
        <v>10</v>
      </c>
      <c r="F233" s="12" t="str">
        <f>inf_pure!B78</f>
        <v>Фёдор</v>
      </c>
      <c r="G233" s="12" t="str">
        <f>inf_pure!C78</f>
        <v>Юрьев</v>
      </c>
      <c r="H233" s="12" t="str">
        <f>inf_pure!D78</f>
        <v>fedka2005103@gmail.com</v>
      </c>
      <c r="I233" s="13">
        <f>inf_pure!E78</f>
        <v>44862</v>
      </c>
      <c r="J233" s="12" t="str">
        <f>if(inf_pure!F78=J$3,"правильно",inf_pure!F78)</f>
        <v>правильно</v>
      </c>
      <c r="K233" s="12" t="str">
        <f>if(inf_pure!G78=K$3,"правильно",inf_pure!G78)</f>
        <v>DBCA</v>
      </c>
      <c r="L233" s="12" t="str">
        <f>if(inf_pure!H78=L$3,"правильно",inf_pure!H78)</f>
        <v>-</v>
      </c>
      <c r="M233" s="12" t="str">
        <f>if(inf_pure!I78=M$3,"правильно",inf_pure!I78)</f>
        <v>правильно</v>
      </c>
      <c r="N233" s="12" t="str">
        <f>if(inf_pure!J78=N$3,"правильно",inf_pure!J78)</f>
        <v>894</v>
      </c>
      <c r="O233" s="12" t="str">
        <f>if(inf_pure!K78=O$3,"правильно",inf_pure!K78)</f>
        <v>-</v>
      </c>
      <c r="P233" s="12" t="str">
        <f>if(inf_pure!L78=P$3,"правильно",inf_pure!L78)</f>
        <v>правильно</v>
      </c>
      <c r="Q233" s="12" t="str">
        <f>if(inf_pure!M78=Q$3,"правильно",inf_pure!M78)</f>
        <v>8108</v>
      </c>
      <c r="R233" s="12" t="str">
        <f>if(inf_pure!N78=R$3,"правильно",inf_pure!N78)</f>
        <v>453</v>
      </c>
      <c r="S233" s="12" t="str">
        <f>if(inf_pure!O78=S$3,"правильно",inf_pure!O78)</f>
        <v>правильно</v>
      </c>
      <c r="T233" s="12" t="str">
        <f>if(inf_pure!P78=T$3,"правильно",inf_pure!P78)</f>
        <v>6056</v>
      </c>
      <c r="U233" s="12" t="str">
        <f>if(inf_pure!Q78=U$3,"правильно",inf_pure!Q78)</f>
        <v>?</v>
      </c>
      <c r="V233" s="12" t="str">
        <f>if(inf_pure!R78=V$3,"правильно",inf_pure!R78)</f>
        <v>правильно</v>
      </c>
      <c r="W233" s="12" t="str">
        <f>if(inf_pure!S78=W$3,"правильно",inf_pure!S78)</f>
        <v>правильно</v>
      </c>
      <c r="X233" s="12" t="str">
        <f>if(inf_pure!T78=X$3,"правильно",inf_pure!T78)</f>
        <v>правильно</v>
      </c>
      <c r="Y233" s="12" t="str">
        <f>if(inf_pure!U78=Y$3,"правильно",inf_pure!U78)</f>
        <v>-</v>
      </c>
      <c r="Z233" s="12" t="str">
        <f>if(inf_pure!V78=Z$3,"правильно",inf_pure!V78)</f>
        <v>-</v>
      </c>
      <c r="AA233" s="12" t="str">
        <f>if(inf_pure!W78=AA$3,"правильно",inf_pure!W78)</f>
        <v>1584 865</v>
      </c>
      <c r="AB233" s="12" t="str">
        <f>if(inf_pure!X78=AB$3,"правильно",inf_pure!X78)</f>
        <v>-</v>
      </c>
      <c r="AC233" s="12" t="str">
        <f>if(inf_pure!Y78=AC$3,"правильно",inf_pure!Y78)</f>
        <v>-</v>
      </c>
      <c r="AD233" s="12" t="str">
        <f>if(inf_pure!Z78=AD$3,"правильно",inf_pure!Z78)</f>
        <v>-</v>
      </c>
      <c r="AE233" s="12" t="str">
        <f>if(inf_pure!AA78=AE$3,"правильно",inf_pure!AA78)</f>
        <v>?</v>
      </c>
      <c r="AF233" s="12" t="str">
        <f>if(inf_pure!AB78=AF$3,"правильно",inf_pure!AB78)</f>
        <v>??????</v>
      </c>
      <c r="AG233" s="12" t="str">
        <f>if(inf_pure!AC78=AG$3,"правильно",inf_pure!AC78)</f>
        <v>-</v>
      </c>
      <c r="AH233" s="12" t="str">
        <f>if(inf_pure!AD78=AH$3,"правильно",inf_pure!AD78)</f>
        <v>-</v>
      </c>
      <c r="AI233" s="12" t="str">
        <f>if(inf_pure!AE78=AI$3,"правильно",inf_pure!AE78)</f>
        <v>-</v>
      </c>
      <c r="AJ233" s="12" t="str">
        <f>if(inf_pure!AF78=AJ$3,"правильно",inf_pure!AF78)</f>
        <v>-</v>
      </c>
      <c r="AK233" s="12" t="str">
        <f>if(inf_pure!AG78=AK$3,"правильно",inf_pure!AG78)</f>
        <v>-</v>
      </c>
      <c r="AL233" s="12" t="str">
        <f>if(inf_pure!AH78=AL$3,"правильно",inf_pure!AH78)</f>
        <v>-</v>
      </c>
      <c r="AM233" s="14">
        <f>inf_pure!AI78</f>
        <v>0.05060185185</v>
      </c>
      <c r="AN233" s="11">
        <f t="shared" si="2"/>
        <v>7</v>
      </c>
      <c r="AO233" s="11">
        <f t="shared" si="3"/>
        <v>1</v>
      </c>
      <c r="AP233" s="12">
        <f>vlookup(countif(J233:AL233, "правильно"), scale!$A$3:$B$32, 2)</f>
        <v>43</v>
      </c>
    </row>
    <row r="234">
      <c r="A234" s="12">
        <f>inf_pure!A175</f>
        <v>173</v>
      </c>
      <c r="B234" s="12" t="str">
        <f t="array" ref="B234">index(students!A:A, match(1, (students!B:B=$A$1)*(students!J:J=H234), 0))</f>
        <v>год_инф_ур3_гр9_2022.09.06</v>
      </c>
      <c r="C234" s="12" t="str">
        <f t="array" ref="C234">index(groups!H:H, match(1, (groups!$A:$A=$B234)*1, 0), 1)</f>
        <v>Деревянкин Александр</v>
      </c>
      <c r="D234" s="12" t="str">
        <f t="array" ref="D234">index(groups!I:I, match(1, (groups!$A:$A=$B234)*1, 0), 1)</f>
        <v>Катя Ф</v>
      </c>
      <c r="E234" s="12">
        <f t="array" ref="E234">index(groups!D:D, match(1, (groups!$A:$A=$B234)*1, 0), 1)</f>
        <v>10</v>
      </c>
      <c r="F234" s="12" t="str">
        <f>inf_pure!B175</f>
        <v>Антон</v>
      </c>
      <c r="G234" s="12" t="str">
        <f>inf_pure!C175</f>
        <v>Рачинский</v>
      </c>
      <c r="H234" s="12" t="str">
        <f>inf_pure!D175</f>
        <v>rachinskiy.2020@mail.ru</v>
      </c>
      <c r="I234" s="13">
        <f>inf_pure!E175</f>
        <v>44864</v>
      </c>
      <c r="J234" s="12" t="str">
        <f>if(inf_pure!F175=J$3,"правильно",inf_pure!F175)</f>
        <v>правильно</v>
      </c>
      <c r="K234" s="12" t="str">
        <f>if(inf_pure!G175=K$3,"правильно",inf_pure!G175)</f>
        <v>правильно</v>
      </c>
      <c r="L234" s="12" t="str">
        <f>if(inf_pure!H175=L$3,"правильно",inf_pure!H175)</f>
        <v>правильно</v>
      </c>
      <c r="M234" s="12" t="str">
        <f>if(inf_pure!I175=M$3,"правильно",inf_pure!I175)</f>
        <v>22</v>
      </c>
      <c r="N234" s="12" t="str">
        <f>if(inf_pure!J175=N$3,"правильно",inf_pure!J175)</f>
        <v>864</v>
      </c>
      <c r="O234" s="12" t="str">
        <f>if(inf_pure!K175=O$3,"правильно",inf_pure!K175)</f>
        <v>правильно</v>
      </c>
      <c r="P234" s="12" t="str">
        <f>if(inf_pure!L175=P$3,"правильно",inf_pure!L175)</f>
        <v>90</v>
      </c>
      <c r="Q234" s="12" t="str">
        <f>if(inf_pure!M175=Q$3,"правильно",inf_pure!M175)</f>
        <v>17334</v>
      </c>
      <c r="R234" s="12" t="str">
        <f>if(inf_pure!N175=R$3,"правильно",inf_pure!N175)</f>
        <v>77</v>
      </c>
      <c r="S234" s="12" t="str">
        <f>if(inf_pure!O175=S$3,"правильно",inf_pure!O175)</f>
        <v>правильно</v>
      </c>
      <c r="T234" s="12" t="str">
        <f>if(inf_pure!P175=T$3,"правильно",inf_pure!P175)</f>
        <v>правильно</v>
      </c>
      <c r="U234" s="12" t="str">
        <f>if(inf_pure!Q175=U$3,"правильно",inf_pure!Q175)</f>
        <v>правильно</v>
      </c>
      <c r="V234" s="12" t="str">
        <f>if(inf_pure!R175=V$3,"правильно",inf_pure!R175)</f>
        <v>20</v>
      </c>
      <c r="W234" s="12" t="str">
        <f>if(inf_pure!S175=W$3,"правильно",inf_pure!S175)</f>
        <v>48</v>
      </c>
      <c r="X234" s="12" t="str">
        <f>if(inf_pure!T175=X$3,"правильно",inf_pure!T175)</f>
        <v>15</v>
      </c>
      <c r="Y234" s="12" t="str">
        <f>if(inf_pure!U175=Y$3,"правильно",inf_pure!U175)</f>
        <v>896</v>
      </c>
      <c r="Z234" s="12" t="str">
        <f>if(inf_pure!V175=Z$3,"правильно",inf_pure!V175)</f>
        <v>587 -996</v>
      </c>
      <c r="AA234" s="12" t="str">
        <f>if(inf_pure!W175=AA$3,"правильно",inf_pure!W175)</f>
        <v>1270 611</v>
      </c>
      <c r="AB234" s="12" t="str">
        <f>if(inf_pure!X175=AB$3,"правильно",inf_pure!X175)</f>
        <v>13</v>
      </c>
      <c r="AC234" s="12" t="str">
        <f>if(inf_pure!Y175=AC$3,"правильно",inf_pure!Y175)</f>
        <v>правильно</v>
      </c>
      <c r="AD234" s="12" t="str">
        <f>if(inf_pure!Z175=AD$3,"правильно",inf_pure!Z175)</f>
        <v>24 25 58 59 60 61 62 63 66 67 68 69 70 71</v>
      </c>
      <c r="AE234" s="12" t="str">
        <f>if(inf_pure!AA175=AE$3,"правильно",inf_pure!AA175)</f>
        <v>17</v>
      </c>
      <c r="AF234" s="12" t="str">
        <f>if(inf_pure!AB175=AF$3,"правильно",inf_pure!AB175)</f>
        <v>9502</v>
      </c>
      <c r="AG234" s="12" t="str">
        <f>if(inf_pure!AC175=AG$3,"правильно",inf_pure!AC175)</f>
        <v>76</v>
      </c>
      <c r="AH234" s="12" t="str">
        <f>if(inf_pure!AD175=AH$3,"правильно",inf_pure!AD175)</f>
        <v>797 941</v>
      </c>
      <c r="AI234" s="12" t="str">
        <f>if(inf_pure!AE175=AI$3,"правильно",inf_pure!AE175)</f>
        <v>правильно</v>
      </c>
      <c r="AJ234" s="12" t="str">
        <f>if(inf_pure!AF175=AJ$3,"правильно",inf_pure!AF175)</f>
        <v>96</v>
      </c>
      <c r="AK234" s="12" t="str">
        <f>if(inf_pure!AG175=AK$3,"правильно",inf_pure!AG175)</f>
        <v>правильно</v>
      </c>
      <c r="AL234" s="12" t="str">
        <f>if(inf_pure!AH175=AL$3,"правильно",inf_pure!AH175)</f>
        <v>729287384</v>
      </c>
      <c r="AM234" s="14">
        <f>inf_pure!AI175</f>
        <v>0.1679282407</v>
      </c>
      <c r="AN234" s="11">
        <f t="shared" si="2"/>
        <v>10</v>
      </c>
      <c r="AO234" s="11">
        <f t="shared" si="3"/>
        <v>2</v>
      </c>
      <c r="AP234" s="12">
        <f>vlookup(countif(J234:AL234, "правильно"), scale!$A$3:$B$32, 2)</f>
        <v>51</v>
      </c>
    </row>
    <row r="235">
      <c r="A235" s="12">
        <f>inf_pure!A76</f>
        <v>74</v>
      </c>
      <c r="B235" s="12" t="str">
        <f t="array" ref="B235">index(students!A:A, match(1, (students!B:B=$A$1)*(students!J:J=H235), 0))</f>
        <v>год_инф_ур3_гр9_2022.09.06</v>
      </c>
      <c r="C235" s="12" t="str">
        <f t="array" ref="C235">index(groups!H:H, match(1, (groups!$A:$A=$B235)*1, 0), 1)</f>
        <v>Деревянкин Александр</v>
      </c>
      <c r="D235" s="12" t="str">
        <f t="array" ref="D235">index(groups!I:I, match(1, (groups!$A:$A=$B235)*1, 0), 1)</f>
        <v>Катя Ф</v>
      </c>
      <c r="E235" s="12">
        <f t="array" ref="E235">index(groups!D:D, match(1, (groups!$A:$A=$B235)*1, 0), 1)</f>
        <v>10</v>
      </c>
      <c r="F235" s="12" t="str">
        <f>inf_pure!B76</f>
        <v>Егор</v>
      </c>
      <c r="G235" s="12" t="str">
        <f>inf_pure!C76</f>
        <v>Сеннов</v>
      </c>
      <c r="H235" s="12" t="str">
        <f>inf_pure!D76</f>
        <v>esennov2005@gmail.com</v>
      </c>
      <c r="I235" s="13">
        <f>inf_pure!E76</f>
        <v>44864</v>
      </c>
      <c r="J235" s="12" t="str">
        <f>if(inf_pure!F76=J$3,"правильно",inf_pure!F76)</f>
        <v>правильно</v>
      </c>
      <c r="K235" s="12" t="str">
        <f>if(inf_pure!G76=K$3,"правильно",inf_pure!G76)</f>
        <v>правильно</v>
      </c>
      <c r="L235" s="12" t="str">
        <f>if(inf_pure!H76=L$3,"правильно",inf_pure!H76)</f>
        <v>правильно</v>
      </c>
      <c r="M235" s="12" t="str">
        <f>if(inf_pure!I76=M$3,"правильно",inf_pure!I76)</f>
        <v>правильно</v>
      </c>
      <c r="N235" s="12" t="str">
        <f>if(inf_pure!J76=N$3,"правильно",inf_pure!J76)</f>
        <v>правильно</v>
      </c>
      <c r="O235" s="12" t="str">
        <f>if(inf_pure!K76=O$3,"правильно",inf_pure!K76)</f>
        <v>правильно</v>
      </c>
      <c r="P235" s="12" t="str">
        <f>if(inf_pure!L76=P$3,"правильно",inf_pure!L76)</f>
        <v>правильно</v>
      </c>
      <c r="Q235" s="12" t="str">
        <f>if(inf_pure!M76=Q$3,"правильно",inf_pure!M76)</f>
        <v>7444</v>
      </c>
      <c r="R235" s="12" t="str">
        <f>if(inf_pure!N76=R$3,"правильно",inf_pure!N76)</f>
        <v>правильно</v>
      </c>
      <c r="S235" s="12" t="str">
        <f>if(inf_pure!O76=S$3,"правильно",inf_pure!O76)</f>
        <v>правильно</v>
      </c>
      <c r="T235" s="12" t="str">
        <f>if(inf_pure!P76=T$3,"правильно",inf_pure!P76)</f>
        <v>правильно</v>
      </c>
      <c r="U235" s="12" t="str">
        <f>if(inf_pure!Q76=U$3,"правильно",inf_pure!Q76)</f>
        <v>правильно</v>
      </c>
      <c r="V235" s="12" t="str">
        <f>if(inf_pure!R76=V$3,"правильно",inf_pure!R76)</f>
        <v>правильно</v>
      </c>
      <c r="W235" s="12" t="str">
        <f>if(inf_pure!S76=W$3,"правильно",inf_pure!S76)</f>
        <v>правильно</v>
      </c>
      <c r="X235" s="12" t="str">
        <f>if(inf_pure!T76=X$3,"правильно",inf_pure!T76)</f>
        <v>62</v>
      </c>
      <c r="Y235" s="12" t="str">
        <f>if(inf_pure!U76=Y$3,"правильно",inf_pure!U76)</f>
        <v>правильно</v>
      </c>
      <c r="Z235" s="12" t="str">
        <f>if(inf_pure!V76=Z$3,"правильно",inf_pure!V76)</f>
        <v>правильно</v>
      </c>
      <c r="AA235" s="12" t="str">
        <f>if(inf_pure!W76=AA$3,"правильно",inf_pure!W76)</f>
        <v>правильно</v>
      </c>
      <c r="AB235" s="12" t="str">
        <f>if(inf_pure!X76=AB$3,"правильно",inf_pure!X76)</f>
        <v>правильно</v>
      </c>
      <c r="AC235" s="12" t="str">
        <f>if(inf_pure!Y76=AC$3,"правильно",inf_pure!Y76)</f>
        <v>24</v>
      </c>
      <c r="AD235" s="12" t="str">
        <f>if(inf_pure!Z76=AD$3,"правильно",inf_pure!Z76)</f>
        <v>2425</v>
      </c>
      <c r="AE235" s="12" t="str">
        <f>if(inf_pure!AA76=AE$3,"правильно",inf_pure!AA76)</f>
        <v>правильно</v>
      </c>
      <c r="AF235" s="12" t="str">
        <f>if(inf_pure!AB76=AF$3,"правильно",inf_pure!AB76)</f>
        <v>правильно</v>
      </c>
      <c r="AG235" s="12" t="str">
        <f>if(inf_pure!AC76=AG$3,"правильно",inf_pure!AC76)</f>
        <v>правильно</v>
      </c>
      <c r="AH235" s="12" t="str">
        <f>if(inf_pure!AD76=AH$3,"правильно",inf_pure!AD76)</f>
        <v>6574 1584</v>
      </c>
      <c r="AI235" s="12" t="str">
        <f>if(inf_pure!AE76=AI$3,"правильно",inf_pure!AE76)</f>
        <v>12514</v>
      </c>
      <c r="AJ235" s="12" t="str">
        <f>if(inf_pure!AF76=AJ$3,"правильно",inf_pure!AF76)</f>
        <v>9052</v>
      </c>
      <c r="AK235" s="12" t="str">
        <f>if(inf_pure!AG76=AK$3,"правильно",inf_pure!AG76)</f>
        <v>152</v>
      </c>
      <c r="AL235" s="12" t="str">
        <f>if(inf_pure!AH76=AL$3,"правильно",inf_pure!AH76)</f>
        <v>16563</v>
      </c>
      <c r="AM235" s="14">
        <f>inf_pure!AI76</f>
        <v>0.144375</v>
      </c>
      <c r="AN235" s="11">
        <f t="shared" si="2"/>
        <v>20</v>
      </c>
      <c r="AO235" s="11">
        <f t="shared" si="3"/>
        <v>4</v>
      </c>
      <c r="AP235" s="12">
        <f>vlookup(countif(J235:AL235, "правильно"), scale!$A$3:$B$32, 2)</f>
        <v>78</v>
      </c>
    </row>
    <row r="236">
      <c r="A236" s="12">
        <f>inf_pure!A180</f>
        <v>178</v>
      </c>
      <c r="B236" s="12" t="str">
        <f t="array" ref="B236">index(students!A:A, match(1, (students!B:B=$A$1)*(students!J:J=H236), 0))</f>
        <v>год_инф_ур3_гр9_2022.09.06</v>
      </c>
      <c r="C236" s="12" t="str">
        <f t="array" ref="C236">index(groups!H:H, match(1, (groups!$A:$A=$B236)*1, 0), 1)</f>
        <v>Деревянкин Александр</v>
      </c>
      <c r="D236" s="12" t="str">
        <f t="array" ref="D236">index(groups!I:I, match(1, (groups!$A:$A=$B236)*1, 0), 1)</f>
        <v>Катя Ф</v>
      </c>
      <c r="E236" s="12">
        <f t="array" ref="E236">index(groups!D:D, match(1, (groups!$A:$A=$B236)*1, 0), 1)</f>
        <v>10</v>
      </c>
      <c r="F236" s="12" t="str">
        <f>inf_pure!B180</f>
        <v>Юлия</v>
      </c>
      <c r="G236" s="12" t="str">
        <f>inf_pure!C180</f>
        <v>Репетий</v>
      </c>
      <c r="H236" s="12" t="str">
        <f>inf_pure!D180</f>
        <v>repetyjul05@mail.ru</v>
      </c>
      <c r="I236" s="13">
        <f>inf_pure!E180</f>
        <v>44868</v>
      </c>
      <c r="J236" s="12" t="str">
        <f>if(inf_pure!F180=J$3,"правильно",inf_pure!F180)</f>
        <v>правильно</v>
      </c>
      <c r="K236" s="12" t="str">
        <f>if(inf_pure!G180=K$3,"правильно",inf_pure!G180)</f>
        <v>правильно</v>
      </c>
      <c r="L236" s="12" t="str">
        <f>if(inf_pure!H180=L$3,"правильно",inf_pure!H180)</f>
        <v>3</v>
      </c>
      <c r="M236" s="12" t="str">
        <f>if(inf_pure!I180=M$3,"правильно",inf_pure!I180)</f>
        <v>правильно</v>
      </c>
      <c r="N236" s="12" t="str">
        <f>if(inf_pure!J180=N$3,"правильно",inf_pure!J180)</f>
        <v>правильно</v>
      </c>
      <c r="O236" s="12" t="str">
        <f>if(inf_pure!K180=O$3,"правильно",inf_pure!K180)</f>
        <v>правильно</v>
      </c>
      <c r="P236" s="12" t="str">
        <f>if(inf_pure!L180=P$3,"правильно",inf_pure!L180)</f>
        <v>7055</v>
      </c>
      <c r="Q236" s="12" t="str">
        <f>if(inf_pure!M180=Q$3,"правильно",inf_pure!M180)</f>
        <v>правильно</v>
      </c>
      <c r="R236" s="12" t="str">
        <f>if(inf_pure!N180=R$3,"правильно",inf_pure!N180)</f>
        <v>правильно</v>
      </c>
      <c r="S236" s="12" t="str">
        <f>if(inf_pure!O180=S$3,"правильно",inf_pure!O180)</f>
        <v>правильно</v>
      </c>
      <c r="T236" s="12" t="str">
        <f>if(inf_pure!P180=T$3,"правильно",inf_pure!P180)</f>
        <v>6615</v>
      </c>
      <c r="U236" s="12" t="str">
        <f>if(inf_pure!Q180=U$3,"правильно",inf_pure!Q180)</f>
        <v>правильно</v>
      </c>
      <c r="V236" s="12" t="str">
        <f>if(inf_pure!R180=V$3,"правильно",inf_pure!R180)</f>
        <v>правильно</v>
      </c>
      <c r="W236" s="12" t="str">
        <f>if(inf_pure!S180=W$3,"правильно",inf_pure!S180)</f>
        <v>правильно</v>
      </c>
      <c r="X236" s="12" t="str">
        <f>if(inf_pure!T180=X$3,"правильно",inf_pure!T180)</f>
        <v>правильно</v>
      </c>
      <c r="Y236" s="12" t="str">
        <f>if(inf_pure!U180=Y$3,"правильно",inf_pure!U180)</f>
        <v>правильно</v>
      </c>
      <c r="Z236" s="12" t="str">
        <f>if(inf_pure!V180=Z$3,"правильно",inf_pure!V180)</f>
        <v>правильно</v>
      </c>
      <c r="AA236" s="12" t="str">
        <f>if(inf_pure!W180=AA$3,"правильно",inf_pure!W180)</f>
        <v>1643 769</v>
      </c>
      <c r="AB236" s="12" t="str">
        <f>if(inf_pure!X180=AB$3,"правильно",inf_pure!X180)</f>
        <v>правильно</v>
      </c>
      <c r="AC236" s="12" t="str">
        <f>if(inf_pure!Y180=AC$3,"правильно",inf_pure!Y180)</f>
        <v>правильно</v>
      </c>
      <c r="AD236" s="12" t="str">
        <f>if(inf_pure!Z180=AD$3,"правильно",inf_pure!Z180)</f>
        <v>19 24</v>
      </c>
      <c r="AE236" s="12" t="str">
        <f>if(inf_pure!AA180=AE$3,"правильно",inf_pure!AA180)</f>
        <v>42</v>
      </c>
      <c r="AF236" s="12" t="str">
        <f>if(inf_pure!AB180=AF$3,"правильно",inf_pure!AB180)</f>
        <v>правильно</v>
      </c>
      <c r="AG236" s="12" t="str">
        <f>if(inf_pure!AC180=AG$3,"правильно",inf_pure!AC180)</f>
        <v>правильно</v>
      </c>
      <c r="AH236" s="12" t="str">
        <f>if(inf_pure!AD180=AH$3,"правильно",inf_pure!AD180)</f>
        <v>правильно</v>
      </c>
      <c r="AI236" s="12" t="str">
        <f>if(inf_pure!AE180=AI$3,"правильно",inf_pure!AE180)</f>
        <v>-</v>
      </c>
      <c r="AJ236" s="12" t="str">
        <f>if(inf_pure!AF180=AJ$3,"правильно",inf_pure!AF180)</f>
        <v>-</v>
      </c>
      <c r="AK236" s="12" t="str">
        <f>if(inf_pure!AG180=AK$3,"правильно",inf_pure!AG180)</f>
        <v>-</v>
      </c>
      <c r="AL236" s="12" t="str">
        <f>if(inf_pure!AH180=AL$3,"правильно",inf_pure!AH180)</f>
        <v>-</v>
      </c>
      <c r="AM236" s="14">
        <f>inf_pure!AI180</f>
        <v>0.1672222222</v>
      </c>
      <c r="AN236" s="11">
        <f t="shared" si="2"/>
        <v>19</v>
      </c>
      <c r="AO236" s="11">
        <f t="shared" si="3"/>
        <v>3</v>
      </c>
      <c r="AP236" s="12">
        <f>vlookup(countif(J236:AL236, "правильно"), scale!$A$3:$B$32, 2)</f>
        <v>75</v>
      </c>
    </row>
  </sheetData>
  <conditionalFormatting sqref="J5:AL236">
    <cfRule type="cellIs" dxfId="0" priority="1" operator="equal">
      <formula>"правильно"</formula>
    </cfRule>
  </conditionalFormatting>
  <conditionalFormatting sqref="J5:AL236">
    <cfRule type="cellIs" dxfId="1" priority="2" operator="notEqual">
      <formula>"правильно"</formula>
    </cfRule>
  </conditionalFormatting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9" width="6.5"/>
    <col customWidth="1" min="20" max="20" width="7.13"/>
    <col customWidth="1" min="21" max="21" width="9.63"/>
    <col customWidth="1" min="22" max="28" width="6.5"/>
  </cols>
  <sheetData>
    <row r="3">
      <c r="B3" s="20">
        <v>1.0</v>
      </c>
      <c r="C3" s="20">
        <v>2.0</v>
      </c>
      <c r="D3" s="20">
        <v>3.0</v>
      </c>
      <c r="E3" s="20">
        <v>4.0</v>
      </c>
      <c r="F3" s="20">
        <v>5.0</v>
      </c>
      <c r="G3" s="20">
        <v>6.0</v>
      </c>
      <c r="H3" s="20">
        <v>7.0</v>
      </c>
      <c r="I3" s="20">
        <v>8.0</v>
      </c>
      <c r="J3" s="20">
        <v>9.0</v>
      </c>
      <c r="K3" s="20">
        <v>10.0</v>
      </c>
      <c r="L3" s="20">
        <v>11.0</v>
      </c>
      <c r="M3" s="20">
        <v>12.0</v>
      </c>
      <c r="N3" s="20">
        <v>13.0</v>
      </c>
      <c r="O3" s="20">
        <v>14.0</v>
      </c>
      <c r="P3" s="20">
        <v>15.0</v>
      </c>
      <c r="Q3" s="20">
        <v>16.0</v>
      </c>
      <c r="R3" s="20">
        <v>17.0</v>
      </c>
      <c r="S3" s="20">
        <v>18.0</v>
      </c>
      <c r="T3" s="20">
        <v>19.0</v>
      </c>
      <c r="U3" s="20">
        <v>20.0</v>
      </c>
      <c r="V3" s="20">
        <v>21.0</v>
      </c>
      <c r="W3" s="20">
        <v>22.0</v>
      </c>
      <c r="X3" s="20">
        <v>23.0</v>
      </c>
      <c r="Y3" s="20">
        <v>24.0</v>
      </c>
      <c r="Z3" s="20">
        <v>25.0</v>
      </c>
      <c r="AA3" s="20">
        <v>26.0</v>
      </c>
      <c r="AB3" s="20">
        <v>27.0</v>
      </c>
    </row>
    <row r="4">
      <c r="B4" s="21">
        <v>0.9094827586206896</v>
      </c>
      <c r="C4" s="21">
        <v>0.7844827586206896</v>
      </c>
      <c r="D4" s="21">
        <v>0.4525862068965517</v>
      </c>
      <c r="E4" s="21">
        <v>0.5086206896551724</v>
      </c>
      <c r="F4" s="21">
        <v>0.6681034482758621</v>
      </c>
      <c r="G4" s="21">
        <v>0.44396551724137934</v>
      </c>
      <c r="H4" s="21">
        <v>0.43103448275862066</v>
      </c>
      <c r="I4" s="21">
        <v>0.4396551724137931</v>
      </c>
      <c r="J4" s="21">
        <v>0.2025862068965517</v>
      </c>
      <c r="K4" s="21">
        <v>0.5474137931034483</v>
      </c>
      <c r="L4" s="21">
        <v>0.7155172413793104</v>
      </c>
      <c r="M4" s="21">
        <v>0.3017241379310345</v>
      </c>
      <c r="N4" s="21">
        <v>0.8189655172413793</v>
      </c>
      <c r="O4" s="21">
        <v>0.5474137931034483</v>
      </c>
      <c r="P4" s="21">
        <v>0.14224137931034483</v>
      </c>
      <c r="Q4" s="21">
        <v>0.33620689655172414</v>
      </c>
      <c r="R4" s="21">
        <v>0.16810344827586207</v>
      </c>
      <c r="S4" s="21">
        <v>0.11206896551724138</v>
      </c>
      <c r="T4" s="21">
        <v>0.22413793103448276</v>
      </c>
      <c r="U4" s="21">
        <v>0.07758620689655173</v>
      </c>
      <c r="V4" s="21">
        <v>0.034482758620689655</v>
      </c>
      <c r="W4" s="21">
        <v>0.10775862068965517</v>
      </c>
      <c r="X4" s="21">
        <v>0.1939655172413793</v>
      </c>
      <c r="Y4" s="21">
        <v>0.0603448275862069</v>
      </c>
      <c r="Z4" s="21">
        <v>0.08189655172413793</v>
      </c>
      <c r="AA4" s="21">
        <v>0.03879310344827586</v>
      </c>
      <c r="AB4" s="21">
        <v>0.004310344827586207</v>
      </c>
    </row>
    <row r="7">
      <c r="T7" s="22" t="s">
        <v>1385</v>
      </c>
      <c r="U7" s="22" t="s">
        <v>1386</v>
      </c>
    </row>
    <row r="8">
      <c r="T8" s="22" t="s">
        <v>1387</v>
      </c>
      <c r="U8" s="24">
        <f>O8:O14</f>
        <v>4</v>
      </c>
    </row>
    <row r="9">
      <c r="T9" s="22" t="s">
        <v>1388</v>
      </c>
      <c r="U9" s="24">
        <f>SUM(O8:O14)</f>
        <v>66</v>
      </c>
    </row>
    <row r="10">
      <c r="T10" s="22" t="s">
        <v>1389</v>
      </c>
      <c r="U10" s="24">
        <f>SUM(O26:O30)</f>
        <v>14</v>
      </c>
    </row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outlinePr summaryBelow="0" summaryRight="0"/>
  </sheetPr>
  <sheetViews>
    <sheetView workbookViewId="0"/>
  </sheetViews>
  <sheetFormatPr customHeight="1" defaultColWidth="12.63" defaultRowHeight="15.75"/>
  <sheetData>
    <row r="1">
      <c r="A1" s="27" t="s">
        <v>1391</v>
      </c>
      <c r="B1" s="28" t="s">
        <v>1392</v>
      </c>
    </row>
    <row r="2">
      <c r="A2" s="29" t="s">
        <v>1393</v>
      </c>
      <c r="B2" s="30" t="s">
        <v>1393</v>
      </c>
    </row>
    <row r="3">
      <c r="A3" s="31">
        <v>0.0</v>
      </c>
      <c r="B3" s="32">
        <v>0.0</v>
      </c>
    </row>
    <row r="4">
      <c r="A4" s="31">
        <v>1.0</v>
      </c>
      <c r="B4" s="32">
        <v>7.0</v>
      </c>
    </row>
    <row r="5">
      <c r="A5" s="31">
        <v>2.0</v>
      </c>
      <c r="B5" s="32">
        <v>14.0</v>
      </c>
    </row>
    <row r="6">
      <c r="A6" s="31">
        <v>3.0</v>
      </c>
      <c r="B6" s="32">
        <v>20.0</v>
      </c>
    </row>
    <row r="7">
      <c r="A7" s="31">
        <v>4.0</v>
      </c>
      <c r="B7" s="32">
        <v>27.0</v>
      </c>
    </row>
    <row r="8">
      <c r="A8" s="31">
        <v>5.0</v>
      </c>
      <c r="B8" s="32">
        <v>34.0</v>
      </c>
    </row>
    <row r="9">
      <c r="A9" s="31">
        <v>6.0</v>
      </c>
      <c r="B9" s="32">
        <v>40.0</v>
      </c>
    </row>
    <row r="10">
      <c r="A10" s="31">
        <v>7.0</v>
      </c>
      <c r="B10" s="32">
        <v>43.0</v>
      </c>
    </row>
    <row r="11">
      <c r="A11" s="31">
        <v>8.0</v>
      </c>
      <c r="B11" s="32">
        <v>46.0</v>
      </c>
    </row>
    <row r="12">
      <c r="A12" s="31">
        <v>9.0</v>
      </c>
      <c r="B12" s="32">
        <v>48.0</v>
      </c>
    </row>
    <row r="13">
      <c r="A13" s="31">
        <v>10.0</v>
      </c>
      <c r="B13" s="32">
        <v>51.0</v>
      </c>
    </row>
    <row r="14">
      <c r="A14" s="31">
        <v>11.0</v>
      </c>
      <c r="B14" s="32">
        <v>54.0</v>
      </c>
    </row>
    <row r="15">
      <c r="A15" s="31">
        <v>12.0</v>
      </c>
      <c r="B15" s="32">
        <v>56.0</v>
      </c>
    </row>
    <row r="16">
      <c r="A16" s="31">
        <v>13.0</v>
      </c>
      <c r="B16" s="32">
        <v>59.0</v>
      </c>
    </row>
    <row r="17">
      <c r="A17" s="31">
        <v>14.0</v>
      </c>
      <c r="B17" s="32">
        <v>62.0</v>
      </c>
    </row>
    <row r="18">
      <c r="A18" s="31">
        <v>15.0</v>
      </c>
      <c r="B18" s="32">
        <v>64.0</v>
      </c>
    </row>
    <row r="19">
      <c r="A19" s="31">
        <v>16.0</v>
      </c>
      <c r="B19" s="32">
        <v>67.0</v>
      </c>
    </row>
    <row r="20">
      <c r="A20" s="31">
        <v>17.0</v>
      </c>
      <c r="B20" s="32">
        <v>70.0</v>
      </c>
    </row>
    <row r="21">
      <c r="A21" s="31">
        <v>18.0</v>
      </c>
      <c r="B21" s="32">
        <v>72.0</v>
      </c>
    </row>
    <row r="22">
      <c r="A22" s="31">
        <v>19.0</v>
      </c>
      <c r="B22" s="32">
        <v>75.0</v>
      </c>
    </row>
    <row r="23">
      <c r="A23" s="31">
        <v>20.0</v>
      </c>
      <c r="B23" s="32">
        <v>78.0</v>
      </c>
    </row>
    <row r="24">
      <c r="A24" s="31">
        <v>21.0</v>
      </c>
      <c r="B24" s="32">
        <v>80.0</v>
      </c>
    </row>
    <row r="25">
      <c r="A25" s="31">
        <v>22.0</v>
      </c>
      <c r="B25" s="32">
        <v>83.0</v>
      </c>
    </row>
    <row r="26">
      <c r="A26" s="31">
        <v>23.0</v>
      </c>
      <c r="B26" s="32">
        <v>85.0</v>
      </c>
    </row>
    <row r="27">
      <c r="A27" s="31">
        <v>24.0</v>
      </c>
      <c r="B27" s="32">
        <v>88.0</v>
      </c>
    </row>
    <row r="28">
      <c r="A28" s="31">
        <v>25.0</v>
      </c>
      <c r="B28" s="32">
        <v>90.0</v>
      </c>
    </row>
    <row r="29">
      <c r="A29" s="31">
        <v>26.0</v>
      </c>
      <c r="B29" s="32">
        <v>93.0</v>
      </c>
    </row>
    <row r="30">
      <c r="A30" s="31">
        <v>27.0</v>
      </c>
      <c r="B30" s="32">
        <v>95.0</v>
      </c>
    </row>
    <row r="31">
      <c r="A31" s="31">
        <v>28.0</v>
      </c>
      <c r="B31" s="32">
        <v>98.0</v>
      </c>
    </row>
    <row r="32">
      <c r="A32" s="33">
        <v>29.0</v>
      </c>
      <c r="B32" s="34">
        <v>100.0</v>
      </c>
    </row>
    <row r="33">
      <c r="A33" s="35"/>
      <c r="B33" s="35"/>
    </row>
    <row r="34">
      <c r="A34" s="35"/>
      <c r="B34" s="35"/>
    </row>
    <row r="35">
      <c r="A35" s="35"/>
      <c r="B35" s="35"/>
    </row>
    <row r="36">
      <c r="A36" s="35"/>
      <c r="B36" s="35"/>
    </row>
    <row r="37">
      <c r="A37" s="35"/>
      <c r="B37" s="35"/>
    </row>
    <row r="38">
      <c r="A38" s="35"/>
      <c r="B38" s="35"/>
    </row>
    <row r="39">
      <c r="A39" s="35"/>
      <c r="B39" s="35"/>
    </row>
    <row r="40">
      <c r="A40" s="35"/>
      <c r="B40" s="35"/>
    </row>
    <row r="41">
      <c r="A41" s="35"/>
      <c r="B41" s="35"/>
    </row>
    <row r="42">
      <c r="A42" s="35"/>
      <c r="B42" s="35"/>
    </row>
    <row r="43">
      <c r="A43" s="35"/>
      <c r="B43" s="35"/>
    </row>
    <row r="44">
      <c r="A44" s="35"/>
      <c r="B44" s="35"/>
    </row>
    <row r="45">
      <c r="A45" s="35"/>
      <c r="B45" s="35"/>
    </row>
    <row r="46">
      <c r="A46" s="35"/>
      <c r="B46" s="35"/>
    </row>
    <row r="47">
      <c r="A47" s="35"/>
      <c r="B47" s="35"/>
    </row>
    <row r="48">
      <c r="A48" s="35"/>
      <c r="B48" s="35"/>
    </row>
    <row r="49">
      <c r="A49" s="35"/>
      <c r="B49" s="35"/>
    </row>
    <row r="50">
      <c r="A50" s="35"/>
      <c r="B50" s="35"/>
    </row>
    <row r="51">
      <c r="A51" s="35"/>
      <c r="B51" s="35"/>
    </row>
    <row r="52">
      <c r="A52" s="35"/>
      <c r="B52" s="35"/>
    </row>
    <row r="53">
      <c r="A53" s="35"/>
      <c r="B53" s="35"/>
    </row>
    <row r="54">
      <c r="A54" s="35"/>
      <c r="B54" s="35"/>
    </row>
    <row r="55">
      <c r="A55" s="35"/>
      <c r="B55" s="35"/>
    </row>
    <row r="56">
      <c r="A56" s="35"/>
      <c r="B56" s="35"/>
    </row>
    <row r="57">
      <c r="A57" s="35"/>
      <c r="B57" s="35"/>
    </row>
    <row r="58">
      <c r="A58" s="35"/>
      <c r="B58" s="35"/>
    </row>
    <row r="59">
      <c r="A59" s="35"/>
      <c r="B59" s="36"/>
    </row>
    <row r="60">
      <c r="A60" s="35"/>
      <c r="B60" s="36"/>
    </row>
    <row r="61">
      <c r="A61" s="35"/>
      <c r="B61" s="3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5.63"/>
    <col customWidth="1" min="2" max="2" width="10.5"/>
    <col customWidth="1" min="3" max="3" width="14.13"/>
    <col customWidth="1" min="4" max="4" width="16.5"/>
    <col customWidth="1" min="5" max="5" width="46.25"/>
    <col customWidth="1" min="6" max="6" width="10.13"/>
    <col customWidth="1" min="7" max="7" width="9.38"/>
    <col customWidth="1" min="8" max="8" width="10.13"/>
    <col customWidth="1" min="9" max="9" width="13.63"/>
    <col customWidth="1" min="10" max="10" width="28.13"/>
  </cols>
  <sheetData>
    <row r="1">
      <c r="A1" s="37" t="s">
        <v>0</v>
      </c>
      <c r="B1" s="38" t="s">
        <v>1394</v>
      </c>
      <c r="C1" s="38" t="s">
        <v>1395</v>
      </c>
      <c r="D1" s="39" t="s">
        <v>1396</v>
      </c>
      <c r="E1" s="38" t="s">
        <v>1397</v>
      </c>
      <c r="F1" s="40" t="s">
        <v>1398</v>
      </c>
      <c r="G1" s="38" t="s">
        <v>1399</v>
      </c>
      <c r="H1" s="38" t="s">
        <v>1400</v>
      </c>
      <c r="I1" s="38" t="s">
        <v>1401</v>
      </c>
      <c r="J1" s="38" t="s">
        <v>1402</v>
      </c>
    </row>
    <row r="2">
      <c r="A2" s="41" t="s">
        <v>1403</v>
      </c>
      <c r="B2" s="41" t="s">
        <v>1404</v>
      </c>
      <c r="C2" s="41" t="s">
        <v>1405</v>
      </c>
      <c r="D2" s="42">
        <v>44805.0</v>
      </c>
      <c r="E2" s="41" t="s">
        <v>1406</v>
      </c>
      <c r="F2" s="42">
        <v>44809.0</v>
      </c>
      <c r="G2" s="41" t="s">
        <v>1407</v>
      </c>
      <c r="H2" s="41" t="s">
        <v>1408</v>
      </c>
      <c r="I2" s="41" t="s">
        <v>1409</v>
      </c>
      <c r="J2" s="41" t="s">
        <v>1410</v>
      </c>
    </row>
    <row r="3">
      <c r="A3" s="41" t="s">
        <v>1411</v>
      </c>
      <c r="B3" s="41" t="s">
        <v>1404</v>
      </c>
      <c r="C3" s="41" t="s">
        <v>1405</v>
      </c>
      <c r="D3" s="42">
        <v>44805.0</v>
      </c>
      <c r="E3" s="41" t="s">
        <v>1406</v>
      </c>
      <c r="F3" s="42">
        <v>44809.0</v>
      </c>
      <c r="G3" s="41" t="s">
        <v>1407</v>
      </c>
      <c r="H3" s="41" t="s">
        <v>70</v>
      </c>
      <c r="I3" s="41" t="s">
        <v>201</v>
      </c>
      <c r="J3" s="41" t="s">
        <v>202</v>
      </c>
    </row>
    <row r="4">
      <c r="A4" s="41" t="s">
        <v>1412</v>
      </c>
      <c r="B4" s="41" t="s">
        <v>1375</v>
      </c>
      <c r="C4" s="41" t="s">
        <v>1413</v>
      </c>
      <c r="D4" s="42">
        <v>44805.0</v>
      </c>
      <c r="E4" s="41" t="s">
        <v>1414</v>
      </c>
      <c r="F4" s="42">
        <v>44810.0</v>
      </c>
      <c r="G4" s="41" t="s">
        <v>1407</v>
      </c>
      <c r="H4" s="41" t="s">
        <v>70</v>
      </c>
      <c r="I4" s="41" t="s">
        <v>201</v>
      </c>
      <c r="J4" s="41" t="s">
        <v>202</v>
      </c>
    </row>
    <row r="5">
      <c r="A5" s="41" t="s">
        <v>1415</v>
      </c>
      <c r="B5" s="41" t="s">
        <v>1416</v>
      </c>
      <c r="C5" s="41" t="s">
        <v>1417</v>
      </c>
      <c r="D5" s="42">
        <v>44805.0</v>
      </c>
      <c r="E5" s="41" t="s">
        <v>1418</v>
      </c>
      <c r="F5" s="42">
        <v>44811.0</v>
      </c>
      <c r="G5" s="41" t="s">
        <v>1407</v>
      </c>
      <c r="H5" s="41" t="s">
        <v>70</v>
      </c>
      <c r="I5" s="41" t="s">
        <v>201</v>
      </c>
      <c r="J5" s="41" t="s">
        <v>202</v>
      </c>
    </row>
    <row r="6">
      <c r="A6" s="41" t="s">
        <v>1419</v>
      </c>
      <c r="B6" s="41" t="s">
        <v>1404</v>
      </c>
      <c r="C6" s="41" t="s">
        <v>1405</v>
      </c>
      <c r="D6" s="42">
        <v>44805.0</v>
      </c>
      <c r="E6" s="41" t="s">
        <v>1406</v>
      </c>
      <c r="F6" s="42">
        <v>44809.0</v>
      </c>
      <c r="G6" s="41" t="s">
        <v>1407</v>
      </c>
      <c r="H6" s="41" t="s">
        <v>545</v>
      </c>
      <c r="I6" s="41" t="s">
        <v>1420</v>
      </c>
      <c r="J6" s="41" t="s">
        <v>1421</v>
      </c>
    </row>
    <row r="7">
      <c r="A7" s="41" t="s">
        <v>1419</v>
      </c>
      <c r="B7" s="41" t="s">
        <v>1404</v>
      </c>
      <c r="C7" s="41" t="s">
        <v>1405</v>
      </c>
      <c r="D7" s="42">
        <v>44805.0</v>
      </c>
      <c r="E7" s="41" t="s">
        <v>1406</v>
      </c>
      <c r="F7" s="42">
        <v>44809.0</v>
      </c>
      <c r="G7" s="41" t="s">
        <v>1407</v>
      </c>
      <c r="H7" s="41" t="s">
        <v>358</v>
      </c>
      <c r="I7" s="41" t="s">
        <v>359</v>
      </c>
      <c r="J7" s="41" t="s">
        <v>360</v>
      </c>
    </row>
    <row r="8">
      <c r="A8" s="41" t="s">
        <v>1419</v>
      </c>
      <c r="B8" s="41" t="s">
        <v>1404</v>
      </c>
      <c r="C8" s="41" t="s">
        <v>1405</v>
      </c>
      <c r="D8" s="42">
        <v>44805.0</v>
      </c>
      <c r="E8" s="41" t="s">
        <v>1406</v>
      </c>
      <c r="F8" s="42">
        <v>44809.0</v>
      </c>
      <c r="G8" s="41" t="s">
        <v>1407</v>
      </c>
      <c r="H8" s="41" t="s">
        <v>562</v>
      </c>
      <c r="I8" s="41" t="s">
        <v>1422</v>
      </c>
      <c r="J8" s="41" t="s">
        <v>1423</v>
      </c>
    </row>
    <row r="9">
      <c r="A9" s="41" t="s">
        <v>1419</v>
      </c>
      <c r="B9" s="41" t="s">
        <v>1404</v>
      </c>
      <c r="C9" s="41" t="s">
        <v>1405</v>
      </c>
      <c r="D9" s="42">
        <v>44805.0</v>
      </c>
      <c r="E9" s="41" t="s">
        <v>1406</v>
      </c>
      <c r="F9" s="42">
        <v>44809.0</v>
      </c>
      <c r="G9" s="41" t="s">
        <v>1407</v>
      </c>
      <c r="H9" s="41" t="s">
        <v>1424</v>
      </c>
      <c r="I9" s="41" t="s">
        <v>1425</v>
      </c>
      <c r="J9" s="41" t="s">
        <v>1426</v>
      </c>
    </row>
    <row r="10">
      <c r="A10" s="41" t="s">
        <v>1419</v>
      </c>
      <c r="B10" s="41" t="s">
        <v>1404</v>
      </c>
      <c r="C10" s="41" t="s">
        <v>1405</v>
      </c>
      <c r="D10" s="42">
        <v>44805.0</v>
      </c>
      <c r="E10" s="41" t="s">
        <v>1406</v>
      </c>
      <c r="F10" s="42">
        <v>44809.0</v>
      </c>
      <c r="G10" s="41" t="s">
        <v>1407</v>
      </c>
      <c r="H10" s="41" t="s">
        <v>211</v>
      </c>
      <c r="I10" s="41" t="s">
        <v>212</v>
      </c>
      <c r="J10" s="41" t="s">
        <v>213</v>
      </c>
    </row>
    <row r="11">
      <c r="A11" s="41" t="s">
        <v>1419</v>
      </c>
      <c r="B11" s="41" t="s">
        <v>1404</v>
      </c>
      <c r="C11" s="41" t="s">
        <v>1405</v>
      </c>
      <c r="D11" s="42">
        <v>44805.0</v>
      </c>
      <c r="E11" s="41" t="s">
        <v>1406</v>
      </c>
      <c r="F11" s="42">
        <v>44809.0</v>
      </c>
      <c r="G11" s="41" t="s">
        <v>1407</v>
      </c>
      <c r="H11" s="41" t="s">
        <v>399</v>
      </c>
      <c r="I11" s="41" t="s">
        <v>1165</v>
      </c>
      <c r="J11" s="41" t="s">
        <v>1427</v>
      </c>
    </row>
    <row r="12">
      <c r="A12" s="41" t="s">
        <v>1419</v>
      </c>
      <c r="B12" s="41" t="s">
        <v>1404</v>
      </c>
      <c r="C12" s="41" t="s">
        <v>1405</v>
      </c>
      <c r="D12" s="42">
        <v>44805.0</v>
      </c>
      <c r="E12" s="41" t="s">
        <v>1406</v>
      </c>
      <c r="F12" s="42">
        <v>44809.0</v>
      </c>
      <c r="G12" s="41" t="s">
        <v>1407</v>
      </c>
      <c r="H12" s="41" t="s">
        <v>505</v>
      </c>
      <c r="I12" s="41" t="s">
        <v>1428</v>
      </c>
      <c r="J12" s="41" t="s">
        <v>1429</v>
      </c>
    </row>
    <row r="13">
      <c r="A13" s="41" t="s">
        <v>1419</v>
      </c>
      <c r="B13" s="41" t="s">
        <v>1404</v>
      </c>
      <c r="C13" s="41" t="s">
        <v>1405</v>
      </c>
      <c r="D13" s="42">
        <v>44805.0</v>
      </c>
      <c r="E13" s="41" t="s">
        <v>1406</v>
      </c>
      <c r="F13" s="42">
        <v>44809.0</v>
      </c>
      <c r="G13" s="41" t="s">
        <v>1407</v>
      </c>
      <c r="H13" s="41" t="s">
        <v>350</v>
      </c>
      <c r="I13" s="41" t="s">
        <v>1430</v>
      </c>
      <c r="J13" s="41" t="s">
        <v>1431</v>
      </c>
    </row>
    <row r="14">
      <c r="A14" s="41" t="s">
        <v>1419</v>
      </c>
      <c r="B14" s="41" t="s">
        <v>1404</v>
      </c>
      <c r="C14" s="41" t="s">
        <v>1405</v>
      </c>
      <c r="D14" s="42">
        <v>44805.0</v>
      </c>
      <c r="E14" s="41" t="s">
        <v>1406</v>
      </c>
      <c r="F14" s="42">
        <v>44809.0</v>
      </c>
      <c r="G14" s="41" t="s">
        <v>1407</v>
      </c>
      <c r="H14" s="41" t="s">
        <v>587</v>
      </c>
      <c r="I14" s="41" t="s">
        <v>588</v>
      </c>
      <c r="J14" s="41" t="s">
        <v>589</v>
      </c>
    </row>
    <row r="15">
      <c r="A15" s="41" t="s">
        <v>1419</v>
      </c>
      <c r="B15" s="41" t="s">
        <v>1404</v>
      </c>
      <c r="C15" s="41" t="s">
        <v>1405</v>
      </c>
      <c r="D15" s="42">
        <v>44805.0</v>
      </c>
      <c r="E15" s="41" t="s">
        <v>1406</v>
      </c>
      <c r="F15" s="42">
        <v>44809.0</v>
      </c>
      <c r="G15" s="41" t="s">
        <v>1407</v>
      </c>
      <c r="H15" s="41" t="s">
        <v>350</v>
      </c>
      <c r="I15" s="41" t="s">
        <v>855</v>
      </c>
      <c r="J15" s="41" t="s">
        <v>856</v>
      </c>
    </row>
    <row r="16">
      <c r="A16" s="41" t="s">
        <v>1432</v>
      </c>
      <c r="B16" s="41" t="s">
        <v>1404</v>
      </c>
      <c r="C16" s="41" t="s">
        <v>1405</v>
      </c>
      <c r="D16" s="42">
        <v>44805.0</v>
      </c>
      <c r="E16" s="41" t="s">
        <v>1406</v>
      </c>
      <c r="F16" s="42">
        <v>44809.0</v>
      </c>
      <c r="G16" s="41" t="s">
        <v>1407</v>
      </c>
      <c r="H16" s="41" t="s">
        <v>256</v>
      </c>
      <c r="I16" s="41" t="s">
        <v>257</v>
      </c>
      <c r="J16" s="41" t="s">
        <v>258</v>
      </c>
    </row>
    <row r="17">
      <c r="A17" s="41" t="s">
        <v>1432</v>
      </c>
      <c r="B17" s="41" t="s">
        <v>1404</v>
      </c>
      <c r="C17" s="41" t="s">
        <v>1405</v>
      </c>
      <c r="D17" s="42">
        <v>44805.0</v>
      </c>
      <c r="E17" s="41" t="s">
        <v>1406</v>
      </c>
      <c r="F17" s="42">
        <v>44809.0</v>
      </c>
      <c r="G17" s="41" t="s">
        <v>1407</v>
      </c>
      <c r="H17" s="41" t="s">
        <v>297</v>
      </c>
      <c r="I17" s="41" t="s">
        <v>713</v>
      </c>
      <c r="J17" s="41" t="s">
        <v>714</v>
      </c>
    </row>
    <row r="18">
      <c r="A18" s="41" t="s">
        <v>1432</v>
      </c>
      <c r="B18" s="41" t="s">
        <v>1404</v>
      </c>
      <c r="C18" s="41" t="s">
        <v>1405</v>
      </c>
      <c r="D18" s="42">
        <v>44805.0</v>
      </c>
      <c r="E18" s="41" t="s">
        <v>1406</v>
      </c>
      <c r="F18" s="42">
        <v>44809.0</v>
      </c>
      <c r="G18" s="41" t="s">
        <v>1407</v>
      </c>
      <c r="H18" s="41" t="s">
        <v>382</v>
      </c>
      <c r="I18" s="41" t="s">
        <v>1433</v>
      </c>
      <c r="J18" s="41" t="s">
        <v>1434</v>
      </c>
    </row>
    <row r="19">
      <c r="A19" s="41" t="s">
        <v>1432</v>
      </c>
      <c r="B19" s="41" t="s">
        <v>1404</v>
      </c>
      <c r="C19" s="41" t="s">
        <v>1405</v>
      </c>
      <c r="D19" s="42">
        <v>44805.0</v>
      </c>
      <c r="E19" s="41" t="s">
        <v>1406</v>
      </c>
      <c r="F19" s="42">
        <v>44809.0</v>
      </c>
      <c r="G19" s="41" t="s">
        <v>1407</v>
      </c>
      <c r="H19" s="41" t="s">
        <v>70</v>
      </c>
      <c r="I19" s="41" t="s">
        <v>225</v>
      </c>
      <c r="J19" s="41" t="s">
        <v>226</v>
      </c>
    </row>
    <row r="20">
      <c r="A20" s="41" t="s">
        <v>1432</v>
      </c>
      <c r="B20" s="41" t="s">
        <v>1404</v>
      </c>
      <c r="C20" s="41" t="s">
        <v>1405</v>
      </c>
      <c r="D20" s="42">
        <v>44805.0</v>
      </c>
      <c r="E20" s="41" t="s">
        <v>1406</v>
      </c>
      <c r="F20" s="42">
        <v>44809.0</v>
      </c>
      <c r="G20" s="41" t="s">
        <v>1407</v>
      </c>
      <c r="H20" s="41" t="s">
        <v>562</v>
      </c>
      <c r="I20" s="41" t="s">
        <v>1435</v>
      </c>
      <c r="J20" s="41" t="s">
        <v>1436</v>
      </c>
    </row>
    <row r="21">
      <c r="A21" s="41" t="s">
        <v>1432</v>
      </c>
      <c r="B21" s="41" t="s">
        <v>1404</v>
      </c>
      <c r="C21" s="41" t="s">
        <v>1405</v>
      </c>
      <c r="D21" s="42">
        <v>44805.0</v>
      </c>
      <c r="E21" s="41" t="s">
        <v>1406</v>
      </c>
      <c r="F21" s="42">
        <v>44809.0</v>
      </c>
      <c r="G21" s="41" t="s">
        <v>1407</v>
      </c>
      <c r="H21" s="41" t="s">
        <v>632</v>
      </c>
      <c r="I21" s="41" t="s">
        <v>633</v>
      </c>
      <c r="J21" s="41" t="s">
        <v>634</v>
      </c>
    </row>
    <row r="22">
      <c r="A22" s="41" t="s">
        <v>1432</v>
      </c>
      <c r="B22" s="41" t="s">
        <v>1404</v>
      </c>
      <c r="C22" s="41" t="s">
        <v>1405</v>
      </c>
      <c r="D22" s="42">
        <v>44805.0</v>
      </c>
      <c r="E22" s="41" t="s">
        <v>1406</v>
      </c>
      <c r="F22" s="42">
        <v>44809.0</v>
      </c>
      <c r="G22" s="41" t="s">
        <v>1407</v>
      </c>
      <c r="H22" s="41" t="s">
        <v>113</v>
      </c>
      <c r="I22" s="41" t="s">
        <v>1437</v>
      </c>
      <c r="J22" s="41" t="s">
        <v>1438</v>
      </c>
    </row>
    <row r="23">
      <c r="A23" s="41" t="s">
        <v>1432</v>
      </c>
      <c r="B23" s="41" t="s">
        <v>1404</v>
      </c>
      <c r="C23" s="41" t="s">
        <v>1405</v>
      </c>
      <c r="D23" s="42">
        <v>44805.0</v>
      </c>
      <c r="E23" s="41" t="s">
        <v>1406</v>
      </c>
      <c r="F23" s="42">
        <v>44809.0</v>
      </c>
      <c r="G23" s="41" t="s">
        <v>1407</v>
      </c>
      <c r="H23" s="41" t="s">
        <v>416</v>
      </c>
      <c r="I23" s="41" t="s">
        <v>1439</v>
      </c>
      <c r="J23" s="41" t="s">
        <v>1440</v>
      </c>
    </row>
    <row r="24">
      <c r="A24" s="41" t="s">
        <v>1432</v>
      </c>
      <c r="B24" s="41" t="s">
        <v>1404</v>
      </c>
      <c r="C24" s="41" t="s">
        <v>1405</v>
      </c>
      <c r="D24" s="42">
        <v>44805.0</v>
      </c>
      <c r="E24" s="41" t="s">
        <v>1406</v>
      </c>
      <c r="F24" s="42">
        <v>44809.0</v>
      </c>
      <c r="G24" s="41" t="s">
        <v>1407</v>
      </c>
      <c r="H24" s="41" t="s">
        <v>587</v>
      </c>
      <c r="I24" s="41" t="s">
        <v>590</v>
      </c>
      <c r="J24" s="41" t="s">
        <v>591</v>
      </c>
    </row>
    <row r="25">
      <c r="A25" s="41" t="s">
        <v>1432</v>
      </c>
      <c r="B25" s="41" t="s">
        <v>1404</v>
      </c>
      <c r="C25" s="41" t="s">
        <v>1405</v>
      </c>
      <c r="D25" s="42">
        <v>44805.0</v>
      </c>
      <c r="E25" s="41" t="s">
        <v>1406</v>
      </c>
      <c r="F25" s="42">
        <v>44809.0</v>
      </c>
      <c r="G25" s="41" t="s">
        <v>1407</v>
      </c>
      <c r="H25" s="41" t="s">
        <v>505</v>
      </c>
      <c r="I25" s="41" t="s">
        <v>1441</v>
      </c>
      <c r="J25" s="41" t="s">
        <v>1109</v>
      </c>
    </row>
    <row r="26">
      <c r="A26" s="41" t="s">
        <v>1442</v>
      </c>
      <c r="B26" s="41" t="s">
        <v>1404</v>
      </c>
      <c r="C26" s="41" t="s">
        <v>1405</v>
      </c>
      <c r="D26" s="42">
        <v>44805.0</v>
      </c>
      <c r="E26" s="41" t="s">
        <v>1406</v>
      </c>
      <c r="F26" s="42">
        <v>44809.0</v>
      </c>
      <c r="G26" s="41" t="s">
        <v>1407</v>
      </c>
      <c r="H26" s="41" t="s">
        <v>1122</v>
      </c>
      <c r="I26" s="41" t="s">
        <v>1123</v>
      </c>
      <c r="J26" s="41" t="s">
        <v>1124</v>
      </c>
    </row>
    <row r="27">
      <c r="A27" s="41" t="s">
        <v>1442</v>
      </c>
      <c r="B27" s="41" t="s">
        <v>1404</v>
      </c>
      <c r="C27" s="41" t="s">
        <v>1405</v>
      </c>
      <c r="D27" s="42">
        <v>44805.0</v>
      </c>
      <c r="E27" s="41" t="s">
        <v>1406</v>
      </c>
      <c r="F27" s="42">
        <v>44809.0</v>
      </c>
      <c r="G27" s="41" t="s">
        <v>1407</v>
      </c>
      <c r="H27" s="41" t="s">
        <v>1443</v>
      </c>
      <c r="I27" s="41" t="s">
        <v>1444</v>
      </c>
      <c r="J27" s="41" t="s">
        <v>1445</v>
      </c>
    </row>
    <row r="28">
      <c r="A28" s="41"/>
      <c r="B28" s="41" t="s">
        <v>1446</v>
      </c>
      <c r="C28" s="41"/>
      <c r="D28" s="42">
        <v>45169.0</v>
      </c>
      <c r="E28" s="43" t="s">
        <v>1447</v>
      </c>
      <c r="F28" s="44"/>
      <c r="G28" s="41"/>
      <c r="H28" s="41"/>
      <c r="I28" s="41"/>
      <c r="J28" s="41"/>
    </row>
    <row r="29">
      <c r="A29" s="41" t="s">
        <v>1442</v>
      </c>
      <c r="B29" s="41" t="s">
        <v>1404</v>
      </c>
      <c r="C29" s="41" t="s">
        <v>1405</v>
      </c>
      <c r="D29" s="42">
        <v>44805.0</v>
      </c>
      <c r="E29" s="41" t="s">
        <v>1406</v>
      </c>
      <c r="F29" s="42">
        <v>44809.0</v>
      </c>
      <c r="G29" s="41" t="s">
        <v>1407</v>
      </c>
      <c r="H29" s="41" t="s">
        <v>922</v>
      </c>
      <c r="I29" s="41" t="s">
        <v>923</v>
      </c>
      <c r="J29" s="41" t="s">
        <v>924</v>
      </c>
    </row>
    <row r="30">
      <c r="A30" s="41" t="s">
        <v>1442</v>
      </c>
      <c r="B30" s="41" t="s">
        <v>1404</v>
      </c>
      <c r="C30" s="41" t="s">
        <v>1405</v>
      </c>
      <c r="D30" s="42">
        <v>44805.0</v>
      </c>
      <c r="E30" s="41" t="s">
        <v>1406</v>
      </c>
      <c r="F30" s="42">
        <v>44809.0</v>
      </c>
      <c r="G30" s="41" t="s">
        <v>1407</v>
      </c>
      <c r="H30" s="41" t="s">
        <v>545</v>
      </c>
      <c r="I30" s="41" t="s">
        <v>546</v>
      </c>
      <c r="J30" s="41" t="s">
        <v>547</v>
      </c>
    </row>
    <row r="31">
      <c r="A31" s="41"/>
      <c r="B31" s="41" t="s">
        <v>1446</v>
      </c>
      <c r="C31" s="41"/>
      <c r="D31" s="42">
        <v>45169.0</v>
      </c>
      <c r="E31" s="43" t="s">
        <v>1448</v>
      </c>
      <c r="F31" s="44"/>
      <c r="G31" s="41"/>
      <c r="H31" s="41"/>
      <c r="I31" s="41"/>
      <c r="J31" s="41"/>
    </row>
    <row r="32">
      <c r="A32" s="41" t="s">
        <v>1442</v>
      </c>
      <c r="B32" s="41" t="s">
        <v>1404</v>
      </c>
      <c r="C32" s="41" t="s">
        <v>1405</v>
      </c>
      <c r="D32" s="42">
        <v>44805.0</v>
      </c>
      <c r="E32" s="41" t="s">
        <v>1406</v>
      </c>
      <c r="F32" s="42">
        <v>44809.0</v>
      </c>
      <c r="G32" s="41" t="s">
        <v>1407</v>
      </c>
      <c r="H32" s="41" t="s">
        <v>796</v>
      </c>
      <c r="I32" s="41" t="s">
        <v>797</v>
      </c>
      <c r="J32" s="41" t="s">
        <v>798</v>
      </c>
    </row>
    <row r="33">
      <c r="A33" s="41" t="s">
        <v>1442</v>
      </c>
      <c r="B33" s="41" t="s">
        <v>1404</v>
      </c>
      <c r="C33" s="41" t="s">
        <v>1405</v>
      </c>
      <c r="D33" s="42">
        <v>44805.0</v>
      </c>
      <c r="E33" s="41" t="s">
        <v>1406</v>
      </c>
      <c r="F33" s="42">
        <v>44809.0</v>
      </c>
      <c r="G33" s="41" t="s">
        <v>1407</v>
      </c>
      <c r="H33" s="41" t="s">
        <v>1097</v>
      </c>
      <c r="I33" s="41" t="s">
        <v>1199</v>
      </c>
      <c r="J33" s="41" t="s">
        <v>1200</v>
      </c>
    </row>
    <row r="34">
      <c r="A34" s="41" t="s">
        <v>1442</v>
      </c>
      <c r="B34" s="41" t="s">
        <v>1404</v>
      </c>
      <c r="C34" s="41" t="s">
        <v>1405</v>
      </c>
      <c r="D34" s="42">
        <v>44805.0</v>
      </c>
      <c r="E34" s="41" t="s">
        <v>1406</v>
      </c>
      <c r="F34" s="42">
        <v>44809.0</v>
      </c>
      <c r="G34" s="41" t="s">
        <v>1407</v>
      </c>
      <c r="H34" s="41" t="s">
        <v>1097</v>
      </c>
      <c r="I34" s="41" t="s">
        <v>1102</v>
      </c>
      <c r="J34" s="41" t="s">
        <v>1103</v>
      </c>
    </row>
    <row r="35">
      <c r="A35" s="41" t="s">
        <v>1442</v>
      </c>
      <c r="B35" s="41" t="s">
        <v>1404</v>
      </c>
      <c r="C35" s="41" t="s">
        <v>1405</v>
      </c>
      <c r="D35" s="42">
        <v>44805.0</v>
      </c>
      <c r="E35" s="41" t="s">
        <v>1406</v>
      </c>
      <c r="F35" s="42">
        <v>44809.0</v>
      </c>
      <c r="G35" s="41" t="s">
        <v>1407</v>
      </c>
      <c r="H35" s="41" t="s">
        <v>726</v>
      </c>
      <c r="I35" s="41" t="s">
        <v>1449</v>
      </c>
      <c r="J35" s="41" t="s">
        <v>1450</v>
      </c>
    </row>
    <row r="36">
      <c r="A36" s="41" t="s">
        <v>1442</v>
      </c>
      <c r="B36" s="41" t="s">
        <v>1404</v>
      </c>
      <c r="C36" s="41" t="s">
        <v>1405</v>
      </c>
      <c r="D36" s="42">
        <v>44805.0</v>
      </c>
      <c r="E36" s="41" t="s">
        <v>1406</v>
      </c>
      <c r="F36" s="42">
        <v>44809.0</v>
      </c>
      <c r="G36" s="41" t="s">
        <v>1407</v>
      </c>
      <c r="H36" s="41" t="s">
        <v>1273</v>
      </c>
      <c r="I36" s="41" t="s">
        <v>1274</v>
      </c>
      <c r="J36" s="41" t="s">
        <v>1275</v>
      </c>
    </row>
    <row r="37">
      <c r="A37" s="41" t="s">
        <v>1442</v>
      </c>
      <c r="B37" s="41" t="s">
        <v>1404</v>
      </c>
      <c r="C37" s="41" t="s">
        <v>1405</v>
      </c>
      <c r="D37" s="42">
        <v>44805.0</v>
      </c>
      <c r="E37" s="41" t="s">
        <v>1406</v>
      </c>
      <c r="F37" s="42">
        <v>44809.0</v>
      </c>
      <c r="G37" s="41" t="s">
        <v>1407</v>
      </c>
      <c r="H37" s="41" t="s">
        <v>726</v>
      </c>
      <c r="I37" s="41" t="s">
        <v>727</v>
      </c>
      <c r="J37" s="41" t="s">
        <v>1451</v>
      </c>
    </row>
    <row r="38">
      <c r="A38" s="41" t="s">
        <v>1452</v>
      </c>
      <c r="B38" s="41" t="s">
        <v>1404</v>
      </c>
      <c r="C38" s="41" t="s">
        <v>1405</v>
      </c>
      <c r="D38" s="42">
        <v>44805.0</v>
      </c>
      <c r="E38" s="41" t="s">
        <v>1406</v>
      </c>
      <c r="F38" s="42">
        <v>44809.0</v>
      </c>
      <c r="G38" s="41" t="s">
        <v>1407</v>
      </c>
      <c r="H38" s="41" t="s">
        <v>768</v>
      </c>
      <c r="I38" s="41" t="s">
        <v>769</v>
      </c>
      <c r="J38" s="41" t="s">
        <v>770</v>
      </c>
    </row>
    <row r="39">
      <c r="A39" s="41" t="s">
        <v>1452</v>
      </c>
      <c r="B39" s="41" t="s">
        <v>1404</v>
      </c>
      <c r="C39" s="41" t="s">
        <v>1405</v>
      </c>
      <c r="D39" s="42">
        <v>44805.0</v>
      </c>
      <c r="E39" s="41" t="s">
        <v>1406</v>
      </c>
      <c r="F39" s="42">
        <v>44809.0</v>
      </c>
      <c r="G39" s="41" t="s">
        <v>1407</v>
      </c>
      <c r="H39" s="41" t="s">
        <v>1453</v>
      </c>
      <c r="I39" s="41" t="s">
        <v>451</v>
      </c>
      <c r="J39" s="41" t="s">
        <v>1454</v>
      </c>
    </row>
    <row r="40">
      <c r="A40" s="41" t="s">
        <v>1452</v>
      </c>
      <c r="B40" s="41" t="s">
        <v>1404</v>
      </c>
      <c r="C40" s="41" t="s">
        <v>1405</v>
      </c>
      <c r="D40" s="42">
        <v>44805.0</v>
      </c>
      <c r="E40" s="41" t="s">
        <v>1406</v>
      </c>
      <c r="F40" s="42">
        <v>44809.0</v>
      </c>
      <c r="G40" s="41" t="s">
        <v>1407</v>
      </c>
      <c r="H40" s="41" t="s">
        <v>267</v>
      </c>
      <c r="I40" s="41" t="s">
        <v>990</v>
      </c>
      <c r="J40" s="41" t="s">
        <v>991</v>
      </c>
    </row>
    <row r="41">
      <c r="A41" s="41" t="s">
        <v>1452</v>
      </c>
      <c r="B41" s="41" t="s">
        <v>1404</v>
      </c>
      <c r="C41" s="41" t="s">
        <v>1405</v>
      </c>
      <c r="D41" s="42">
        <v>44805.0</v>
      </c>
      <c r="E41" s="41" t="s">
        <v>1406</v>
      </c>
      <c r="F41" s="42">
        <v>44809.0</v>
      </c>
      <c r="G41" s="41" t="s">
        <v>1407</v>
      </c>
      <c r="H41" s="41" t="s">
        <v>545</v>
      </c>
      <c r="I41" s="41" t="s">
        <v>1075</v>
      </c>
      <c r="J41" s="41" t="s">
        <v>1455</v>
      </c>
    </row>
    <row r="42">
      <c r="A42" s="41" t="s">
        <v>1452</v>
      </c>
      <c r="B42" s="41" t="s">
        <v>1404</v>
      </c>
      <c r="C42" s="41" t="s">
        <v>1405</v>
      </c>
      <c r="D42" s="42">
        <v>44805.0</v>
      </c>
      <c r="E42" s="41" t="s">
        <v>1406</v>
      </c>
      <c r="F42" s="42">
        <v>44809.0</v>
      </c>
      <c r="G42" s="41" t="s">
        <v>1407</v>
      </c>
      <c r="H42" s="41" t="s">
        <v>505</v>
      </c>
      <c r="I42" s="41" t="s">
        <v>1192</v>
      </c>
      <c r="J42" s="41" t="s">
        <v>1193</v>
      </c>
    </row>
    <row r="43">
      <c r="A43" s="41" t="s">
        <v>1452</v>
      </c>
      <c r="B43" s="41" t="s">
        <v>1404</v>
      </c>
      <c r="C43" s="41" t="s">
        <v>1405</v>
      </c>
      <c r="D43" s="42">
        <v>44805.0</v>
      </c>
      <c r="E43" s="41" t="s">
        <v>1406</v>
      </c>
      <c r="F43" s="42">
        <v>44809.0</v>
      </c>
      <c r="G43" s="41" t="s">
        <v>1407</v>
      </c>
      <c r="H43" s="41" t="s">
        <v>301</v>
      </c>
      <c r="I43" s="41" t="s">
        <v>1456</v>
      </c>
      <c r="J43" s="41" t="s">
        <v>1457</v>
      </c>
    </row>
    <row r="44">
      <c r="A44" s="41" t="s">
        <v>1452</v>
      </c>
      <c r="B44" s="41" t="s">
        <v>1404</v>
      </c>
      <c r="C44" s="41" t="s">
        <v>1405</v>
      </c>
      <c r="D44" s="42">
        <v>44805.0</v>
      </c>
      <c r="E44" s="41" t="s">
        <v>1406</v>
      </c>
      <c r="F44" s="42">
        <v>44809.0</v>
      </c>
      <c r="G44" s="41" t="s">
        <v>1407</v>
      </c>
      <c r="H44" s="41" t="s">
        <v>733</v>
      </c>
      <c r="I44" s="41" t="s">
        <v>1055</v>
      </c>
      <c r="J44" s="41" t="s">
        <v>1056</v>
      </c>
    </row>
    <row r="45">
      <c r="A45" s="41" t="s">
        <v>1452</v>
      </c>
      <c r="B45" s="41" t="s">
        <v>1404</v>
      </c>
      <c r="C45" s="41" t="s">
        <v>1405</v>
      </c>
      <c r="D45" s="42">
        <v>44805.0</v>
      </c>
      <c r="E45" s="41" t="s">
        <v>1406</v>
      </c>
      <c r="F45" s="42">
        <v>44809.0</v>
      </c>
      <c r="G45" s="41" t="s">
        <v>1407</v>
      </c>
      <c r="H45" s="41" t="s">
        <v>568</v>
      </c>
      <c r="I45" s="41" t="s">
        <v>569</v>
      </c>
      <c r="J45" s="41" t="s">
        <v>570</v>
      </c>
    </row>
    <row r="46">
      <c r="A46" s="41" t="s">
        <v>1452</v>
      </c>
      <c r="B46" s="41" t="s">
        <v>1404</v>
      </c>
      <c r="C46" s="41" t="s">
        <v>1405</v>
      </c>
      <c r="D46" s="42">
        <v>44805.0</v>
      </c>
      <c r="E46" s="41" t="s">
        <v>1406</v>
      </c>
      <c r="F46" s="42">
        <v>44809.0</v>
      </c>
      <c r="G46" s="41" t="s">
        <v>1407</v>
      </c>
      <c r="H46" s="41" t="s">
        <v>892</v>
      </c>
      <c r="I46" s="41" t="s">
        <v>1458</v>
      </c>
      <c r="J46" s="41" t="s">
        <v>843</v>
      </c>
    </row>
    <row r="47">
      <c r="A47" s="41" t="s">
        <v>1452</v>
      </c>
      <c r="B47" s="41" t="s">
        <v>1404</v>
      </c>
      <c r="C47" s="41" t="s">
        <v>1405</v>
      </c>
      <c r="D47" s="42">
        <v>44805.0</v>
      </c>
      <c r="E47" s="41" t="s">
        <v>1406</v>
      </c>
      <c r="F47" s="42">
        <v>44809.0</v>
      </c>
      <c r="G47" s="41" t="s">
        <v>1407</v>
      </c>
      <c r="H47" s="41" t="s">
        <v>786</v>
      </c>
      <c r="I47" s="41" t="s">
        <v>787</v>
      </c>
      <c r="J47" s="41" t="s">
        <v>1459</v>
      </c>
    </row>
    <row r="48">
      <c r="A48" s="41" t="s">
        <v>1460</v>
      </c>
      <c r="B48" s="41" t="s">
        <v>1404</v>
      </c>
      <c r="C48" s="41" t="s">
        <v>1405</v>
      </c>
      <c r="D48" s="42">
        <v>44805.0</v>
      </c>
      <c r="E48" s="41" t="s">
        <v>1406</v>
      </c>
      <c r="F48" s="42">
        <v>44809.0</v>
      </c>
      <c r="G48" s="41" t="s">
        <v>1407</v>
      </c>
      <c r="H48" s="41" t="s">
        <v>587</v>
      </c>
      <c r="I48" s="41" t="s">
        <v>985</v>
      </c>
      <c r="J48" s="41" t="s">
        <v>1461</v>
      </c>
    </row>
    <row r="49">
      <c r="A49" s="41" t="s">
        <v>1460</v>
      </c>
      <c r="B49" s="41" t="s">
        <v>1404</v>
      </c>
      <c r="C49" s="41" t="s">
        <v>1405</v>
      </c>
      <c r="D49" s="42">
        <v>44805.0</v>
      </c>
      <c r="E49" s="41" t="s">
        <v>1406</v>
      </c>
      <c r="F49" s="42">
        <v>44809.0</v>
      </c>
      <c r="G49" s="41" t="s">
        <v>1407</v>
      </c>
      <c r="H49" s="41" t="s">
        <v>1097</v>
      </c>
      <c r="I49" s="41" t="s">
        <v>1462</v>
      </c>
      <c r="J49" s="41" t="s">
        <v>1463</v>
      </c>
    </row>
    <row r="50">
      <c r="A50" s="41" t="s">
        <v>1460</v>
      </c>
      <c r="B50" s="41" t="s">
        <v>1404</v>
      </c>
      <c r="C50" s="41" t="s">
        <v>1405</v>
      </c>
      <c r="D50" s="42">
        <v>44805.0</v>
      </c>
      <c r="E50" s="41" t="s">
        <v>1406</v>
      </c>
      <c r="F50" s="42">
        <v>44809.0</v>
      </c>
      <c r="G50" s="41" t="s">
        <v>1407</v>
      </c>
      <c r="H50" s="41" t="s">
        <v>416</v>
      </c>
      <c r="I50" s="41" t="s">
        <v>1464</v>
      </c>
      <c r="J50" s="41" t="s">
        <v>1465</v>
      </c>
    </row>
    <row r="51">
      <c r="A51" s="41" t="s">
        <v>1460</v>
      </c>
      <c r="B51" s="41" t="s">
        <v>1404</v>
      </c>
      <c r="C51" s="41" t="s">
        <v>1405</v>
      </c>
      <c r="D51" s="42">
        <v>44805.0</v>
      </c>
      <c r="E51" s="41" t="s">
        <v>1406</v>
      </c>
      <c r="F51" s="42">
        <v>44809.0</v>
      </c>
      <c r="G51" s="41" t="s">
        <v>1407</v>
      </c>
      <c r="H51" s="41" t="s">
        <v>545</v>
      </c>
      <c r="I51" s="41" t="s">
        <v>1466</v>
      </c>
      <c r="J51" s="41" t="s">
        <v>1467</v>
      </c>
    </row>
    <row r="52">
      <c r="A52" s="41" t="s">
        <v>1460</v>
      </c>
      <c r="B52" s="41" t="s">
        <v>1404</v>
      </c>
      <c r="C52" s="41" t="s">
        <v>1405</v>
      </c>
      <c r="D52" s="42">
        <v>44805.0</v>
      </c>
      <c r="E52" s="41" t="s">
        <v>1406</v>
      </c>
      <c r="F52" s="42">
        <v>44809.0</v>
      </c>
      <c r="G52" s="41" t="s">
        <v>1407</v>
      </c>
      <c r="H52" s="41" t="s">
        <v>1468</v>
      </c>
      <c r="I52" s="41" t="s">
        <v>1469</v>
      </c>
      <c r="J52" s="41" t="s">
        <v>1470</v>
      </c>
    </row>
    <row r="53">
      <c r="A53" s="41" t="s">
        <v>1460</v>
      </c>
      <c r="B53" s="41" t="s">
        <v>1404</v>
      </c>
      <c r="C53" s="41" t="s">
        <v>1405</v>
      </c>
      <c r="D53" s="42">
        <v>44805.0</v>
      </c>
      <c r="E53" s="41" t="s">
        <v>1406</v>
      </c>
      <c r="F53" s="42">
        <v>44809.0</v>
      </c>
      <c r="G53" s="41" t="s">
        <v>1407</v>
      </c>
      <c r="H53" s="41" t="s">
        <v>297</v>
      </c>
      <c r="I53" s="41" t="s">
        <v>691</v>
      </c>
      <c r="J53" s="41" t="s">
        <v>692</v>
      </c>
    </row>
    <row r="54">
      <c r="A54" s="41" t="s">
        <v>1460</v>
      </c>
      <c r="B54" s="41" t="s">
        <v>1404</v>
      </c>
      <c r="C54" s="41" t="s">
        <v>1405</v>
      </c>
      <c r="D54" s="42">
        <v>44805.0</v>
      </c>
      <c r="E54" s="41" t="s">
        <v>1406</v>
      </c>
      <c r="F54" s="42">
        <v>44809.0</v>
      </c>
      <c r="G54" s="41" t="s">
        <v>1407</v>
      </c>
      <c r="H54" s="41" t="s">
        <v>1471</v>
      </c>
      <c r="I54" s="41" t="s">
        <v>1472</v>
      </c>
      <c r="J54" s="41" t="s">
        <v>1473</v>
      </c>
    </row>
    <row r="55">
      <c r="A55" s="41" t="s">
        <v>1460</v>
      </c>
      <c r="B55" s="41" t="s">
        <v>1404</v>
      </c>
      <c r="C55" s="41" t="s">
        <v>1405</v>
      </c>
      <c r="D55" s="42">
        <v>44805.0</v>
      </c>
      <c r="E55" s="41" t="s">
        <v>1406</v>
      </c>
      <c r="F55" s="42">
        <v>44809.0</v>
      </c>
      <c r="G55" s="41" t="s">
        <v>1407</v>
      </c>
      <c r="H55" s="41" t="s">
        <v>42</v>
      </c>
      <c r="I55" s="41" t="s">
        <v>1474</v>
      </c>
      <c r="J55" s="41" t="s">
        <v>1475</v>
      </c>
    </row>
    <row r="56">
      <c r="A56" s="41" t="s">
        <v>1460</v>
      </c>
      <c r="B56" s="41" t="s">
        <v>1404</v>
      </c>
      <c r="C56" s="41" t="s">
        <v>1405</v>
      </c>
      <c r="D56" s="42">
        <v>44805.0</v>
      </c>
      <c r="E56" s="41" t="s">
        <v>1406</v>
      </c>
      <c r="F56" s="42">
        <v>44809.0</v>
      </c>
      <c r="G56" s="41" t="s">
        <v>1407</v>
      </c>
      <c r="H56" s="41" t="s">
        <v>42</v>
      </c>
      <c r="I56" s="41" t="s">
        <v>1476</v>
      </c>
      <c r="J56" s="41" t="s">
        <v>1477</v>
      </c>
    </row>
    <row r="57">
      <c r="A57" s="41" t="s">
        <v>1460</v>
      </c>
      <c r="B57" s="41" t="s">
        <v>1404</v>
      </c>
      <c r="C57" s="41" t="s">
        <v>1405</v>
      </c>
      <c r="D57" s="42">
        <v>44805.0</v>
      </c>
      <c r="E57" s="41" t="s">
        <v>1406</v>
      </c>
      <c r="F57" s="42">
        <v>44809.0</v>
      </c>
      <c r="G57" s="41" t="s">
        <v>1407</v>
      </c>
      <c r="H57" s="41" t="s">
        <v>1150</v>
      </c>
      <c r="I57" s="41" t="s">
        <v>1151</v>
      </c>
      <c r="J57" s="41" t="s">
        <v>1152</v>
      </c>
    </row>
    <row r="58">
      <c r="A58" s="41" t="s">
        <v>1478</v>
      </c>
      <c r="B58" s="41" t="s">
        <v>1404</v>
      </c>
      <c r="C58" s="41" t="s">
        <v>1405</v>
      </c>
      <c r="D58" s="42">
        <v>44805.0</v>
      </c>
      <c r="E58" s="41" t="s">
        <v>1406</v>
      </c>
      <c r="F58" s="42">
        <v>44809.0</v>
      </c>
      <c r="G58" s="41" t="s">
        <v>1407</v>
      </c>
      <c r="H58" s="41" t="s">
        <v>584</v>
      </c>
      <c r="I58" s="41" t="s">
        <v>585</v>
      </c>
      <c r="J58" s="41" t="s">
        <v>586</v>
      </c>
    </row>
    <row r="59">
      <c r="A59" s="41" t="s">
        <v>1478</v>
      </c>
      <c r="B59" s="41" t="s">
        <v>1404</v>
      </c>
      <c r="C59" s="41" t="s">
        <v>1405</v>
      </c>
      <c r="D59" s="42">
        <v>44805.0</v>
      </c>
      <c r="E59" s="41" t="s">
        <v>1406</v>
      </c>
      <c r="F59" s="42">
        <v>44809.0</v>
      </c>
      <c r="G59" s="41" t="s">
        <v>1407</v>
      </c>
      <c r="H59" s="41" t="s">
        <v>774</v>
      </c>
      <c r="I59" s="41" t="s">
        <v>775</v>
      </c>
      <c r="J59" s="41" t="s">
        <v>776</v>
      </c>
    </row>
    <row r="60">
      <c r="A60" s="41" t="s">
        <v>1478</v>
      </c>
      <c r="B60" s="41" t="s">
        <v>1404</v>
      </c>
      <c r="C60" s="41" t="s">
        <v>1405</v>
      </c>
      <c r="D60" s="42">
        <v>44805.0</v>
      </c>
      <c r="E60" s="41" t="s">
        <v>1406</v>
      </c>
      <c r="F60" s="42">
        <v>44809.0</v>
      </c>
      <c r="G60" s="41" t="s">
        <v>1407</v>
      </c>
      <c r="H60" s="41" t="s">
        <v>70</v>
      </c>
      <c r="I60" s="41" t="s">
        <v>1479</v>
      </c>
      <c r="J60" s="41" t="s">
        <v>1480</v>
      </c>
    </row>
    <row r="61">
      <c r="A61" s="41" t="s">
        <v>1478</v>
      </c>
      <c r="B61" s="41" t="s">
        <v>1404</v>
      </c>
      <c r="C61" s="41" t="s">
        <v>1405</v>
      </c>
      <c r="D61" s="42">
        <v>44805.0</v>
      </c>
      <c r="E61" s="41" t="s">
        <v>1406</v>
      </c>
      <c r="F61" s="42">
        <v>44809.0</v>
      </c>
      <c r="G61" s="41" t="s">
        <v>1407</v>
      </c>
      <c r="H61" s="41" t="s">
        <v>79</v>
      </c>
      <c r="I61" s="41" t="s">
        <v>952</v>
      </c>
      <c r="J61" s="41" t="s">
        <v>953</v>
      </c>
    </row>
    <row r="62">
      <c r="A62" s="41" t="s">
        <v>1478</v>
      </c>
      <c r="B62" s="41" t="s">
        <v>1404</v>
      </c>
      <c r="C62" s="41" t="s">
        <v>1405</v>
      </c>
      <c r="D62" s="42">
        <v>44805.0</v>
      </c>
      <c r="E62" s="41" t="s">
        <v>1406</v>
      </c>
      <c r="F62" s="42">
        <v>44809.0</v>
      </c>
      <c r="G62" s="41" t="s">
        <v>1407</v>
      </c>
      <c r="H62" s="41" t="s">
        <v>663</v>
      </c>
      <c r="I62" s="41" t="s">
        <v>1092</v>
      </c>
      <c r="J62" s="41" t="s">
        <v>1093</v>
      </c>
    </row>
    <row r="63">
      <c r="A63" s="41" t="s">
        <v>1478</v>
      </c>
      <c r="B63" s="41" t="s">
        <v>1404</v>
      </c>
      <c r="C63" s="41" t="s">
        <v>1405</v>
      </c>
      <c r="D63" s="42">
        <v>44805.0</v>
      </c>
      <c r="E63" s="41" t="s">
        <v>1406</v>
      </c>
      <c r="F63" s="42">
        <v>44809.0</v>
      </c>
      <c r="G63" s="41" t="s">
        <v>1407</v>
      </c>
      <c r="H63" s="41" t="s">
        <v>545</v>
      </c>
      <c r="I63" s="41" t="s">
        <v>1481</v>
      </c>
      <c r="J63" s="41" t="s">
        <v>1482</v>
      </c>
    </row>
    <row r="64">
      <c r="A64" s="41" t="s">
        <v>1478</v>
      </c>
      <c r="B64" s="41" t="s">
        <v>1404</v>
      </c>
      <c r="C64" s="41" t="s">
        <v>1405</v>
      </c>
      <c r="D64" s="42">
        <v>44805.0</v>
      </c>
      <c r="E64" s="41" t="s">
        <v>1406</v>
      </c>
      <c r="F64" s="42">
        <v>44809.0</v>
      </c>
      <c r="G64" s="41" t="s">
        <v>1407</v>
      </c>
      <c r="H64" s="41" t="s">
        <v>520</v>
      </c>
      <c r="I64" s="41" t="s">
        <v>1483</v>
      </c>
      <c r="J64" s="41" t="s">
        <v>1484</v>
      </c>
    </row>
    <row r="65">
      <c r="A65" s="41" t="s">
        <v>1478</v>
      </c>
      <c r="B65" s="41" t="s">
        <v>1404</v>
      </c>
      <c r="C65" s="41" t="s">
        <v>1405</v>
      </c>
      <c r="D65" s="42">
        <v>44805.0</v>
      </c>
      <c r="E65" s="41" t="s">
        <v>1406</v>
      </c>
      <c r="F65" s="42">
        <v>44809.0</v>
      </c>
      <c r="G65" s="41" t="s">
        <v>1407</v>
      </c>
      <c r="H65" s="41" t="s">
        <v>332</v>
      </c>
      <c r="I65" s="41" t="s">
        <v>333</v>
      </c>
      <c r="J65" s="41" t="s">
        <v>334</v>
      </c>
    </row>
    <row r="66">
      <c r="A66" s="41" t="s">
        <v>1478</v>
      </c>
      <c r="B66" s="41" t="s">
        <v>1404</v>
      </c>
      <c r="C66" s="41" t="s">
        <v>1405</v>
      </c>
      <c r="D66" s="42">
        <v>44805.0</v>
      </c>
      <c r="E66" s="41" t="s">
        <v>1406</v>
      </c>
      <c r="F66" s="42">
        <v>44809.0</v>
      </c>
      <c r="G66" s="41" t="s">
        <v>1407</v>
      </c>
      <c r="H66" s="41" t="s">
        <v>625</v>
      </c>
      <c r="I66" s="41" t="s">
        <v>626</v>
      </c>
      <c r="J66" s="41" t="s">
        <v>627</v>
      </c>
    </row>
    <row r="67">
      <c r="A67" s="41" t="s">
        <v>1478</v>
      </c>
      <c r="B67" s="41" t="s">
        <v>1404</v>
      </c>
      <c r="C67" s="41" t="s">
        <v>1405</v>
      </c>
      <c r="D67" s="42">
        <v>44805.0</v>
      </c>
      <c r="E67" s="41" t="s">
        <v>1406</v>
      </c>
      <c r="F67" s="42">
        <v>44809.0</v>
      </c>
      <c r="G67" s="41" t="s">
        <v>1407</v>
      </c>
      <c r="H67" s="41" t="s">
        <v>531</v>
      </c>
      <c r="I67" s="41" t="s">
        <v>554</v>
      </c>
      <c r="J67" s="41" t="s">
        <v>555</v>
      </c>
    </row>
    <row r="68">
      <c r="A68" s="41" t="s">
        <v>1485</v>
      </c>
      <c r="B68" s="41" t="s">
        <v>1404</v>
      </c>
      <c r="C68" s="41" t="s">
        <v>1405</v>
      </c>
      <c r="D68" s="42">
        <v>44805.0</v>
      </c>
      <c r="E68" s="41" t="s">
        <v>1406</v>
      </c>
      <c r="F68" s="42">
        <v>44809.0</v>
      </c>
      <c r="G68" s="41" t="s">
        <v>1407</v>
      </c>
      <c r="H68" s="41" t="s">
        <v>1471</v>
      </c>
      <c r="I68" s="41" t="s">
        <v>1486</v>
      </c>
      <c r="J68" s="41" t="s">
        <v>1487</v>
      </c>
    </row>
    <row r="69">
      <c r="A69" s="41" t="s">
        <v>1485</v>
      </c>
      <c r="B69" s="41" t="s">
        <v>1404</v>
      </c>
      <c r="C69" s="41" t="s">
        <v>1405</v>
      </c>
      <c r="D69" s="42">
        <v>44805.0</v>
      </c>
      <c r="E69" s="41" t="s">
        <v>1406</v>
      </c>
      <c r="F69" s="42">
        <v>44809.0</v>
      </c>
      <c r="G69" s="41" t="s">
        <v>1407</v>
      </c>
      <c r="H69" s="41" t="s">
        <v>245</v>
      </c>
      <c r="I69" s="41" t="s">
        <v>345</v>
      </c>
      <c r="J69" s="41" t="s">
        <v>346</v>
      </c>
    </row>
    <row r="70">
      <c r="A70" s="41" t="s">
        <v>1485</v>
      </c>
      <c r="B70" s="41" t="s">
        <v>1404</v>
      </c>
      <c r="C70" s="41" t="s">
        <v>1405</v>
      </c>
      <c r="D70" s="42">
        <v>44805.0</v>
      </c>
      <c r="E70" s="41" t="s">
        <v>1406</v>
      </c>
      <c r="F70" s="42">
        <v>44809.0</v>
      </c>
      <c r="G70" s="41" t="s">
        <v>1407</v>
      </c>
      <c r="H70" s="41" t="s">
        <v>468</v>
      </c>
      <c r="I70" s="41" t="s">
        <v>1488</v>
      </c>
      <c r="J70" s="41" t="s">
        <v>1489</v>
      </c>
    </row>
    <row r="71">
      <c r="A71" s="41" t="s">
        <v>1485</v>
      </c>
      <c r="B71" s="41" t="s">
        <v>1404</v>
      </c>
      <c r="C71" s="41" t="s">
        <v>1405</v>
      </c>
      <c r="D71" s="42">
        <v>44805.0</v>
      </c>
      <c r="E71" s="41" t="s">
        <v>1406</v>
      </c>
      <c r="F71" s="42">
        <v>44809.0</v>
      </c>
      <c r="G71" s="41" t="s">
        <v>1407</v>
      </c>
      <c r="H71" s="41" t="s">
        <v>79</v>
      </c>
      <c r="I71" s="41" t="s">
        <v>723</v>
      </c>
      <c r="J71" s="41" t="s">
        <v>1490</v>
      </c>
    </row>
    <row r="72">
      <c r="A72" s="41" t="s">
        <v>1485</v>
      </c>
      <c r="B72" s="41" t="s">
        <v>1404</v>
      </c>
      <c r="C72" s="41" t="s">
        <v>1405</v>
      </c>
      <c r="D72" s="42">
        <v>44805.0</v>
      </c>
      <c r="E72" s="41" t="s">
        <v>1406</v>
      </c>
      <c r="F72" s="42">
        <v>44809.0</v>
      </c>
      <c r="G72" s="41" t="s">
        <v>1407</v>
      </c>
      <c r="H72" s="41" t="s">
        <v>211</v>
      </c>
      <c r="I72" s="41" t="s">
        <v>1491</v>
      </c>
      <c r="J72" s="41" t="s">
        <v>1492</v>
      </c>
    </row>
    <row r="73">
      <c r="A73" s="41" t="s">
        <v>1485</v>
      </c>
      <c r="B73" s="41" t="s">
        <v>1404</v>
      </c>
      <c r="C73" s="41" t="s">
        <v>1405</v>
      </c>
      <c r="D73" s="42">
        <v>44805.0</v>
      </c>
      <c r="E73" s="41" t="s">
        <v>1406</v>
      </c>
      <c r="F73" s="42">
        <v>44809.0</v>
      </c>
      <c r="G73" s="41" t="s">
        <v>1407</v>
      </c>
      <c r="H73" s="41" t="s">
        <v>251</v>
      </c>
      <c r="I73" s="41" t="s">
        <v>252</v>
      </c>
      <c r="J73" s="41" t="s">
        <v>253</v>
      </c>
    </row>
    <row r="74">
      <c r="A74" s="41" t="s">
        <v>1485</v>
      </c>
      <c r="B74" s="41" t="s">
        <v>1404</v>
      </c>
      <c r="C74" s="41" t="s">
        <v>1405</v>
      </c>
      <c r="D74" s="42">
        <v>44805.0</v>
      </c>
      <c r="E74" s="41" t="s">
        <v>1406</v>
      </c>
      <c r="F74" s="42">
        <v>44809.0</v>
      </c>
      <c r="G74" s="41" t="s">
        <v>1407</v>
      </c>
      <c r="H74" s="41" t="s">
        <v>42</v>
      </c>
      <c r="I74" s="41" t="s">
        <v>1493</v>
      </c>
      <c r="J74" s="41" t="s">
        <v>1494</v>
      </c>
    </row>
    <row r="75">
      <c r="A75" s="41" t="s">
        <v>1485</v>
      </c>
      <c r="B75" s="41" t="s">
        <v>1404</v>
      </c>
      <c r="C75" s="41" t="s">
        <v>1405</v>
      </c>
      <c r="D75" s="42">
        <v>44805.0</v>
      </c>
      <c r="E75" s="41" t="s">
        <v>1406</v>
      </c>
      <c r="F75" s="42">
        <v>44809.0</v>
      </c>
      <c r="G75" s="41" t="s">
        <v>1407</v>
      </c>
      <c r="H75" s="41" t="s">
        <v>505</v>
      </c>
      <c r="I75" s="41" t="s">
        <v>1495</v>
      </c>
      <c r="J75" s="41" t="s">
        <v>1496</v>
      </c>
    </row>
    <row r="76">
      <c r="A76" s="41" t="s">
        <v>1485</v>
      </c>
      <c r="B76" s="41" t="s">
        <v>1404</v>
      </c>
      <c r="C76" s="41" t="s">
        <v>1405</v>
      </c>
      <c r="D76" s="42">
        <v>44805.0</v>
      </c>
      <c r="E76" s="41" t="s">
        <v>1406</v>
      </c>
      <c r="F76" s="42">
        <v>44809.0</v>
      </c>
      <c r="G76" s="41" t="s">
        <v>1407</v>
      </c>
      <c r="H76" s="41" t="s">
        <v>1497</v>
      </c>
      <c r="I76" s="41" t="s">
        <v>1498</v>
      </c>
      <c r="J76" s="41" t="s">
        <v>1499</v>
      </c>
    </row>
    <row r="77">
      <c r="A77" s="41" t="s">
        <v>1500</v>
      </c>
      <c r="B77" s="41" t="s">
        <v>1404</v>
      </c>
      <c r="C77" s="41" t="s">
        <v>1405</v>
      </c>
      <c r="D77" s="42">
        <v>44805.0</v>
      </c>
      <c r="E77" s="41" t="s">
        <v>1406</v>
      </c>
      <c r="F77" s="42">
        <v>44809.0</v>
      </c>
      <c r="G77" s="41" t="s">
        <v>1407</v>
      </c>
      <c r="H77" s="41" t="s">
        <v>654</v>
      </c>
      <c r="I77" s="41" t="s">
        <v>653</v>
      </c>
      <c r="J77" s="41" t="s">
        <v>655</v>
      </c>
    </row>
    <row r="78">
      <c r="A78" s="41" t="s">
        <v>1500</v>
      </c>
      <c r="B78" s="41" t="s">
        <v>1404</v>
      </c>
      <c r="C78" s="41" t="s">
        <v>1405</v>
      </c>
      <c r="D78" s="42">
        <v>44805.0</v>
      </c>
      <c r="E78" s="41" t="s">
        <v>1406</v>
      </c>
      <c r="F78" s="42">
        <v>44809.0</v>
      </c>
      <c r="G78" s="41" t="s">
        <v>1407</v>
      </c>
      <c r="H78" s="41" t="s">
        <v>297</v>
      </c>
      <c r="I78" s="41" t="s">
        <v>298</v>
      </c>
      <c r="J78" s="41" t="s">
        <v>299</v>
      </c>
    </row>
    <row r="79">
      <c r="A79" s="41" t="s">
        <v>1500</v>
      </c>
      <c r="B79" s="41" t="s">
        <v>1404</v>
      </c>
      <c r="C79" s="41" t="s">
        <v>1405</v>
      </c>
      <c r="D79" s="42">
        <v>44805.0</v>
      </c>
      <c r="E79" s="41" t="s">
        <v>1406</v>
      </c>
      <c r="F79" s="42">
        <v>44809.0</v>
      </c>
      <c r="G79" s="41" t="s">
        <v>1407</v>
      </c>
      <c r="H79" s="41" t="s">
        <v>510</v>
      </c>
      <c r="I79" s="41" t="s">
        <v>505</v>
      </c>
      <c r="J79" s="41" t="s">
        <v>511</v>
      </c>
    </row>
    <row r="80">
      <c r="A80" s="41" t="s">
        <v>1500</v>
      </c>
      <c r="B80" s="41" t="s">
        <v>1404</v>
      </c>
      <c r="C80" s="41" t="s">
        <v>1405</v>
      </c>
      <c r="D80" s="42">
        <v>44805.0</v>
      </c>
      <c r="E80" s="41" t="s">
        <v>1406</v>
      </c>
      <c r="F80" s="42">
        <v>44809.0</v>
      </c>
      <c r="G80" s="41" t="s">
        <v>1407</v>
      </c>
      <c r="H80" s="41" t="s">
        <v>660</v>
      </c>
      <c r="I80" s="41" t="s">
        <v>1032</v>
      </c>
      <c r="J80" s="41" t="s">
        <v>1033</v>
      </c>
    </row>
    <row r="81">
      <c r="A81" s="41" t="s">
        <v>1500</v>
      </c>
      <c r="B81" s="41" t="s">
        <v>1404</v>
      </c>
      <c r="C81" s="41" t="s">
        <v>1405</v>
      </c>
      <c r="D81" s="42">
        <v>44805.0</v>
      </c>
      <c r="E81" s="41" t="s">
        <v>1406</v>
      </c>
      <c r="F81" s="42">
        <v>44809.0</v>
      </c>
      <c r="G81" s="41" t="s">
        <v>1407</v>
      </c>
      <c r="H81" s="41" t="s">
        <v>531</v>
      </c>
      <c r="I81" s="41" t="s">
        <v>947</v>
      </c>
      <c r="J81" s="41" t="s">
        <v>1501</v>
      </c>
    </row>
    <row r="82">
      <c r="A82" s="41" t="s">
        <v>1500</v>
      </c>
      <c r="B82" s="41" t="s">
        <v>1404</v>
      </c>
      <c r="C82" s="41" t="s">
        <v>1405</v>
      </c>
      <c r="D82" s="42">
        <v>44805.0</v>
      </c>
      <c r="E82" s="41" t="s">
        <v>1406</v>
      </c>
      <c r="F82" s="42">
        <v>44809.0</v>
      </c>
      <c r="G82" s="41" t="s">
        <v>1407</v>
      </c>
      <c r="H82" s="41" t="s">
        <v>42</v>
      </c>
      <c r="I82" s="41" t="s">
        <v>1502</v>
      </c>
      <c r="J82" s="41" t="s">
        <v>1503</v>
      </c>
    </row>
    <row r="83">
      <c r="A83" s="41" t="s">
        <v>1500</v>
      </c>
      <c r="B83" s="41" t="s">
        <v>1404</v>
      </c>
      <c r="C83" s="41" t="s">
        <v>1405</v>
      </c>
      <c r="D83" s="42">
        <v>44805.0</v>
      </c>
      <c r="E83" s="41" t="s">
        <v>1406</v>
      </c>
      <c r="F83" s="42">
        <v>44809.0</v>
      </c>
      <c r="G83" s="41" t="s">
        <v>1407</v>
      </c>
      <c r="H83" s="41" t="s">
        <v>1504</v>
      </c>
      <c r="I83" s="41" t="s">
        <v>1505</v>
      </c>
      <c r="J83" s="41" t="s">
        <v>1506</v>
      </c>
    </row>
    <row r="84">
      <c r="A84" s="41" t="s">
        <v>1500</v>
      </c>
      <c r="B84" s="41" t="s">
        <v>1404</v>
      </c>
      <c r="C84" s="41" t="s">
        <v>1405</v>
      </c>
      <c r="D84" s="42">
        <v>44805.0</v>
      </c>
      <c r="E84" s="41" t="s">
        <v>1406</v>
      </c>
      <c r="F84" s="42">
        <v>44809.0</v>
      </c>
      <c r="G84" s="41" t="s">
        <v>1407</v>
      </c>
      <c r="H84" s="41" t="s">
        <v>468</v>
      </c>
      <c r="I84" s="41" t="s">
        <v>469</v>
      </c>
      <c r="J84" s="41" t="s">
        <v>470</v>
      </c>
    </row>
    <row r="85">
      <c r="A85" s="41" t="s">
        <v>1500</v>
      </c>
      <c r="B85" s="41" t="s">
        <v>1404</v>
      </c>
      <c r="C85" s="41" t="s">
        <v>1405</v>
      </c>
      <c r="D85" s="42">
        <v>44805.0</v>
      </c>
      <c r="E85" s="41" t="s">
        <v>1406</v>
      </c>
      <c r="F85" s="42">
        <v>44809.0</v>
      </c>
      <c r="G85" s="41" t="s">
        <v>1407</v>
      </c>
      <c r="H85" s="41" t="s">
        <v>531</v>
      </c>
      <c r="I85" s="41" t="s">
        <v>1507</v>
      </c>
      <c r="J85" s="41" t="s">
        <v>1508</v>
      </c>
    </row>
    <row r="86">
      <c r="A86" s="41" t="s">
        <v>1500</v>
      </c>
      <c r="B86" s="41" t="s">
        <v>1404</v>
      </c>
      <c r="C86" s="41" t="s">
        <v>1405</v>
      </c>
      <c r="D86" s="42">
        <v>44805.0</v>
      </c>
      <c r="E86" s="41" t="s">
        <v>1406</v>
      </c>
      <c r="F86" s="42">
        <v>44809.0</v>
      </c>
      <c r="G86" s="41" t="s">
        <v>1407</v>
      </c>
      <c r="H86" s="41" t="s">
        <v>745</v>
      </c>
      <c r="I86" s="41" t="s">
        <v>746</v>
      </c>
      <c r="J86" s="41" t="s">
        <v>747</v>
      </c>
    </row>
    <row r="87">
      <c r="A87" s="41" t="s">
        <v>1509</v>
      </c>
      <c r="B87" s="41" t="s">
        <v>1404</v>
      </c>
      <c r="C87" s="41" t="s">
        <v>1405</v>
      </c>
      <c r="D87" s="42">
        <v>44805.0</v>
      </c>
      <c r="E87" s="41" t="s">
        <v>1406</v>
      </c>
      <c r="F87" s="42">
        <v>44809.0</v>
      </c>
      <c r="G87" s="41" t="s">
        <v>1407</v>
      </c>
      <c r="H87" s="41" t="s">
        <v>1510</v>
      </c>
      <c r="I87" s="41" t="s">
        <v>1511</v>
      </c>
      <c r="J87" s="41" t="s">
        <v>1512</v>
      </c>
    </row>
    <row r="88">
      <c r="A88" s="41" t="s">
        <v>1509</v>
      </c>
      <c r="B88" s="41" t="s">
        <v>1404</v>
      </c>
      <c r="C88" s="41" t="s">
        <v>1405</v>
      </c>
      <c r="D88" s="42">
        <v>44805.0</v>
      </c>
      <c r="E88" s="41" t="s">
        <v>1406</v>
      </c>
      <c r="F88" s="42">
        <v>44809.0</v>
      </c>
      <c r="G88" s="41" t="s">
        <v>1407</v>
      </c>
      <c r="H88" s="41" t="s">
        <v>1122</v>
      </c>
      <c r="I88" s="41" t="s">
        <v>1012</v>
      </c>
      <c r="J88" s="41" t="s">
        <v>1282</v>
      </c>
    </row>
    <row r="89">
      <c r="A89" s="41" t="s">
        <v>1509</v>
      </c>
      <c r="B89" s="41" t="s">
        <v>1404</v>
      </c>
      <c r="C89" s="41" t="s">
        <v>1405</v>
      </c>
      <c r="D89" s="42">
        <v>44805.0</v>
      </c>
      <c r="E89" s="41" t="s">
        <v>1406</v>
      </c>
      <c r="F89" s="42">
        <v>44809.0</v>
      </c>
      <c r="G89" s="41" t="s">
        <v>1407</v>
      </c>
      <c r="H89" s="41" t="s">
        <v>382</v>
      </c>
      <c r="I89" s="41" t="s">
        <v>629</v>
      </c>
      <c r="J89" s="41" t="s">
        <v>630</v>
      </c>
    </row>
    <row r="90">
      <c r="A90" s="41" t="s">
        <v>1509</v>
      </c>
      <c r="B90" s="41" t="s">
        <v>1404</v>
      </c>
      <c r="C90" s="41" t="s">
        <v>1405</v>
      </c>
      <c r="D90" s="42">
        <v>44805.0</v>
      </c>
      <c r="E90" s="41" t="s">
        <v>1406</v>
      </c>
      <c r="F90" s="42">
        <v>44809.0</v>
      </c>
      <c r="G90" s="41" t="s">
        <v>1407</v>
      </c>
      <c r="H90" s="41" t="s">
        <v>1265</v>
      </c>
      <c r="I90" s="41" t="s">
        <v>1266</v>
      </c>
      <c r="J90" s="41" t="s">
        <v>1267</v>
      </c>
    </row>
    <row r="91">
      <c r="A91" s="41" t="s">
        <v>1509</v>
      </c>
      <c r="B91" s="41" t="s">
        <v>1404</v>
      </c>
      <c r="C91" s="41" t="s">
        <v>1405</v>
      </c>
      <c r="D91" s="42">
        <v>44805.0</v>
      </c>
      <c r="E91" s="41" t="s">
        <v>1406</v>
      </c>
      <c r="F91" s="42">
        <v>44809.0</v>
      </c>
      <c r="G91" s="41" t="s">
        <v>1407</v>
      </c>
      <c r="H91" s="41" t="s">
        <v>698</v>
      </c>
      <c r="I91" s="41" t="s">
        <v>1513</v>
      </c>
      <c r="J91" s="41" t="s">
        <v>700</v>
      </c>
    </row>
    <row r="92">
      <c r="A92" s="41" t="s">
        <v>1509</v>
      </c>
      <c r="B92" s="41" t="s">
        <v>1404</v>
      </c>
      <c r="C92" s="41" t="s">
        <v>1405</v>
      </c>
      <c r="D92" s="42">
        <v>44805.0</v>
      </c>
      <c r="E92" s="41" t="s">
        <v>1406</v>
      </c>
      <c r="F92" s="42">
        <v>44809.0</v>
      </c>
      <c r="G92" s="41" t="s">
        <v>1407</v>
      </c>
      <c r="H92" s="41" t="s">
        <v>1514</v>
      </c>
      <c r="I92" s="41" t="s">
        <v>1515</v>
      </c>
      <c r="J92" s="41" t="s">
        <v>1516</v>
      </c>
    </row>
    <row r="93">
      <c r="A93" s="41" t="s">
        <v>1509</v>
      </c>
      <c r="B93" s="41" t="s">
        <v>1404</v>
      </c>
      <c r="C93" s="41" t="s">
        <v>1405</v>
      </c>
      <c r="D93" s="42">
        <v>44805.0</v>
      </c>
      <c r="E93" s="41" t="s">
        <v>1406</v>
      </c>
      <c r="F93" s="42">
        <v>44809.0</v>
      </c>
      <c r="G93" s="41" t="s">
        <v>1407</v>
      </c>
      <c r="H93" s="41" t="s">
        <v>396</v>
      </c>
      <c r="I93" s="41" t="s">
        <v>256</v>
      </c>
      <c r="J93" s="41" t="s">
        <v>397</v>
      </c>
    </row>
    <row r="94">
      <c r="A94" s="41" t="s">
        <v>1509</v>
      </c>
      <c r="B94" s="41" t="s">
        <v>1404</v>
      </c>
      <c r="C94" s="41" t="s">
        <v>1405</v>
      </c>
      <c r="D94" s="42">
        <v>44805.0</v>
      </c>
      <c r="E94" s="41" t="s">
        <v>1406</v>
      </c>
      <c r="F94" s="42">
        <v>44809.0</v>
      </c>
      <c r="G94" s="41" t="s">
        <v>1407</v>
      </c>
      <c r="H94" s="41" t="s">
        <v>399</v>
      </c>
      <c r="I94" s="41" t="s">
        <v>1313</v>
      </c>
      <c r="J94" s="41" t="s">
        <v>1314</v>
      </c>
    </row>
    <row r="95">
      <c r="A95" s="41" t="s">
        <v>1509</v>
      </c>
      <c r="B95" s="41" t="s">
        <v>1404</v>
      </c>
      <c r="C95" s="41" t="s">
        <v>1405</v>
      </c>
      <c r="D95" s="42">
        <v>44805.0</v>
      </c>
      <c r="E95" s="41" t="s">
        <v>1406</v>
      </c>
      <c r="F95" s="42">
        <v>44809.0</v>
      </c>
      <c r="G95" s="41" t="s">
        <v>1407</v>
      </c>
      <c r="H95" s="41" t="s">
        <v>1169</v>
      </c>
      <c r="I95" s="41" t="s">
        <v>1170</v>
      </c>
      <c r="J95" s="41" t="s">
        <v>1171</v>
      </c>
    </row>
    <row r="96">
      <c r="A96" s="41" t="s">
        <v>1509</v>
      </c>
      <c r="B96" s="41" t="s">
        <v>1404</v>
      </c>
      <c r="C96" s="41" t="s">
        <v>1405</v>
      </c>
      <c r="D96" s="42">
        <v>44805.0</v>
      </c>
      <c r="E96" s="41" t="s">
        <v>1406</v>
      </c>
      <c r="F96" s="42">
        <v>44809.0</v>
      </c>
      <c r="G96" s="41" t="s">
        <v>1407</v>
      </c>
      <c r="H96" s="41" t="s">
        <v>251</v>
      </c>
      <c r="I96" s="41" t="s">
        <v>279</v>
      </c>
      <c r="J96" s="41" t="s">
        <v>1517</v>
      </c>
    </row>
    <row r="97">
      <c r="A97" s="41" t="s">
        <v>1518</v>
      </c>
      <c r="B97" s="41" t="s">
        <v>1404</v>
      </c>
      <c r="C97" s="41" t="s">
        <v>1405</v>
      </c>
      <c r="D97" s="42">
        <v>44805.0</v>
      </c>
      <c r="E97" s="41" t="s">
        <v>1406</v>
      </c>
      <c r="F97" s="42">
        <v>44809.0</v>
      </c>
      <c r="G97" s="41" t="s">
        <v>1407</v>
      </c>
      <c r="H97" s="41" t="s">
        <v>267</v>
      </c>
      <c r="I97" s="41" t="s">
        <v>1043</v>
      </c>
      <c r="J97" s="41" t="s">
        <v>1044</v>
      </c>
    </row>
    <row r="98">
      <c r="A98" s="41" t="s">
        <v>1518</v>
      </c>
      <c r="B98" s="41" t="s">
        <v>1404</v>
      </c>
      <c r="C98" s="41" t="s">
        <v>1405</v>
      </c>
      <c r="D98" s="42">
        <v>44805.0</v>
      </c>
      <c r="E98" s="41" t="s">
        <v>1406</v>
      </c>
      <c r="F98" s="42">
        <v>44809.0</v>
      </c>
      <c r="G98" s="41" t="s">
        <v>1407</v>
      </c>
      <c r="H98" s="41" t="s">
        <v>275</v>
      </c>
      <c r="I98" s="41" t="s">
        <v>251</v>
      </c>
      <c r="J98" s="41" t="s">
        <v>276</v>
      </c>
    </row>
    <row r="99">
      <c r="A99" s="41" t="s">
        <v>1518</v>
      </c>
      <c r="B99" s="41" t="s">
        <v>1404</v>
      </c>
      <c r="C99" s="41" t="s">
        <v>1405</v>
      </c>
      <c r="D99" s="42">
        <v>44805.0</v>
      </c>
      <c r="E99" s="41" t="s">
        <v>1406</v>
      </c>
      <c r="F99" s="42">
        <v>44809.0</v>
      </c>
      <c r="G99" s="41" t="s">
        <v>1407</v>
      </c>
      <c r="H99" s="41" t="s">
        <v>70</v>
      </c>
      <c r="I99" s="41" t="s">
        <v>405</v>
      </c>
      <c r="J99" s="41" t="s">
        <v>406</v>
      </c>
    </row>
    <row r="100">
      <c r="A100" s="41" t="s">
        <v>1518</v>
      </c>
      <c r="B100" s="41" t="s">
        <v>1404</v>
      </c>
      <c r="C100" s="41" t="s">
        <v>1405</v>
      </c>
      <c r="D100" s="42">
        <v>44805.0</v>
      </c>
      <c r="E100" s="41" t="s">
        <v>1406</v>
      </c>
      <c r="F100" s="42">
        <v>44809.0</v>
      </c>
      <c r="G100" s="41" t="s">
        <v>1407</v>
      </c>
      <c r="H100" s="41" t="s">
        <v>463</v>
      </c>
      <c r="I100" s="41" t="s">
        <v>464</v>
      </c>
      <c r="J100" s="41" t="s">
        <v>465</v>
      </c>
    </row>
    <row r="101">
      <c r="A101" s="41" t="s">
        <v>1518</v>
      </c>
      <c r="B101" s="41" t="s">
        <v>1404</v>
      </c>
      <c r="C101" s="41" t="s">
        <v>1405</v>
      </c>
      <c r="D101" s="42">
        <v>44805.0</v>
      </c>
      <c r="E101" s="41" t="s">
        <v>1406</v>
      </c>
      <c r="F101" s="42">
        <v>44809.0</v>
      </c>
      <c r="G101" s="41" t="s">
        <v>1407</v>
      </c>
      <c r="H101" s="41" t="s">
        <v>42</v>
      </c>
      <c r="I101" s="41" t="s">
        <v>161</v>
      </c>
      <c r="J101" s="41" t="s">
        <v>162</v>
      </c>
    </row>
    <row r="102">
      <c r="A102" s="41" t="s">
        <v>1518</v>
      </c>
      <c r="B102" s="41" t="s">
        <v>1404</v>
      </c>
      <c r="C102" s="41" t="s">
        <v>1405</v>
      </c>
      <c r="D102" s="42">
        <v>44805.0</v>
      </c>
      <c r="E102" s="41" t="s">
        <v>1406</v>
      </c>
      <c r="F102" s="42">
        <v>44809.0</v>
      </c>
      <c r="G102" s="41" t="s">
        <v>1407</v>
      </c>
      <c r="H102" s="41" t="s">
        <v>113</v>
      </c>
      <c r="I102" s="41" t="s">
        <v>286</v>
      </c>
      <c r="J102" s="41" t="s">
        <v>287</v>
      </c>
    </row>
    <row r="103">
      <c r="A103" s="41" t="s">
        <v>1518</v>
      </c>
      <c r="B103" s="41" t="s">
        <v>1404</v>
      </c>
      <c r="C103" s="41" t="s">
        <v>1405</v>
      </c>
      <c r="D103" s="42">
        <v>44805.0</v>
      </c>
      <c r="E103" s="41" t="s">
        <v>1406</v>
      </c>
      <c r="F103" s="42">
        <v>44809.0</v>
      </c>
      <c r="G103" s="41" t="s">
        <v>1407</v>
      </c>
      <c r="H103" s="41" t="s">
        <v>562</v>
      </c>
      <c r="I103" s="41" t="s">
        <v>736</v>
      </c>
      <c r="J103" s="41" t="s">
        <v>737</v>
      </c>
    </row>
    <row r="104">
      <c r="A104" s="41" t="s">
        <v>1518</v>
      </c>
      <c r="B104" s="41" t="s">
        <v>1404</v>
      </c>
      <c r="C104" s="41" t="s">
        <v>1405</v>
      </c>
      <c r="D104" s="42">
        <v>44805.0</v>
      </c>
      <c r="E104" s="41" t="s">
        <v>1406</v>
      </c>
      <c r="F104" s="42">
        <v>44809.0</v>
      </c>
      <c r="G104" s="41" t="s">
        <v>1407</v>
      </c>
      <c r="H104" s="41" t="s">
        <v>105</v>
      </c>
      <c r="I104" s="41" t="s">
        <v>454</v>
      </c>
      <c r="J104" s="41" t="s">
        <v>455</v>
      </c>
    </row>
    <row r="105">
      <c r="A105" s="41" t="s">
        <v>1518</v>
      </c>
      <c r="B105" s="41" t="s">
        <v>1404</v>
      </c>
      <c r="C105" s="41" t="s">
        <v>1405</v>
      </c>
      <c r="D105" s="42">
        <v>44805.0</v>
      </c>
      <c r="E105" s="41" t="s">
        <v>1406</v>
      </c>
      <c r="F105" s="42">
        <v>44809.0</v>
      </c>
      <c r="G105" s="41" t="s">
        <v>1407</v>
      </c>
      <c r="H105" s="41" t="s">
        <v>1519</v>
      </c>
      <c r="I105" s="41" t="s">
        <v>1520</v>
      </c>
      <c r="J105" s="41" t="s">
        <v>1521</v>
      </c>
    </row>
    <row r="106">
      <c r="A106" s="41" t="s">
        <v>1522</v>
      </c>
      <c r="B106" s="41" t="s">
        <v>1404</v>
      </c>
      <c r="C106" s="41" t="s">
        <v>1405</v>
      </c>
      <c r="D106" s="42">
        <v>44805.0</v>
      </c>
      <c r="E106" s="41" t="s">
        <v>1406</v>
      </c>
      <c r="F106" s="42">
        <v>44809.0</v>
      </c>
      <c r="G106" s="41" t="s">
        <v>1407</v>
      </c>
      <c r="H106" s="41" t="s">
        <v>416</v>
      </c>
      <c r="I106" s="41" t="s">
        <v>1231</v>
      </c>
      <c r="J106" s="41" t="s">
        <v>1232</v>
      </c>
    </row>
    <row r="107">
      <c r="A107" s="41"/>
      <c r="B107" s="41" t="s">
        <v>1523</v>
      </c>
      <c r="C107" s="41"/>
      <c r="D107" s="42">
        <v>45169.0</v>
      </c>
      <c r="E107" s="43" t="s">
        <v>1524</v>
      </c>
      <c r="F107" s="44"/>
      <c r="G107" s="41"/>
      <c r="H107" s="41"/>
      <c r="I107" s="41"/>
      <c r="J107" s="41"/>
    </row>
    <row r="108">
      <c r="A108" s="41" t="s">
        <v>1522</v>
      </c>
      <c r="B108" s="41" t="s">
        <v>1404</v>
      </c>
      <c r="C108" s="41" t="s">
        <v>1405</v>
      </c>
      <c r="D108" s="42">
        <v>44805.0</v>
      </c>
      <c r="E108" s="41" t="s">
        <v>1406</v>
      </c>
      <c r="F108" s="42">
        <v>44809.0</v>
      </c>
      <c r="G108" s="41" t="s">
        <v>1407</v>
      </c>
      <c r="H108" s="41" t="s">
        <v>113</v>
      </c>
      <c r="I108" s="41" t="s">
        <v>1059</v>
      </c>
      <c r="J108" s="41" t="s">
        <v>1060</v>
      </c>
    </row>
    <row r="109">
      <c r="A109" s="41" t="s">
        <v>1522</v>
      </c>
      <c r="B109" s="41" t="s">
        <v>1404</v>
      </c>
      <c r="C109" s="41" t="s">
        <v>1405</v>
      </c>
      <c r="D109" s="42">
        <v>44805.0</v>
      </c>
      <c r="E109" s="41" t="s">
        <v>1406</v>
      </c>
      <c r="F109" s="42">
        <v>44809.0</v>
      </c>
      <c r="G109" s="41" t="s">
        <v>1407</v>
      </c>
      <c r="H109" s="41" t="s">
        <v>562</v>
      </c>
      <c r="I109" s="41" t="s">
        <v>1525</v>
      </c>
      <c r="J109" s="41" t="s">
        <v>1526</v>
      </c>
    </row>
    <row r="110">
      <c r="A110" s="41" t="s">
        <v>1522</v>
      </c>
      <c r="B110" s="41" t="s">
        <v>1404</v>
      </c>
      <c r="C110" s="41" t="s">
        <v>1405</v>
      </c>
      <c r="D110" s="42">
        <v>44805.0</v>
      </c>
      <c r="E110" s="41" t="s">
        <v>1406</v>
      </c>
      <c r="F110" s="42">
        <v>44809.0</v>
      </c>
      <c r="G110" s="41" t="s">
        <v>1407</v>
      </c>
      <c r="H110" s="41" t="s">
        <v>670</v>
      </c>
      <c r="I110" s="41" t="s">
        <v>671</v>
      </c>
      <c r="J110" s="41" t="s">
        <v>672</v>
      </c>
    </row>
    <row r="111">
      <c r="A111" s="41" t="s">
        <v>1522</v>
      </c>
      <c r="B111" s="41" t="s">
        <v>1404</v>
      </c>
      <c r="C111" s="41" t="s">
        <v>1405</v>
      </c>
      <c r="D111" s="42">
        <v>44805.0</v>
      </c>
      <c r="E111" s="41" t="s">
        <v>1406</v>
      </c>
      <c r="F111" s="42">
        <v>44809.0</v>
      </c>
      <c r="G111" s="41" t="s">
        <v>1407</v>
      </c>
      <c r="H111" s="41" t="s">
        <v>301</v>
      </c>
      <c r="I111" s="41" t="s">
        <v>1527</v>
      </c>
      <c r="J111" s="41" t="s">
        <v>1528</v>
      </c>
    </row>
    <row r="112">
      <c r="A112" s="41" t="s">
        <v>1522</v>
      </c>
      <c r="B112" s="41" t="s">
        <v>1404</v>
      </c>
      <c r="C112" s="41" t="s">
        <v>1405</v>
      </c>
      <c r="D112" s="42">
        <v>44805.0</v>
      </c>
      <c r="E112" s="41" t="s">
        <v>1406</v>
      </c>
      <c r="F112" s="42">
        <v>44809.0</v>
      </c>
      <c r="G112" s="41" t="s">
        <v>1407</v>
      </c>
      <c r="H112" s="41" t="s">
        <v>399</v>
      </c>
      <c r="I112" s="41" t="s">
        <v>941</v>
      </c>
      <c r="J112" s="41" t="s">
        <v>1529</v>
      </c>
    </row>
    <row r="113">
      <c r="A113" s="41" t="s">
        <v>1522</v>
      </c>
      <c r="B113" s="41" t="s">
        <v>1404</v>
      </c>
      <c r="C113" s="41" t="s">
        <v>1405</v>
      </c>
      <c r="D113" s="42">
        <v>44805.0</v>
      </c>
      <c r="E113" s="41" t="s">
        <v>1406</v>
      </c>
      <c r="F113" s="42">
        <v>44809.0</v>
      </c>
      <c r="G113" s="41" t="s">
        <v>1407</v>
      </c>
      <c r="H113" s="41" t="s">
        <v>256</v>
      </c>
      <c r="I113" s="41" t="s">
        <v>1530</v>
      </c>
      <c r="J113" s="41" t="s">
        <v>1531</v>
      </c>
    </row>
    <row r="114">
      <c r="A114" s="41" t="s">
        <v>1522</v>
      </c>
      <c r="B114" s="41" t="s">
        <v>1404</v>
      </c>
      <c r="C114" s="41" t="s">
        <v>1405</v>
      </c>
      <c r="D114" s="42">
        <v>44805.0</v>
      </c>
      <c r="E114" s="41" t="s">
        <v>1406</v>
      </c>
      <c r="F114" s="42">
        <v>44809.0</v>
      </c>
      <c r="G114" s="41" t="s">
        <v>1407</v>
      </c>
      <c r="H114" s="41" t="s">
        <v>1281</v>
      </c>
      <c r="I114" s="41" t="s">
        <v>1286</v>
      </c>
      <c r="J114" s="41" t="s">
        <v>1287</v>
      </c>
    </row>
    <row r="115">
      <c r="A115" s="41" t="s">
        <v>1522</v>
      </c>
      <c r="B115" s="41" t="s">
        <v>1404</v>
      </c>
      <c r="C115" s="41" t="s">
        <v>1405</v>
      </c>
      <c r="D115" s="42">
        <v>44805.0</v>
      </c>
      <c r="E115" s="41" t="s">
        <v>1406</v>
      </c>
      <c r="F115" s="42">
        <v>44809.0</v>
      </c>
      <c r="G115" s="41" t="s">
        <v>1407</v>
      </c>
      <c r="H115" s="41" t="s">
        <v>301</v>
      </c>
      <c r="I115" s="41" t="s">
        <v>687</v>
      </c>
      <c r="J115" s="41" t="s">
        <v>688</v>
      </c>
    </row>
    <row r="116">
      <c r="A116" s="41" t="s">
        <v>1522</v>
      </c>
      <c r="B116" s="41" t="s">
        <v>1404</v>
      </c>
      <c r="C116" s="41" t="s">
        <v>1405</v>
      </c>
      <c r="D116" s="42">
        <v>44805.0</v>
      </c>
      <c r="E116" s="41" t="s">
        <v>1406</v>
      </c>
      <c r="F116" s="42">
        <v>44809.0</v>
      </c>
      <c r="G116" s="41" t="s">
        <v>1407</v>
      </c>
      <c r="H116" s="41" t="s">
        <v>1519</v>
      </c>
      <c r="I116" s="41" t="s">
        <v>1532</v>
      </c>
      <c r="J116" s="41" t="s">
        <v>1533</v>
      </c>
    </row>
    <row r="117">
      <c r="A117" s="41" t="s">
        <v>1534</v>
      </c>
      <c r="B117" s="41" t="s">
        <v>1535</v>
      </c>
      <c r="C117" s="41" t="s">
        <v>1536</v>
      </c>
      <c r="D117" s="42">
        <v>44805.0</v>
      </c>
      <c r="E117" s="41" t="s">
        <v>1537</v>
      </c>
      <c r="F117" s="42">
        <v>44813.0</v>
      </c>
      <c r="G117" s="41" t="s">
        <v>1407</v>
      </c>
      <c r="H117" s="41" t="s">
        <v>1538</v>
      </c>
      <c r="I117" s="41" t="s">
        <v>1539</v>
      </c>
      <c r="J117" s="41" t="s">
        <v>1540</v>
      </c>
    </row>
    <row r="118">
      <c r="A118" s="41" t="s">
        <v>1534</v>
      </c>
      <c r="B118" s="41" t="s">
        <v>1535</v>
      </c>
      <c r="C118" s="41" t="s">
        <v>1536</v>
      </c>
      <c r="D118" s="42">
        <v>44805.0</v>
      </c>
      <c r="E118" s="41" t="s">
        <v>1537</v>
      </c>
      <c r="F118" s="42">
        <v>44813.0</v>
      </c>
      <c r="G118" s="41" t="s">
        <v>1407</v>
      </c>
      <c r="H118" s="41" t="s">
        <v>350</v>
      </c>
      <c r="I118" s="41" t="s">
        <v>1541</v>
      </c>
      <c r="J118" s="41" t="s">
        <v>1542</v>
      </c>
    </row>
    <row r="119">
      <c r="A119" s="41" t="s">
        <v>1543</v>
      </c>
      <c r="B119" s="41" t="s">
        <v>1544</v>
      </c>
      <c r="C119" s="41" t="s">
        <v>1545</v>
      </c>
      <c r="D119" s="42">
        <v>44805.0</v>
      </c>
      <c r="E119" s="41" t="s">
        <v>1546</v>
      </c>
      <c r="F119" s="42">
        <v>44823.0</v>
      </c>
      <c r="G119" s="41" t="s">
        <v>1407</v>
      </c>
      <c r="H119" s="41" t="s">
        <v>1538</v>
      </c>
      <c r="I119" s="41" t="s">
        <v>1539</v>
      </c>
      <c r="J119" s="41" t="s">
        <v>1540</v>
      </c>
    </row>
    <row r="120">
      <c r="A120" s="41" t="s">
        <v>1547</v>
      </c>
      <c r="B120" s="41" t="s">
        <v>1375</v>
      </c>
      <c r="C120" s="41" t="s">
        <v>1413</v>
      </c>
      <c r="D120" s="42">
        <v>44805.0</v>
      </c>
      <c r="E120" s="41" t="s">
        <v>1414</v>
      </c>
      <c r="F120" s="42">
        <v>44810.0</v>
      </c>
      <c r="G120" s="41" t="s">
        <v>1407</v>
      </c>
      <c r="H120" s="41" t="s">
        <v>505</v>
      </c>
      <c r="I120" s="41" t="s">
        <v>1175</v>
      </c>
      <c r="J120" s="41" t="s">
        <v>1176</v>
      </c>
    </row>
    <row r="121">
      <c r="A121" s="41" t="s">
        <v>1411</v>
      </c>
      <c r="B121" s="41" t="s">
        <v>1404</v>
      </c>
      <c r="C121" s="41" t="s">
        <v>1405</v>
      </c>
      <c r="D121" s="42">
        <v>44805.0</v>
      </c>
      <c r="E121" s="41" t="s">
        <v>1406</v>
      </c>
      <c r="F121" s="42">
        <v>44809.0</v>
      </c>
      <c r="G121" s="41" t="s">
        <v>1407</v>
      </c>
      <c r="H121" s="41" t="s">
        <v>505</v>
      </c>
      <c r="I121" s="41" t="s">
        <v>1175</v>
      </c>
      <c r="J121" s="41" t="s">
        <v>1176</v>
      </c>
    </row>
    <row r="122">
      <c r="A122" s="41" t="s">
        <v>1548</v>
      </c>
      <c r="B122" s="41" t="s">
        <v>1416</v>
      </c>
      <c r="C122" s="41" t="s">
        <v>1417</v>
      </c>
      <c r="D122" s="42">
        <v>44805.0</v>
      </c>
      <c r="E122" s="41" t="s">
        <v>1418</v>
      </c>
      <c r="F122" s="42">
        <v>44811.0</v>
      </c>
      <c r="G122" s="41" t="s">
        <v>1407</v>
      </c>
      <c r="H122" s="41" t="s">
        <v>505</v>
      </c>
      <c r="I122" s="41" t="s">
        <v>1175</v>
      </c>
      <c r="J122" s="41" t="s">
        <v>1176</v>
      </c>
    </row>
    <row r="123">
      <c r="A123" s="41" t="s">
        <v>1549</v>
      </c>
      <c r="B123" s="41" t="s">
        <v>1375</v>
      </c>
      <c r="C123" s="41" t="s">
        <v>1413</v>
      </c>
      <c r="D123" s="42">
        <v>44805.0</v>
      </c>
      <c r="E123" s="41" t="s">
        <v>1414</v>
      </c>
      <c r="F123" s="42">
        <v>44810.0</v>
      </c>
      <c r="G123" s="41" t="s">
        <v>1407</v>
      </c>
      <c r="H123" s="41" t="s">
        <v>752</v>
      </c>
      <c r="I123" s="41" t="s">
        <v>753</v>
      </c>
      <c r="J123" s="41" t="s">
        <v>754</v>
      </c>
    </row>
    <row r="124">
      <c r="A124" s="41" t="s">
        <v>1415</v>
      </c>
      <c r="B124" s="41" t="s">
        <v>1416</v>
      </c>
      <c r="C124" s="41" t="s">
        <v>1417</v>
      </c>
      <c r="D124" s="42">
        <v>44805.0</v>
      </c>
      <c r="E124" s="41" t="s">
        <v>1418</v>
      </c>
      <c r="F124" s="42">
        <v>44811.0</v>
      </c>
      <c r="G124" s="41" t="s">
        <v>1407</v>
      </c>
      <c r="H124" s="41" t="s">
        <v>752</v>
      </c>
      <c r="I124" s="41" t="s">
        <v>753</v>
      </c>
      <c r="J124" s="41" t="s">
        <v>754</v>
      </c>
    </row>
    <row r="125">
      <c r="A125" s="41" t="s">
        <v>1550</v>
      </c>
      <c r="B125" s="41" t="s">
        <v>1416</v>
      </c>
      <c r="C125" s="41" t="s">
        <v>1551</v>
      </c>
      <c r="D125" s="42">
        <v>44805.0</v>
      </c>
      <c r="E125" s="41" t="s">
        <v>1552</v>
      </c>
      <c r="F125" s="42">
        <v>44817.0</v>
      </c>
      <c r="G125" s="41" t="s">
        <v>1553</v>
      </c>
      <c r="H125" s="41" t="s">
        <v>1554</v>
      </c>
      <c r="I125" s="41" t="s">
        <v>1555</v>
      </c>
      <c r="J125" s="41" t="s">
        <v>1556</v>
      </c>
    </row>
    <row r="126">
      <c r="A126" s="41" t="s">
        <v>1557</v>
      </c>
      <c r="B126" s="41" t="s">
        <v>1375</v>
      </c>
      <c r="C126" s="41" t="s">
        <v>1558</v>
      </c>
      <c r="D126" s="42">
        <v>44805.0</v>
      </c>
      <c r="E126" s="41" t="s">
        <v>1559</v>
      </c>
      <c r="F126" s="42">
        <v>44816.0</v>
      </c>
      <c r="G126" s="41" t="s">
        <v>1553</v>
      </c>
      <c r="H126" s="41" t="s">
        <v>1554</v>
      </c>
      <c r="I126" s="41" t="s">
        <v>1555</v>
      </c>
      <c r="J126" s="41" t="s">
        <v>1556</v>
      </c>
    </row>
    <row r="127">
      <c r="A127" s="41" t="s">
        <v>1560</v>
      </c>
      <c r="B127" s="41" t="s">
        <v>1404</v>
      </c>
      <c r="C127" s="41" t="s">
        <v>1561</v>
      </c>
      <c r="D127" s="42">
        <v>44805.0</v>
      </c>
      <c r="E127" s="41" t="s">
        <v>1562</v>
      </c>
      <c r="F127" s="42">
        <v>44817.0</v>
      </c>
      <c r="G127" s="41" t="s">
        <v>1553</v>
      </c>
      <c r="H127" s="41" t="s">
        <v>1554</v>
      </c>
      <c r="I127" s="41" t="s">
        <v>1555</v>
      </c>
      <c r="J127" s="41" t="s">
        <v>1556</v>
      </c>
    </row>
    <row r="128">
      <c r="A128" s="41" t="s">
        <v>1563</v>
      </c>
      <c r="B128" s="41" t="s">
        <v>1404</v>
      </c>
      <c r="C128" s="41" t="s">
        <v>1561</v>
      </c>
      <c r="D128" s="42">
        <v>44805.0</v>
      </c>
      <c r="E128" s="41" t="s">
        <v>1562</v>
      </c>
      <c r="F128" s="42">
        <v>44817.0</v>
      </c>
      <c r="G128" s="41" t="s">
        <v>1553</v>
      </c>
      <c r="H128" s="41" t="s">
        <v>42</v>
      </c>
      <c r="I128" s="41" t="s">
        <v>1564</v>
      </c>
      <c r="J128" s="41" t="s">
        <v>1565</v>
      </c>
    </row>
    <row r="129">
      <c r="A129" s="41"/>
      <c r="B129" s="41" t="s">
        <v>1446</v>
      </c>
      <c r="C129" s="41"/>
      <c r="D129" s="42">
        <v>45169.0</v>
      </c>
      <c r="E129" s="43" t="s">
        <v>1566</v>
      </c>
      <c r="F129" s="44"/>
      <c r="G129" s="41"/>
      <c r="H129" s="41"/>
      <c r="I129" s="41"/>
      <c r="J129" s="41"/>
    </row>
    <row r="130">
      <c r="A130" s="41" t="s">
        <v>1567</v>
      </c>
      <c r="B130" s="41" t="s">
        <v>1375</v>
      </c>
      <c r="C130" s="41" t="s">
        <v>1558</v>
      </c>
      <c r="D130" s="42">
        <v>44805.0</v>
      </c>
      <c r="E130" s="41" t="s">
        <v>1559</v>
      </c>
      <c r="F130" s="42">
        <v>44816.0</v>
      </c>
      <c r="G130" s="41" t="s">
        <v>1553</v>
      </c>
      <c r="H130" s="41" t="s">
        <v>42</v>
      </c>
      <c r="I130" s="41" t="s">
        <v>1564</v>
      </c>
      <c r="J130" s="41" t="s">
        <v>1565</v>
      </c>
    </row>
    <row r="131">
      <c r="A131" s="41"/>
      <c r="B131" s="41" t="s">
        <v>1446</v>
      </c>
      <c r="C131" s="41"/>
      <c r="D131" s="42">
        <v>45169.0</v>
      </c>
      <c r="E131" s="43" t="s">
        <v>1568</v>
      </c>
      <c r="F131" s="44"/>
      <c r="G131" s="41"/>
      <c r="H131" s="41"/>
      <c r="I131" s="41"/>
      <c r="J131" s="41"/>
    </row>
    <row r="132">
      <c r="A132" s="41" t="s">
        <v>1569</v>
      </c>
      <c r="B132" s="41" t="s">
        <v>1416</v>
      </c>
      <c r="C132" s="41" t="s">
        <v>1551</v>
      </c>
      <c r="D132" s="42">
        <v>44805.0</v>
      </c>
      <c r="E132" s="41" t="s">
        <v>1552</v>
      </c>
      <c r="F132" s="42">
        <v>44817.0</v>
      </c>
      <c r="G132" s="41" t="s">
        <v>1553</v>
      </c>
      <c r="H132" s="41" t="s">
        <v>42</v>
      </c>
      <c r="I132" s="41" t="s">
        <v>1564</v>
      </c>
      <c r="J132" s="41" t="s">
        <v>1565</v>
      </c>
    </row>
    <row r="133">
      <c r="A133" s="41"/>
      <c r="B133" s="41" t="s">
        <v>1446</v>
      </c>
      <c r="C133" s="41"/>
      <c r="D133" s="42">
        <v>45169.0</v>
      </c>
      <c r="E133" s="43" t="s">
        <v>1570</v>
      </c>
      <c r="F133" s="44"/>
      <c r="G133" s="41"/>
      <c r="H133" s="41"/>
      <c r="I133" s="41"/>
      <c r="J133" s="41"/>
    </row>
    <row r="134">
      <c r="A134" s="41" t="s">
        <v>1534</v>
      </c>
      <c r="B134" s="41" t="s">
        <v>1535</v>
      </c>
      <c r="C134" s="41" t="s">
        <v>1536</v>
      </c>
      <c r="D134" s="42">
        <v>44805.0</v>
      </c>
      <c r="E134" s="41" t="s">
        <v>1537</v>
      </c>
      <c r="F134" s="42">
        <v>44813.0</v>
      </c>
      <c r="G134" s="41" t="s">
        <v>1407</v>
      </c>
      <c r="H134" s="41" t="s">
        <v>42</v>
      </c>
      <c r="I134" s="41" t="s">
        <v>1564</v>
      </c>
      <c r="J134" s="41" t="s">
        <v>1565</v>
      </c>
    </row>
    <row r="135">
      <c r="A135" s="41"/>
      <c r="B135" s="41" t="s">
        <v>1446</v>
      </c>
      <c r="C135" s="41"/>
      <c r="D135" s="42">
        <v>45169.0</v>
      </c>
      <c r="E135" s="43" t="s">
        <v>1571</v>
      </c>
      <c r="F135" s="44"/>
      <c r="G135" s="41"/>
      <c r="H135" s="41"/>
      <c r="I135" s="41"/>
      <c r="J135" s="41"/>
    </row>
    <row r="136">
      <c r="A136" s="41" t="s">
        <v>1572</v>
      </c>
      <c r="B136" s="41" t="s">
        <v>1404</v>
      </c>
      <c r="C136" s="41" t="s">
        <v>1405</v>
      </c>
      <c r="D136" s="42">
        <v>44805.0</v>
      </c>
      <c r="E136" s="41" t="s">
        <v>1406</v>
      </c>
      <c r="F136" s="42">
        <v>44809.0</v>
      </c>
      <c r="G136" s="41" t="s">
        <v>1407</v>
      </c>
      <c r="H136" s="41" t="s">
        <v>562</v>
      </c>
      <c r="I136" s="41" t="s">
        <v>1573</v>
      </c>
      <c r="J136" s="41" t="s">
        <v>1574</v>
      </c>
    </row>
    <row r="137">
      <c r="A137" s="41" t="s">
        <v>1572</v>
      </c>
      <c r="B137" s="41" t="s">
        <v>1404</v>
      </c>
      <c r="C137" s="41" t="s">
        <v>1405</v>
      </c>
      <c r="D137" s="42">
        <v>44805.0</v>
      </c>
      <c r="E137" s="41" t="s">
        <v>1406</v>
      </c>
      <c r="F137" s="42">
        <v>44809.0</v>
      </c>
      <c r="G137" s="41" t="s">
        <v>1407</v>
      </c>
      <c r="H137" s="41" t="s">
        <v>562</v>
      </c>
      <c r="I137" s="41" t="s">
        <v>1575</v>
      </c>
      <c r="J137" s="41" t="s">
        <v>1576</v>
      </c>
    </row>
    <row r="138">
      <c r="A138" s="41" t="s">
        <v>1572</v>
      </c>
      <c r="B138" s="41" t="s">
        <v>1404</v>
      </c>
      <c r="C138" s="41" t="s">
        <v>1405</v>
      </c>
      <c r="D138" s="42">
        <v>44805.0</v>
      </c>
      <c r="E138" s="41" t="s">
        <v>1406</v>
      </c>
      <c r="F138" s="42">
        <v>44809.0</v>
      </c>
      <c r="G138" s="41" t="s">
        <v>1407</v>
      </c>
      <c r="H138" s="41" t="s">
        <v>621</v>
      </c>
      <c r="I138" s="41" t="s">
        <v>1577</v>
      </c>
      <c r="J138" s="41" t="s">
        <v>1578</v>
      </c>
    </row>
    <row r="139">
      <c r="A139" s="41" t="s">
        <v>1572</v>
      </c>
      <c r="B139" s="41" t="s">
        <v>1404</v>
      </c>
      <c r="C139" s="41" t="s">
        <v>1405</v>
      </c>
      <c r="D139" s="42">
        <v>44805.0</v>
      </c>
      <c r="E139" s="41" t="s">
        <v>1406</v>
      </c>
      <c r="F139" s="42">
        <v>44809.0</v>
      </c>
      <c r="G139" s="41" t="s">
        <v>1407</v>
      </c>
      <c r="H139" s="41" t="s">
        <v>545</v>
      </c>
      <c r="I139" s="41" t="s">
        <v>1579</v>
      </c>
      <c r="J139" s="41" t="s">
        <v>1580</v>
      </c>
    </row>
    <row r="140">
      <c r="A140" s="41" t="s">
        <v>1572</v>
      </c>
      <c r="B140" s="41" t="s">
        <v>1404</v>
      </c>
      <c r="C140" s="41" t="s">
        <v>1405</v>
      </c>
      <c r="D140" s="42">
        <v>44805.0</v>
      </c>
      <c r="E140" s="41" t="s">
        <v>1406</v>
      </c>
      <c r="F140" s="42">
        <v>44809.0</v>
      </c>
      <c r="G140" s="41" t="s">
        <v>1407</v>
      </c>
      <c r="H140" s="41" t="s">
        <v>471</v>
      </c>
      <c r="I140" s="41" t="s">
        <v>472</v>
      </c>
      <c r="J140" s="41" t="s">
        <v>473</v>
      </c>
    </row>
    <row r="141">
      <c r="A141" s="41" t="s">
        <v>1572</v>
      </c>
      <c r="B141" s="41" t="s">
        <v>1404</v>
      </c>
      <c r="C141" s="41" t="s">
        <v>1405</v>
      </c>
      <c r="D141" s="42">
        <v>44805.0</v>
      </c>
      <c r="E141" s="41" t="s">
        <v>1406</v>
      </c>
      <c r="F141" s="42">
        <v>44809.0</v>
      </c>
      <c r="G141" s="41" t="s">
        <v>1407</v>
      </c>
      <c r="H141" s="41" t="s">
        <v>42</v>
      </c>
      <c r="I141" s="41" t="s">
        <v>1581</v>
      </c>
      <c r="J141" s="41" t="s">
        <v>1582</v>
      </c>
    </row>
    <row r="142">
      <c r="A142" s="41" t="s">
        <v>1572</v>
      </c>
      <c r="B142" s="41" t="s">
        <v>1404</v>
      </c>
      <c r="C142" s="41" t="s">
        <v>1405</v>
      </c>
      <c r="D142" s="42">
        <v>44805.0</v>
      </c>
      <c r="E142" s="41" t="s">
        <v>1406</v>
      </c>
      <c r="F142" s="42">
        <v>44809.0</v>
      </c>
      <c r="G142" s="41" t="s">
        <v>1407</v>
      </c>
      <c r="H142" s="41" t="s">
        <v>1583</v>
      </c>
      <c r="I142" s="41" t="s">
        <v>1584</v>
      </c>
      <c r="J142" s="41" t="s">
        <v>1585</v>
      </c>
    </row>
    <row r="143">
      <c r="A143" s="41"/>
      <c r="B143" s="41" t="s">
        <v>1446</v>
      </c>
      <c r="C143" s="41"/>
      <c r="D143" s="42">
        <v>45169.0</v>
      </c>
      <c r="E143" s="43" t="s">
        <v>1586</v>
      </c>
      <c r="F143" s="44"/>
      <c r="G143" s="41"/>
      <c r="H143" s="41"/>
      <c r="I143" s="41"/>
      <c r="J143" s="41"/>
    </row>
    <row r="144">
      <c r="A144" s="41" t="s">
        <v>1572</v>
      </c>
      <c r="B144" s="41" t="s">
        <v>1404</v>
      </c>
      <c r="C144" s="41" t="s">
        <v>1405</v>
      </c>
      <c r="D144" s="42">
        <v>44805.0</v>
      </c>
      <c r="E144" s="41" t="s">
        <v>1406</v>
      </c>
      <c r="F144" s="42">
        <v>44809.0</v>
      </c>
      <c r="G144" s="41" t="s">
        <v>1407</v>
      </c>
      <c r="H144" s="41" t="s">
        <v>545</v>
      </c>
      <c r="I144" s="41" t="s">
        <v>1587</v>
      </c>
      <c r="J144" s="41" t="s">
        <v>1588</v>
      </c>
    </row>
    <row r="145">
      <c r="A145" s="41" t="s">
        <v>1572</v>
      </c>
      <c r="B145" s="41" t="s">
        <v>1404</v>
      </c>
      <c r="C145" s="41" t="s">
        <v>1405</v>
      </c>
      <c r="D145" s="42">
        <v>44805.0</v>
      </c>
      <c r="E145" s="41" t="s">
        <v>1406</v>
      </c>
      <c r="F145" s="42">
        <v>44809.0</v>
      </c>
      <c r="G145" s="41" t="s">
        <v>1407</v>
      </c>
      <c r="H145" s="41" t="s">
        <v>562</v>
      </c>
      <c r="I145" s="41" t="s">
        <v>1589</v>
      </c>
      <c r="J145" s="41" t="s">
        <v>1590</v>
      </c>
    </row>
    <row r="146">
      <c r="A146" s="41" t="s">
        <v>1572</v>
      </c>
      <c r="B146" s="41" t="s">
        <v>1404</v>
      </c>
      <c r="C146" s="41" t="s">
        <v>1405</v>
      </c>
      <c r="D146" s="42">
        <v>44805.0</v>
      </c>
      <c r="E146" s="41" t="s">
        <v>1406</v>
      </c>
      <c r="F146" s="42">
        <v>44809.0</v>
      </c>
      <c r="G146" s="41" t="s">
        <v>1407</v>
      </c>
      <c r="H146" s="41" t="s">
        <v>399</v>
      </c>
      <c r="I146" s="41" t="s">
        <v>723</v>
      </c>
      <c r="J146" s="41" t="s">
        <v>1591</v>
      </c>
    </row>
    <row r="147">
      <c r="A147" s="41" t="s">
        <v>1592</v>
      </c>
      <c r="B147" s="41" t="s">
        <v>1404</v>
      </c>
      <c r="C147" s="41" t="s">
        <v>1405</v>
      </c>
      <c r="D147" s="42">
        <v>44805.0</v>
      </c>
      <c r="E147" s="41" t="s">
        <v>1406</v>
      </c>
      <c r="F147" s="42">
        <v>44809.0</v>
      </c>
      <c r="G147" s="41" t="s">
        <v>1407</v>
      </c>
      <c r="H147" s="41" t="s">
        <v>416</v>
      </c>
      <c r="I147" s="41" t="s">
        <v>1593</v>
      </c>
      <c r="J147" s="41" t="s">
        <v>1594</v>
      </c>
    </row>
    <row r="148">
      <c r="A148" s="41" t="s">
        <v>1592</v>
      </c>
      <c r="B148" s="41" t="s">
        <v>1404</v>
      </c>
      <c r="C148" s="41" t="s">
        <v>1405</v>
      </c>
      <c r="D148" s="42">
        <v>44805.0</v>
      </c>
      <c r="E148" s="41" t="s">
        <v>1406</v>
      </c>
      <c r="F148" s="42">
        <v>44809.0</v>
      </c>
      <c r="G148" s="41" t="s">
        <v>1407</v>
      </c>
      <c r="H148" s="41" t="s">
        <v>301</v>
      </c>
      <c r="I148" s="41" t="s">
        <v>1595</v>
      </c>
      <c r="J148" s="41" t="s">
        <v>1596</v>
      </c>
    </row>
    <row r="149">
      <c r="A149" s="41" t="s">
        <v>1592</v>
      </c>
      <c r="B149" s="41" t="s">
        <v>1404</v>
      </c>
      <c r="C149" s="41" t="s">
        <v>1405</v>
      </c>
      <c r="D149" s="42">
        <v>44805.0</v>
      </c>
      <c r="E149" s="41" t="s">
        <v>1406</v>
      </c>
      <c r="F149" s="42">
        <v>44809.0</v>
      </c>
      <c r="G149" s="41" t="s">
        <v>1407</v>
      </c>
      <c r="H149" s="41" t="s">
        <v>1597</v>
      </c>
      <c r="I149" s="41" t="s">
        <v>174</v>
      </c>
      <c r="J149" s="41" t="s">
        <v>1598</v>
      </c>
    </row>
    <row r="150">
      <c r="A150" s="41" t="s">
        <v>1592</v>
      </c>
      <c r="B150" s="41" t="s">
        <v>1404</v>
      </c>
      <c r="C150" s="41" t="s">
        <v>1405</v>
      </c>
      <c r="D150" s="42">
        <v>44805.0</v>
      </c>
      <c r="E150" s="41" t="s">
        <v>1406</v>
      </c>
      <c r="F150" s="42">
        <v>44809.0</v>
      </c>
      <c r="G150" s="41" t="s">
        <v>1407</v>
      </c>
      <c r="H150" s="41" t="s">
        <v>1214</v>
      </c>
      <c r="I150" s="41" t="s">
        <v>1219</v>
      </c>
      <c r="J150" s="41" t="s">
        <v>1220</v>
      </c>
    </row>
    <row r="151">
      <c r="A151" s="41" t="s">
        <v>1592</v>
      </c>
      <c r="B151" s="41" t="s">
        <v>1404</v>
      </c>
      <c r="C151" s="41" t="s">
        <v>1405</v>
      </c>
      <c r="D151" s="42">
        <v>44805.0</v>
      </c>
      <c r="E151" s="41" t="s">
        <v>1406</v>
      </c>
      <c r="F151" s="42">
        <v>44809.0</v>
      </c>
      <c r="G151" s="41" t="s">
        <v>1407</v>
      </c>
      <c r="H151" s="41" t="s">
        <v>1599</v>
      </c>
      <c r="I151" s="41" t="s">
        <v>1600</v>
      </c>
      <c r="J151" s="41" t="s">
        <v>1601</v>
      </c>
    </row>
    <row r="152">
      <c r="A152" s="41" t="s">
        <v>1592</v>
      </c>
      <c r="B152" s="41" t="s">
        <v>1404</v>
      </c>
      <c r="C152" s="41" t="s">
        <v>1405</v>
      </c>
      <c r="D152" s="42">
        <v>44805.0</v>
      </c>
      <c r="E152" s="41" t="s">
        <v>1406</v>
      </c>
      <c r="F152" s="42">
        <v>44809.0</v>
      </c>
      <c r="G152" s="41" t="s">
        <v>1407</v>
      </c>
      <c r="H152" s="41" t="s">
        <v>621</v>
      </c>
      <c r="I152" s="41" t="s">
        <v>807</v>
      </c>
      <c r="J152" s="41" t="s">
        <v>808</v>
      </c>
    </row>
    <row r="153">
      <c r="A153" s="41" t="s">
        <v>1592</v>
      </c>
      <c r="B153" s="41" t="s">
        <v>1404</v>
      </c>
      <c r="C153" s="41" t="s">
        <v>1405</v>
      </c>
      <c r="D153" s="42">
        <v>44805.0</v>
      </c>
      <c r="E153" s="41" t="s">
        <v>1406</v>
      </c>
      <c r="F153" s="42">
        <v>44809.0</v>
      </c>
      <c r="G153" s="41" t="s">
        <v>1407</v>
      </c>
      <c r="H153" s="41" t="s">
        <v>625</v>
      </c>
      <c r="I153" s="41" t="s">
        <v>1602</v>
      </c>
      <c r="J153" s="41" t="s">
        <v>1603</v>
      </c>
    </row>
    <row r="154">
      <c r="A154" s="41" t="s">
        <v>1592</v>
      </c>
      <c r="B154" s="41" t="s">
        <v>1404</v>
      </c>
      <c r="C154" s="41" t="s">
        <v>1405</v>
      </c>
      <c r="D154" s="42">
        <v>44805.0</v>
      </c>
      <c r="E154" s="41" t="s">
        <v>1406</v>
      </c>
      <c r="F154" s="42">
        <v>44809.0</v>
      </c>
      <c r="G154" s="41" t="s">
        <v>1407</v>
      </c>
      <c r="H154" s="41" t="s">
        <v>236</v>
      </c>
      <c r="I154" s="41" t="s">
        <v>1604</v>
      </c>
      <c r="J154" s="41" t="s">
        <v>1605</v>
      </c>
    </row>
    <row r="155">
      <c r="A155" s="41" t="s">
        <v>1592</v>
      </c>
      <c r="B155" s="41" t="s">
        <v>1404</v>
      </c>
      <c r="C155" s="41" t="s">
        <v>1405</v>
      </c>
      <c r="D155" s="42">
        <v>44805.0</v>
      </c>
      <c r="E155" s="41" t="s">
        <v>1406</v>
      </c>
      <c r="F155" s="42">
        <v>44809.0</v>
      </c>
      <c r="G155" s="41" t="s">
        <v>1407</v>
      </c>
      <c r="H155" s="41" t="s">
        <v>301</v>
      </c>
      <c r="I155" s="41" t="s">
        <v>682</v>
      </c>
      <c r="J155" s="41" t="s">
        <v>1606</v>
      </c>
    </row>
    <row r="156">
      <c r="A156" s="41" t="s">
        <v>1592</v>
      </c>
      <c r="B156" s="41" t="s">
        <v>1404</v>
      </c>
      <c r="C156" s="41" t="s">
        <v>1405</v>
      </c>
      <c r="D156" s="42">
        <v>44805.0</v>
      </c>
      <c r="E156" s="41" t="s">
        <v>1406</v>
      </c>
      <c r="F156" s="42">
        <v>44809.0</v>
      </c>
      <c r="G156" s="41" t="s">
        <v>1407</v>
      </c>
      <c r="H156" s="41" t="s">
        <v>1150</v>
      </c>
      <c r="I156" s="41" t="s">
        <v>1607</v>
      </c>
      <c r="J156" s="41" t="s">
        <v>1608</v>
      </c>
    </row>
    <row r="157">
      <c r="A157" s="41" t="s">
        <v>1609</v>
      </c>
      <c r="B157" s="41" t="s">
        <v>1404</v>
      </c>
      <c r="C157" s="41" t="s">
        <v>1405</v>
      </c>
      <c r="D157" s="42">
        <v>44805.0</v>
      </c>
      <c r="E157" s="41" t="s">
        <v>1406</v>
      </c>
      <c r="F157" s="42">
        <v>44809.0</v>
      </c>
      <c r="G157" s="41" t="s">
        <v>1407</v>
      </c>
      <c r="H157" s="41" t="s">
        <v>382</v>
      </c>
      <c r="I157" s="41" t="s">
        <v>639</v>
      </c>
      <c r="J157" s="41" t="s">
        <v>640</v>
      </c>
    </row>
    <row r="158">
      <c r="A158" s="41" t="s">
        <v>1609</v>
      </c>
      <c r="B158" s="41" t="s">
        <v>1404</v>
      </c>
      <c r="C158" s="41" t="s">
        <v>1405</v>
      </c>
      <c r="D158" s="42">
        <v>44805.0</v>
      </c>
      <c r="E158" s="41" t="s">
        <v>1406</v>
      </c>
      <c r="F158" s="42">
        <v>44809.0</v>
      </c>
      <c r="G158" s="41" t="s">
        <v>1407</v>
      </c>
      <c r="H158" s="41" t="s">
        <v>663</v>
      </c>
      <c r="I158" s="41" t="s">
        <v>664</v>
      </c>
      <c r="J158" s="41" t="s">
        <v>665</v>
      </c>
    </row>
    <row r="159">
      <c r="A159" s="41" t="s">
        <v>1609</v>
      </c>
      <c r="B159" s="41" t="s">
        <v>1404</v>
      </c>
      <c r="C159" s="41" t="s">
        <v>1405</v>
      </c>
      <c r="D159" s="42">
        <v>44805.0</v>
      </c>
      <c r="E159" s="41" t="s">
        <v>1406</v>
      </c>
      <c r="F159" s="42">
        <v>44809.0</v>
      </c>
      <c r="G159" s="41" t="s">
        <v>1407</v>
      </c>
      <c r="H159" s="41" t="s">
        <v>1207</v>
      </c>
      <c r="I159" s="41" t="s">
        <v>1208</v>
      </c>
      <c r="J159" s="41" t="s">
        <v>1209</v>
      </c>
    </row>
    <row r="160">
      <c r="A160" s="41" t="s">
        <v>1609</v>
      </c>
      <c r="B160" s="41" t="s">
        <v>1404</v>
      </c>
      <c r="C160" s="41" t="s">
        <v>1405</v>
      </c>
      <c r="D160" s="42">
        <v>44805.0</v>
      </c>
      <c r="E160" s="41" t="s">
        <v>1406</v>
      </c>
      <c r="F160" s="42">
        <v>44809.0</v>
      </c>
      <c r="G160" s="41" t="s">
        <v>1407</v>
      </c>
      <c r="H160" s="41" t="s">
        <v>382</v>
      </c>
      <c r="I160" s="41" t="s">
        <v>1610</v>
      </c>
      <c r="J160" s="41" t="s">
        <v>1611</v>
      </c>
    </row>
    <row r="161">
      <c r="A161" s="41" t="s">
        <v>1609</v>
      </c>
      <c r="B161" s="41" t="s">
        <v>1404</v>
      </c>
      <c r="C161" s="41" t="s">
        <v>1405</v>
      </c>
      <c r="D161" s="42">
        <v>44805.0</v>
      </c>
      <c r="E161" s="41" t="s">
        <v>1406</v>
      </c>
      <c r="F161" s="42">
        <v>44809.0</v>
      </c>
      <c r="G161" s="41" t="s">
        <v>1407</v>
      </c>
      <c r="H161" s="41" t="s">
        <v>545</v>
      </c>
      <c r="I161" s="41" t="s">
        <v>784</v>
      </c>
      <c r="J161" s="41" t="s">
        <v>785</v>
      </c>
    </row>
    <row r="162">
      <c r="A162" s="41" t="s">
        <v>1609</v>
      </c>
      <c r="B162" s="41" t="s">
        <v>1404</v>
      </c>
      <c r="C162" s="41" t="s">
        <v>1405</v>
      </c>
      <c r="D162" s="42">
        <v>44805.0</v>
      </c>
      <c r="E162" s="41" t="s">
        <v>1406</v>
      </c>
      <c r="F162" s="42">
        <v>44809.0</v>
      </c>
      <c r="G162" s="41" t="s">
        <v>1407</v>
      </c>
      <c r="H162" s="41" t="s">
        <v>562</v>
      </c>
      <c r="I162" s="41" t="s">
        <v>644</v>
      </c>
      <c r="J162" s="41" t="s">
        <v>1612</v>
      </c>
    </row>
    <row r="163">
      <c r="A163" s="41" t="s">
        <v>1609</v>
      </c>
      <c r="B163" s="41" t="s">
        <v>1404</v>
      </c>
      <c r="C163" s="41" t="s">
        <v>1405</v>
      </c>
      <c r="D163" s="42">
        <v>44805.0</v>
      </c>
      <c r="E163" s="41" t="s">
        <v>1406</v>
      </c>
      <c r="F163" s="42">
        <v>44809.0</v>
      </c>
      <c r="G163" s="41" t="s">
        <v>1407</v>
      </c>
      <c r="H163" s="41" t="s">
        <v>733</v>
      </c>
      <c r="I163" s="41" t="s">
        <v>1223</v>
      </c>
      <c r="J163" s="41" t="s">
        <v>1224</v>
      </c>
    </row>
    <row r="164">
      <c r="A164" s="41" t="s">
        <v>1609</v>
      </c>
      <c r="B164" s="41" t="s">
        <v>1404</v>
      </c>
      <c r="C164" s="41" t="s">
        <v>1405</v>
      </c>
      <c r="D164" s="42">
        <v>44805.0</v>
      </c>
      <c r="E164" s="41" t="s">
        <v>1406</v>
      </c>
      <c r="F164" s="42">
        <v>44809.0</v>
      </c>
      <c r="G164" s="41" t="s">
        <v>1407</v>
      </c>
      <c r="H164" s="41" t="s">
        <v>1613</v>
      </c>
      <c r="I164" s="41" t="s">
        <v>1614</v>
      </c>
      <c r="J164" s="41" t="s">
        <v>1615</v>
      </c>
    </row>
    <row r="165">
      <c r="A165" s="41" t="s">
        <v>1609</v>
      </c>
      <c r="B165" s="41" t="s">
        <v>1404</v>
      </c>
      <c r="C165" s="41" t="s">
        <v>1405</v>
      </c>
      <c r="D165" s="42">
        <v>44805.0</v>
      </c>
      <c r="E165" s="41" t="s">
        <v>1406</v>
      </c>
      <c r="F165" s="42">
        <v>44809.0</v>
      </c>
      <c r="G165" s="41" t="s">
        <v>1407</v>
      </c>
      <c r="H165" s="41" t="s">
        <v>105</v>
      </c>
      <c r="I165" s="41" t="s">
        <v>447</v>
      </c>
      <c r="J165" s="41" t="s">
        <v>448</v>
      </c>
    </row>
    <row r="166">
      <c r="A166" s="41" t="s">
        <v>1609</v>
      </c>
      <c r="B166" s="41" t="s">
        <v>1404</v>
      </c>
      <c r="C166" s="41" t="s">
        <v>1405</v>
      </c>
      <c r="D166" s="42">
        <v>44805.0</v>
      </c>
      <c r="E166" s="41" t="s">
        <v>1406</v>
      </c>
      <c r="F166" s="42">
        <v>44809.0</v>
      </c>
      <c r="G166" s="41" t="s">
        <v>1407</v>
      </c>
      <c r="H166" s="41" t="s">
        <v>79</v>
      </c>
      <c r="I166" s="41" t="s">
        <v>914</v>
      </c>
      <c r="J166" s="41" t="s">
        <v>915</v>
      </c>
    </row>
    <row r="167">
      <c r="A167" s="41" t="s">
        <v>1518</v>
      </c>
      <c r="B167" s="41" t="s">
        <v>1404</v>
      </c>
      <c r="C167" s="41" t="s">
        <v>1405</v>
      </c>
      <c r="D167" s="42">
        <v>44805.0</v>
      </c>
      <c r="E167" s="41" t="s">
        <v>1406</v>
      </c>
      <c r="F167" s="42">
        <v>44809.0</v>
      </c>
      <c r="G167" s="41" t="s">
        <v>1407</v>
      </c>
      <c r="H167" s="41" t="s">
        <v>1122</v>
      </c>
      <c r="I167" s="41" t="s">
        <v>1291</v>
      </c>
      <c r="J167" s="41" t="s">
        <v>1292</v>
      </c>
    </row>
    <row r="168">
      <c r="A168" s="41" t="s">
        <v>1563</v>
      </c>
      <c r="B168" s="41" t="s">
        <v>1404</v>
      </c>
      <c r="C168" s="41" t="s">
        <v>1561</v>
      </c>
      <c r="D168" s="42">
        <v>44805.0</v>
      </c>
      <c r="E168" s="41" t="s">
        <v>1562</v>
      </c>
      <c r="F168" s="42">
        <v>44817.0</v>
      </c>
      <c r="G168" s="41" t="s">
        <v>1553</v>
      </c>
      <c r="H168" s="41" t="s">
        <v>1616</v>
      </c>
      <c r="I168" s="41" t="s">
        <v>1617</v>
      </c>
      <c r="J168" s="41" t="s">
        <v>1618</v>
      </c>
    </row>
    <row r="169">
      <c r="A169" s="41" t="s">
        <v>1567</v>
      </c>
      <c r="B169" s="41" t="s">
        <v>1375</v>
      </c>
      <c r="C169" s="41" t="s">
        <v>1558</v>
      </c>
      <c r="D169" s="42">
        <v>44805.0</v>
      </c>
      <c r="E169" s="41" t="s">
        <v>1559</v>
      </c>
      <c r="F169" s="42">
        <v>44816.0</v>
      </c>
      <c r="G169" s="41" t="s">
        <v>1553</v>
      </c>
      <c r="H169" s="41" t="s">
        <v>1616</v>
      </c>
      <c r="I169" s="41" t="s">
        <v>1617</v>
      </c>
      <c r="J169" s="41" t="s">
        <v>1618</v>
      </c>
    </row>
    <row r="170">
      <c r="A170" s="41" t="s">
        <v>1619</v>
      </c>
      <c r="B170" s="41" t="s">
        <v>1404</v>
      </c>
      <c r="C170" s="41" t="s">
        <v>1405</v>
      </c>
      <c r="D170" s="42">
        <v>44805.0</v>
      </c>
      <c r="E170" s="41" t="s">
        <v>1406</v>
      </c>
      <c r="F170" s="42">
        <v>44809.0</v>
      </c>
      <c r="G170" s="41" t="s">
        <v>1407</v>
      </c>
      <c r="H170" s="41" t="s">
        <v>150</v>
      </c>
      <c r="I170" s="41" t="s">
        <v>1620</v>
      </c>
      <c r="J170" s="41" t="s">
        <v>1621</v>
      </c>
    </row>
    <row r="171">
      <c r="A171" s="41" t="s">
        <v>1619</v>
      </c>
      <c r="B171" s="41" t="s">
        <v>1404</v>
      </c>
      <c r="C171" s="41" t="s">
        <v>1405</v>
      </c>
      <c r="D171" s="42">
        <v>44805.0</v>
      </c>
      <c r="E171" s="41" t="s">
        <v>1406</v>
      </c>
      <c r="F171" s="42">
        <v>44809.0</v>
      </c>
      <c r="G171" s="41" t="s">
        <v>1407</v>
      </c>
      <c r="H171" s="41" t="s">
        <v>382</v>
      </c>
      <c r="I171" s="41" t="s">
        <v>414</v>
      </c>
      <c r="J171" s="41" t="s">
        <v>415</v>
      </c>
    </row>
    <row r="172">
      <c r="A172" s="41" t="s">
        <v>1619</v>
      </c>
      <c r="B172" s="41" t="s">
        <v>1404</v>
      </c>
      <c r="C172" s="41" t="s">
        <v>1405</v>
      </c>
      <c r="D172" s="42">
        <v>44805.0</v>
      </c>
      <c r="E172" s="41" t="s">
        <v>1406</v>
      </c>
      <c r="F172" s="42">
        <v>44809.0</v>
      </c>
      <c r="G172" s="41" t="s">
        <v>1407</v>
      </c>
      <c r="H172" s="41" t="s">
        <v>1622</v>
      </c>
      <c r="I172" s="41" t="s">
        <v>1623</v>
      </c>
      <c r="J172" s="41" t="s">
        <v>1624</v>
      </c>
    </row>
    <row r="173">
      <c r="A173" s="41" t="s">
        <v>1619</v>
      </c>
      <c r="B173" s="41" t="s">
        <v>1404</v>
      </c>
      <c r="C173" s="41" t="s">
        <v>1405</v>
      </c>
      <c r="D173" s="42">
        <v>44805.0</v>
      </c>
      <c r="E173" s="41" t="s">
        <v>1406</v>
      </c>
      <c r="F173" s="42">
        <v>44809.0</v>
      </c>
      <c r="G173" s="41" t="s">
        <v>1407</v>
      </c>
      <c r="H173" s="41" t="s">
        <v>982</v>
      </c>
      <c r="I173" s="41" t="s">
        <v>289</v>
      </c>
      <c r="J173" s="41" t="s">
        <v>1625</v>
      </c>
    </row>
    <row r="174">
      <c r="A174" s="41" t="s">
        <v>1619</v>
      </c>
      <c r="B174" s="41" t="s">
        <v>1404</v>
      </c>
      <c r="C174" s="41" t="s">
        <v>1405</v>
      </c>
      <c r="D174" s="42">
        <v>44805.0</v>
      </c>
      <c r="E174" s="41" t="s">
        <v>1406</v>
      </c>
      <c r="F174" s="42">
        <v>44809.0</v>
      </c>
      <c r="G174" s="41" t="s">
        <v>1407</v>
      </c>
      <c r="H174" s="41" t="s">
        <v>256</v>
      </c>
      <c r="I174" s="41" t="s">
        <v>1626</v>
      </c>
      <c r="J174" s="41" t="s">
        <v>1627</v>
      </c>
    </row>
    <row r="175">
      <c r="A175" s="41" t="s">
        <v>1619</v>
      </c>
      <c r="B175" s="41" t="s">
        <v>1404</v>
      </c>
      <c r="C175" s="41" t="s">
        <v>1405</v>
      </c>
      <c r="D175" s="42">
        <v>44805.0</v>
      </c>
      <c r="E175" s="41" t="s">
        <v>1406</v>
      </c>
      <c r="F175" s="42">
        <v>44809.0</v>
      </c>
      <c r="G175" s="41" t="s">
        <v>1407</v>
      </c>
      <c r="H175" s="41" t="s">
        <v>105</v>
      </c>
      <c r="I175" s="41" t="s">
        <v>106</v>
      </c>
      <c r="J175" s="41" t="s">
        <v>107</v>
      </c>
    </row>
    <row r="176">
      <c r="A176" s="41" t="s">
        <v>1619</v>
      </c>
      <c r="B176" s="41" t="s">
        <v>1404</v>
      </c>
      <c r="C176" s="41" t="s">
        <v>1405</v>
      </c>
      <c r="D176" s="42">
        <v>44805.0</v>
      </c>
      <c r="E176" s="41" t="s">
        <v>1406</v>
      </c>
      <c r="F176" s="42">
        <v>44809.0</v>
      </c>
      <c r="G176" s="41" t="s">
        <v>1407</v>
      </c>
      <c r="H176" s="41" t="s">
        <v>1628</v>
      </c>
      <c r="I176" s="41" t="s">
        <v>1629</v>
      </c>
      <c r="J176" s="41" t="s">
        <v>1630</v>
      </c>
    </row>
    <row r="177">
      <c r="A177" s="41" t="s">
        <v>1619</v>
      </c>
      <c r="B177" s="41" t="s">
        <v>1404</v>
      </c>
      <c r="C177" s="41" t="s">
        <v>1405</v>
      </c>
      <c r="D177" s="42">
        <v>44805.0</v>
      </c>
      <c r="E177" s="41" t="s">
        <v>1406</v>
      </c>
      <c r="F177" s="42">
        <v>44809.0</v>
      </c>
      <c r="G177" s="41" t="s">
        <v>1407</v>
      </c>
      <c r="H177" s="41" t="s">
        <v>1049</v>
      </c>
      <c r="I177" s="41" t="s">
        <v>1631</v>
      </c>
      <c r="J177" s="41" t="s">
        <v>1632</v>
      </c>
    </row>
    <row r="178">
      <c r="A178" s="41" t="s">
        <v>1619</v>
      </c>
      <c r="B178" s="41" t="s">
        <v>1404</v>
      </c>
      <c r="C178" s="41" t="s">
        <v>1405</v>
      </c>
      <c r="D178" s="42">
        <v>44805.0</v>
      </c>
      <c r="E178" s="41" t="s">
        <v>1406</v>
      </c>
      <c r="F178" s="42">
        <v>44809.0</v>
      </c>
      <c r="G178" s="41" t="s">
        <v>1407</v>
      </c>
      <c r="H178" s="41" t="s">
        <v>763</v>
      </c>
      <c r="I178" s="41" t="s">
        <v>764</v>
      </c>
      <c r="J178" s="41" t="s">
        <v>765</v>
      </c>
    </row>
    <row r="179">
      <c r="A179" s="41" t="s">
        <v>1619</v>
      </c>
      <c r="B179" s="41" t="s">
        <v>1404</v>
      </c>
      <c r="C179" s="41" t="s">
        <v>1405</v>
      </c>
      <c r="D179" s="42">
        <v>44805.0</v>
      </c>
      <c r="E179" s="41" t="s">
        <v>1406</v>
      </c>
      <c r="F179" s="42">
        <v>44809.0</v>
      </c>
      <c r="G179" s="41" t="s">
        <v>1407</v>
      </c>
      <c r="H179" s="41" t="s">
        <v>256</v>
      </c>
      <c r="I179" s="41" t="s">
        <v>813</v>
      </c>
      <c r="J179" s="41" t="s">
        <v>814</v>
      </c>
    </row>
    <row r="180">
      <c r="A180" s="41" t="s">
        <v>1633</v>
      </c>
      <c r="B180" s="41" t="s">
        <v>1404</v>
      </c>
      <c r="C180" s="41" t="s">
        <v>1405</v>
      </c>
      <c r="D180" s="42">
        <v>44805.0</v>
      </c>
      <c r="E180" s="41" t="s">
        <v>1406</v>
      </c>
      <c r="F180" s="42">
        <v>44809.0</v>
      </c>
      <c r="G180" s="41" t="s">
        <v>1407</v>
      </c>
      <c r="H180" s="41" t="s">
        <v>1273</v>
      </c>
      <c r="I180" s="41" t="s">
        <v>1634</v>
      </c>
      <c r="J180" s="41" t="s">
        <v>1635</v>
      </c>
    </row>
    <row r="181">
      <c r="A181" s="41"/>
      <c r="B181" s="41" t="s">
        <v>1446</v>
      </c>
      <c r="C181" s="41"/>
      <c r="D181" s="42">
        <v>45169.0</v>
      </c>
      <c r="E181" s="43" t="s">
        <v>1636</v>
      </c>
      <c r="F181" s="44"/>
      <c r="G181" s="41"/>
      <c r="H181" s="41"/>
      <c r="I181" s="41"/>
      <c r="J181" s="41"/>
    </row>
    <row r="182">
      <c r="A182" s="41" t="s">
        <v>1633</v>
      </c>
      <c r="B182" s="41" t="s">
        <v>1404</v>
      </c>
      <c r="C182" s="41" t="s">
        <v>1405</v>
      </c>
      <c r="D182" s="42">
        <v>44805.0</v>
      </c>
      <c r="E182" s="41" t="s">
        <v>1406</v>
      </c>
      <c r="F182" s="42">
        <v>44809.0</v>
      </c>
      <c r="G182" s="41" t="s">
        <v>1407</v>
      </c>
      <c r="H182" s="41" t="s">
        <v>663</v>
      </c>
      <c r="I182" s="41" t="s">
        <v>1637</v>
      </c>
      <c r="J182" s="41" t="s">
        <v>1638</v>
      </c>
    </row>
    <row r="183">
      <c r="A183" s="41" t="s">
        <v>1633</v>
      </c>
      <c r="B183" s="41" t="s">
        <v>1404</v>
      </c>
      <c r="C183" s="41" t="s">
        <v>1405</v>
      </c>
      <c r="D183" s="42">
        <v>44805.0</v>
      </c>
      <c r="E183" s="41" t="s">
        <v>1406</v>
      </c>
      <c r="F183" s="42">
        <v>44809.0</v>
      </c>
      <c r="G183" s="41" t="s">
        <v>1407</v>
      </c>
      <c r="H183" s="41" t="s">
        <v>105</v>
      </c>
      <c r="I183" s="41" t="s">
        <v>456</v>
      </c>
      <c r="J183" s="41" t="s">
        <v>457</v>
      </c>
    </row>
    <row r="184">
      <c r="A184" s="41"/>
      <c r="B184" s="41" t="s">
        <v>1446</v>
      </c>
      <c r="C184" s="41"/>
      <c r="D184" s="42">
        <v>45169.0</v>
      </c>
      <c r="E184" s="43" t="s">
        <v>1639</v>
      </c>
      <c r="F184" s="44"/>
      <c r="G184" s="41"/>
      <c r="H184" s="41"/>
      <c r="I184" s="41"/>
      <c r="J184" s="41"/>
    </row>
    <row r="185">
      <c r="A185" s="41" t="s">
        <v>1633</v>
      </c>
      <c r="B185" s="41" t="s">
        <v>1404</v>
      </c>
      <c r="C185" s="41" t="s">
        <v>1405</v>
      </c>
      <c r="D185" s="42">
        <v>44805.0</v>
      </c>
      <c r="E185" s="41" t="s">
        <v>1406</v>
      </c>
      <c r="F185" s="42">
        <v>44809.0</v>
      </c>
      <c r="G185" s="41" t="s">
        <v>1407</v>
      </c>
      <c r="H185" s="41" t="s">
        <v>236</v>
      </c>
      <c r="I185" s="41" t="s">
        <v>237</v>
      </c>
      <c r="J185" s="41" t="s">
        <v>238</v>
      </c>
    </row>
    <row r="186">
      <c r="A186" s="41" t="s">
        <v>1633</v>
      </c>
      <c r="B186" s="41" t="s">
        <v>1404</v>
      </c>
      <c r="C186" s="41" t="s">
        <v>1405</v>
      </c>
      <c r="D186" s="42">
        <v>44805.0</v>
      </c>
      <c r="E186" s="41" t="s">
        <v>1406</v>
      </c>
      <c r="F186" s="42">
        <v>44809.0</v>
      </c>
      <c r="G186" s="41" t="s">
        <v>1407</v>
      </c>
      <c r="H186" s="41" t="s">
        <v>211</v>
      </c>
      <c r="I186" s="41" t="s">
        <v>1034</v>
      </c>
      <c r="J186" s="41" t="s">
        <v>1035</v>
      </c>
    </row>
    <row r="187">
      <c r="A187" s="41" t="s">
        <v>1633</v>
      </c>
      <c r="B187" s="41" t="s">
        <v>1404</v>
      </c>
      <c r="C187" s="41" t="s">
        <v>1405</v>
      </c>
      <c r="D187" s="42">
        <v>44805.0</v>
      </c>
      <c r="E187" s="41" t="s">
        <v>1406</v>
      </c>
      <c r="F187" s="42">
        <v>44809.0</v>
      </c>
      <c r="G187" s="41" t="s">
        <v>1407</v>
      </c>
      <c r="H187" s="41" t="s">
        <v>113</v>
      </c>
      <c r="I187" s="41" t="s">
        <v>881</v>
      </c>
      <c r="J187" s="41" t="s">
        <v>1640</v>
      </c>
    </row>
    <row r="188">
      <c r="A188" s="41" t="s">
        <v>1633</v>
      </c>
      <c r="B188" s="41" t="s">
        <v>1404</v>
      </c>
      <c r="C188" s="41" t="s">
        <v>1405</v>
      </c>
      <c r="D188" s="42">
        <v>44805.0</v>
      </c>
      <c r="E188" s="41" t="s">
        <v>1406</v>
      </c>
      <c r="F188" s="42">
        <v>44809.0</v>
      </c>
      <c r="G188" s="41" t="s">
        <v>1407</v>
      </c>
      <c r="H188" s="41" t="s">
        <v>70</v>
      </c>
      <c r="I188" s="41" t="s">
        <v>1641</v>
      </c>
      <c r="J188" s="41" t="s">
        <v>1642</v>
      </c>
    </row>
    <row r="189">
      <c r="A189" s="41" t="s">
        <v>1633</v>
      </c>
      <c r="B189" s="41" t="s">
        <v>1404</v>
      </c>
      <c r="C189" s="41" t="s">
        <v>1405</v>
      </c>
      <c r="D189" s="42">
        <v>44805.0</v>
      </c>
      <c r="E189" s="41" t="s">
        <v>1406</v>
      </c>
      <c r="F189" s="42">
        <v>44809.0</v>
      </c>
      <c r="G189" s="41" t="s">
        <v>1407</v>
      </c>
      <c r="H189" s="41" t="s">
        <v>621</v>
      </c>
      <c r="I189" s="41" t="s">
        <v>622</v>
      </c>
      <c r="J189" s="41" t="s">
        <v>623</v>
      </c>
    </row>
    <row r="190">
      <c r="A190" s="41" t="s">
        <v>1633</v>
      </c>
      <c r="B190" s="41" t="s">
        <v>1404</v>
      </c>
      <c r="C190" s="41" t="s">
        <v>1405</v>
      </c>
      <c r="D190" s="42">
        <v>44805.0</v>
      </c>
      <c r="E190" s="41" t="s">
        <v>1406</v>
      </c>
      <c r="F190" s="42">
        <v>44809.0</v>
      </c>
      <c r="G190" s="41" t="s">
        <v>1407</v>
      </c>
      <c r="H190" s="41" t="s">
        <v>505</v>
      </c>
      <c r="I190" s="41" t="s">
        <v>506</v>
      </c>
      <c r="J190" s="41" t="s">
        <v>507</v>
      </c>
    </row>
    <row r="191">
      <c r="A191" s="41" t="s">
        <v>1633</v>
      </c>
      <c r="B191" s="41" t="s">
        <v>1404</v>
      </c>
      <c r="C191" s="41" t="s">
        <v>1405</v>
      </c>
      <c r="D191" s="42">
        <v>44805.0</v>
      </c>
      <c r="E191" s="41" t="s">
        <v>1406</v>
      </c>
      <c r="F191" s="42">
        <v>44809.0</v>
      </c>
      <c r="G191" s="41" t="s">
        <v>1407</v>
      </c>
      <c r="H191" s="41" t="s">
        <v>150</v>
      </c>
      <c r="I191" s="41" t="s">
        <v>451</v>
      </c>
      <c r="J191" s="41" t="s">
        <v>1643</v>
      </c>
    </row>
    <row r="192">
      <c r="A192" s="41" t="s">
        <v>1644</v>
      </c>
      <c r="B192" s="41" t="s">
        <v>1404</v>
      </c>
      <c r="C192" s="41" t="s">
        <v>1405</v>
      </c>
      <c r="D192" s="42">
        <v>44805.0</v>
      </c>
      <c r="E192" s="41" t="s">
        <v>1406</v>
      </c>
      <c r="F192" s="42">
        <v>44809.0</v>
      </c>
      <c r="G192" s="41" t="s">
        <v>1407</v>
      </c>
      <c r="H192" s="41" t="s">
        <v>256</v>
      </c>
      <c r="I192" s="41" t="s">
        <v>1645</v>
      </c>
      <c r="J192" s="41" t="s">
        <v>1646</v>
      </c>
    </row>
    <row r="193">
      <c r="A193" s="41" t="s">
        <v>1644</v>
      </c>
      <c r="B193" s="41" t="s">
        <v>1404</v>
      </c>
      <c r="C193" s="41" t="s">
        <v>1405</v>
      </c>
      <c r="D193" s="42">
        <v>44805.0</v>
      </c>
      <c r="E193" s="41" t="s">
        <v>1406</v>
      </c>
      <c r="F193" s="42">
        <v>44809.0</v>
      </c>
      <c r="G193" s="41" t="s">
        <v>1407</v>
      </c>
      <c r="H193" s="41" t="s">
        <v>1647</v>
      </c>
      <c r="I193" s="41" t="s">
        <v>1648</v>
      </c>
      <c r="J193" s="41" t="s">
        <v>1649</v>
      </c>
    </row>
    <row r="194">
      <c r="A194" s="41" t="s">
        <v>1644</v>
      </c>
      <c r="B194" s="41" t="s">
        <v>1404</v>
      </c>
      <c r="C194" s="41" t="s">
        <v>1405</v>
      </c>
      <c r="D194" s="42">
        <v>44805.0</v>
      </c>
      <c r="E194" s="41" t="s">
        <v>1406</v>
      </c>
      <c r="F194" s="42">
        <v>44809.0</v>
      </c>
      <c r="G194" s="41" t="s">
        <v>1407</v>
      </c>
      <c r="H194" s="41" t="s">
        <v>42</v>
      </c>
      <c r="I194" s="41" t="s">
        <v>601</v>
      </c>
      <c r="J194" s="41" t="s">
        <v>602</v>
      </c>
    </row>
    <row r="195">
      <c r="A195" s="41" t="s">
        <v>1644</v>
      </c>
      <c r="B195" s="41" t="s">
        <v>1404</v>
      </c>
      <c r="C195" s="41" t="s">
        <v>1405</v>
      </c>
      <c r="D195" s="42">
        <v>44805.0</v>
      </c>
      <c r="E195" s="41" t="s">
        <v>1406</v>
      </c>
      <c r="F195" s="42">
        <v>44809.0</v>
      </c>
      <c r="G195" s="41" t="s">
        <v>1407</v>
      </c>
      <c r="H195" s="41" t="s">
        <v>42</v>
      </c>
      <c r="I195" s="41" t="s">
        <v>985</v>
      </c>
      <c r="J195" s="41" t="s">
        <v>986</v>
      </c>
    </row>
    <row r="196">
      <c r="A196" s="41" t="s">
        <v>1644</v>
      </c>
      <c r="B196" s="41" t="s">
        <v>1404</v>
      </c>
      <c r="C196" s="41" t="s">
        <v>1405</v>
      </c>
      <c r="D196" s="42">
        <v>44805.0</v>
      </c>
      <c r="E196" s="41" t="s">
        <v>1406</v>
      </c>
      <c r="F196" s="42">
        <v>44809.0</v>
      </c>
      <c r="G196" s="41" t="s">
        <v>1407</v>
      </c>
      <c r="H196" s="41" t="s">
        <v>382</v>
      </c>
      <c r="I196" s="41" t="s">
        <v>383</v>
      </c>
      <c r="J196" s="41" t="s">
        <v>384</v>
      </c>
    </row>
    <row r="197">
      <c r="A197" s="41" t="s">
        <v>1644</v>
      </c>
      <c r="B197" s="41" t="s">
        <v>1404</v>
      </c>
      <c r="C197" s="41" t="s">
        <v>1405</v>
      </c>
      <c r="D197" s="42">
        <v>44805.0</v>
      </c>
      <c r="E197" s="41" t="s">
        <v>1406</v>
      </c>
      <c r="F197" s="42">
        <v>44809.0</v>
      </c>
      <c r="G197" s="41" t="s">
        <v>1407</v>
      </c>
      <c r="H197" s="41" t="s">
        <v>786</v>
      </c>
      <c r="I197" s="41" t="s">
        <v>828</v>
      </c>
      <c r="J197" s="41" t="s">
        <v>829</v>
      </c>
    </row>
    <row r="198">
      <c r="A198" s="41" t="s">
        <v>1644</v>
      </c>
      <c r="B198" s="41" t="s">
        <v>1404</v>
      </c>
      <c r="C198" s="41" t="s">
        <v>1405</v>
      </c>
      <c r="D198" s="42">
        <v>44805.0</v>
      </c>
      <c r="E198" s="41" t="s">
        <v>1406</v>
      </c>
      <c r="F198" s="42">
        <v>44809.0</v>
      </c>
      <c r="G198" s="41" t="s">
        <v>1407</v>
      </c>
      <c r="H198" s="41" t="s">
        <v>241</v>
      </c>
      <c r="I198" s="41" t="s">
        <v>969</v>
      </c>
      <c r="J198" s="41" t="s">
        <v>1650</v>
      </c>
    </row>
    <row r="199">
      <c r="A199" s="41"/>
      <c r="B199" s="41" t="s">
        <v>1446</v>
      </c>
      <c r="C199" s="41"/>
      <c r="D199" s="42">
        <v>45169.0</v>
      </c>
      <c r="E199" s="43" t="s">
        <v>1651</v>
      </c>
      <c r="F199" s="44"/>
      <c r="G199" s="41"/>
      <c r="H199" s="41"/>
      <c r="I199" s="41"/>
      <c r="J199" s="41"/>
    </row>
    <row r="200">
      <c r="A200" s="41" t="s">
        <v>1644</v>
      </c>
      <c r="B200" s="41" t="s">
        <v>1404</v>
      </c>
      <c r="C200" s="41" t="s">
        <v>1405</v>
      </c>
      <c r="D200" s="42">
        <v>44805.0</v>
      </c>
      <c r="E200" s="41" t="s">
        <v>1406</v>
      </c>
      <c r="F200" s="42">
        <v>44809.0</v>
      </c>
      <c r="G200" s="41" t="s">
        <v>1407</v>
      </c>
      <c r="H200" s="41" t="s">
        <v>709</v>
      </c>
      <c r="I200" s="41" t="s">
        <v>1002</v>
      </c>
      <c r="J200" s="41" t="s">
        <v>1003</v>
      </c>
    </row>
    <row r="201">
      <c r="A201" s="41" t="s">
        <v>1644</v>
      </c>
      <c r="B201" s="41" t="s">
        <v>1404</v>
      </c>
      <c r="C201" s="41" t="s">
        <v>1405</v>
      </c>
      <c r="D201" s="42">
        <v>44805.0</v>
      </c>
      <c r="E201" s="41" t="s">
        <v>1406</v>
      </c>
      <c r="F201" s="42">
        <v>44809.0</v>
      </c>
      <c r="G201" s="41" t="s">
        <v>1407</v>
      </c>
      <c r="H201" s="41" t="s">
        <v>399</v>
      </c>
      <c r="I201" s="41" t="s">
        <v>1652</v>
      </c>
      <c r="J201" s="41" t="s">
        <v>1653</v>
      </c>
    </row>
    <row r="202">
      <c r="A202" s="41" t="s">
        <v>1644</v>
      </c>
      <c r="B202" s="41" t="s">
        <v>1404</v>
      </c>
      <c r="C202" s="41" t="s">
        <v>1405</v>
      </c>
      <c r="D202" s="42">
        <v>44805.0</v>
      </c>
      <c r="E202" s="41" t="s">
        <v>1406</v>
      </c>
      <c r="F202" s="42">
        <v>44809.0</v>
      </c>
      <c r="G202" s="41" t="s">
        <v>1407</v>
      </c>
      <c r="H202" s="41" t="s">
        <v>79</v>
      </c>
      <c r="I202" s="41" t="s">
        <v>80</v>
      </c>
      <c r="J202" s="41" t="s">
        <v>81</v>
      </c>
    </row>
    <row r="203">
      <c r="A203" s="41" t="s">
        <v>1654</v>
      </c>
      <c r="B203" s="41" t="s">
        <v>1404</v>
      </c>
      <c r="C203" s="41" t="s">
        <v>1405</v>
      </c>
      <c r="D203" s="42">
        <v>44805.0</v>
      </c>
      <c r="E203" s="41" t="s">
        <v>1406</v>
      </c>
      <c r="F203" s="42">
        <v>44809.0</v>
      </c>
      <c r="G203" s="41" t="s">
        <v>1407</v>
      </c>
      <c r="H203" s="41" t="s">
        <v>1214</v>
      </c>
      <c r="I203" s="41" t="s">
        <v>1215</v>
      </c>
      <c r="J203" s="41" t="s">
        <v>1216</v>
      </c>
    </row>
    <row r="204">
      <c r="A204" s="41" t="s">
        <v>1654</v>
      </c>
      <c r="B204" s="41" t="s">
        <v>1404</v>
      </c>
      <c r="C204" s="41" t="s">
        <v>1405</v>
      </c>
      <c r="D204" s="42">
        <v>44805.0</v>
      </c>
      <c r="E204" s="41" t="s">
        <v>1406</v>
      </c>
      <c r="F204" s="42">
        <v>44809.0</v>
      </c>
      <c r="G204" s="41" t="s">
        <v>1407</v>
      </c>
      <c r="H204" s="41" t="s">
        <v>971</v>
      </c>
      <c r="I204" s="41" t="s">
        <v>972</v>
      </c>
      <c r="J204" s="41" t="s">
        <v>973</v>
      </c>
    </row>
    <row r="205">
      <c r="A205" s="41" t="s">
        <v>1654</v>
      </c>
      <c r="B205" s="41" t="s">
        <v>1404</v>
      </c>
      <c r="C205" s="41" t="s">
        <v>1405</v>
      </c>
      <c r="D205" s="42">
        <v>44805.0</v>
      </c>
      <c r="E205" s="41" t="s">
        <v>1406</v>
      </c>
      <c r="F205" s="42">
        <v>44809.0</v>
      </c>
      <c r="G205" s="41" t="s">
        <v>1407</v>
      </c>
      <c r="H205" s="41" t="s">
        <v>113</v>
      </c>
      <c r="I205" s="41" t="s">
        <v>1256</v>
      </c>
      <c r="J205" s="41" t="s">
        <v>1257</v>
      </c>
    </row>
    <row r="206">
      <c r="A206" s="41" t="s">
        <v>1654</v>
      </c>
      <c r="B206" s="41" t="s">
        <v>1404</v>
      </c>
      <c r="C206" s="41" t="s">
        <v>1405</v>
      </c>
      <c r="D206" s="42">
        <v>44805.0</v>
      </c>
      <c r="E206" s="41" t="s">
        <v>1406</v>
      </c>
      <c r="F206" s="42">
        <v>44809.0</v>
      </c>
      <c r="G206" s="41" t="s">
        <v>1407</v>
      </c>
      <c r="H206" s="41" t="s">
        <v>70</v>
      </c>
      <c r="I206" s="41" t="s">
        <v>1655</v>
      </c>
      <c r="J206" s="41" t="s">
        <v>1656</v>
      </c>
    </row>
    <row r="207">
      <c r="A207" s="41"/>
      <c r="B207" s="41" t="s">
        <v>1657</v>
      </c>
      <c r="C207" s="41"/>
      <c r="D207" s="42">
        <v>45169.0</v>
      </c>
      <c r="E207" s="43" t="s">
        <v>1658</v>
      </c>
      <c r="F207" s="44"/>
      <c r="G207" s="41"/>
      <c r="H207" s="41"/>
      <c r="I207" s="41"/>
      <c r="J207" s="41"/>
    </row>
    <row r="208">
      <c r="A208" s="41" t="s">
        <v>1654</v>
      </c>
      <c r="B208" s="41" t="s">
        <v>1404</v>
      </c>
      <c r="C208" s="41" t="s">
        <v>1405</v>
      </c>
      <c r="D208" s="42">
        <v>44805.0</v>
      </c>
      <c r="E208" s="41" t="s">
        <v>1406</v>
      </c>
      <c r="F208" s="42">
        <v>44809.0</v>
      </c>
      <c r="G208" s="41" t="s">
        <v>1407</v>
      </c>
      <c r="H208" s="41" t="s">
        <v>105</v>
      </c>
      <c r="I208" s="41" t="s">
        <v>1659</v>
      </c>
      <c r="J208" s="41" t="s">
        <v>1660</v>
      </c>
    </row>
    <row r="209">
      <c r="A209" s="41" t="s">
        <v>1654</v>
      </c>
      <c r="B209" s="41" t="s">
        <v>1404</v>
      </c>
      <c r="C209" s="41" t="s">
        <v>1405</v>
      </c>
      <c r="D209" s="42">
        <v>44805.0</v>
      </c>
      <c r="E209" s="41" t="s">
        <v>1406</v>
      </c>
      <c r="F209" s="42">
        <v>44809.0</v>
      </c>
      <c r="G209" s="41" t="s">
        <v>1407</v>
      </c>
      <c r="H209" s="41" t="s">
        <v>1661</v>
      </c>
      <c r="I209" s="41" t="s">
        <v>1178</v>
      </c>
      <c r="J209" s="41" t="s">
        <v>1662</v>
      </c>
    </row>
    <row r="210">
      <c r="A210" s="41" t="s">
        <v>1654</v>
      </c>
      <c r="B210" s="41" t="s">
        <v>1404</v>
      </c>
      <c r="C210" s="41" t="s">
        <v>1405</v>
      </c>
      <c r="D210" s="42">
        <v>44805.0</v>
      </c>
      <c r="E210" s="41" t="s">
        <v>1406</v>
      </c>
      <c r="F210" s="42">
        <v>44809.0</v>
      </c>
      <c r="G210" s="41" t="s">
        <v>1407</v>
      </c>
      <c r="H210" s="41" t="s">
        <v>786</v>
      </c>
      <c r="I210" s="41" t="s">
        <v>1204</v>
      </c>
      <c r="J210" s="41" t="s">
        <v>1205</v>
      </c>
    </row>
    <row r="211">
      <c r="A211" s="41" t="s">
        <v>1654</v>
      </c>
      <c r="B211" s="41" t="s">
        <v>1404</v>
      </c>
      <c r="C211" s="41" t="s">
        <v>1405</v>
      </c>
      <c r="D211" s="42">
        <v>44805.0</v>
      </c>
      <c r="E211" s="41" t="s">
        <v>1406</v>
      </c>
      <c r="F211" s="42">
        <v>44809.0</v>
      </c>
      <c r="G211" s="41" t="s">
        <v>1407</v>
      </c>
      <c r="H211" s="41" t="s">
        <v>42</v>
      </c>
      <c r="I211" s="41" t="s">
        <v>1162</v>
      </c>
      <c r="J211" s="41" t="s">
        <v>1163</v>
      </c>
    </row>
    <row r="212">
      <c r="A212" s="41" t="s">
        <v>1654</v>
      </c>
      <c r="B212" s="41" t="s">
        <v>1404</v>
      </c>
      <c r="C212" s="41" t="s">
        <v>1405</v>
      </c>
      <c r="D212" s="42">
        <v>44805.0</v>
      </c>
      <c r="E212" s="41" t="s">
        <v>1406</v>
      </c>
      <c r="F212" s="42">
        <v>44809.0</v>
      </c>
      <c r="G212" s="41" t="s">
        <v>1407</v>
      </c>
      <c r="H212" s="41" t="s">
        <v>324</v>
      </c>
      <c r="I212" s="41" t="s">
        <v>1663</v>
      </c>
      <c r="J212" s="41" t="s">
        <v>1664</v>
      </c>
    </row>
    <row r="213">
      <c r="A213" s="41" t="s">
        <v>1654</v>
      </c>
      <c r="B213" s="41" t="s">
        <v>1404</v>
      </c>
      <c r="C213" s="41" t="s">
        <v>1405</v>
      </c>
      <c r="D213" s="42">
        <v>44805.0</v>
      </c>
      <c r="E213" s="41" t="s">
        <v>1406</v>
      </c>
      <c r="F213" s="42">
        <v>44809.0</v>
      </c>
      <c r="G213" s="41" t="s">
        <v>1407</v>
      </c>
      <c r="H213" s="41" t="s">
        <v>1336</v>
      </c>
      <c r="I213" s="41" t="s">
        <v>42</v>
      </c>
      <c r="J213" s="41" t="s">
        <v>1665</v>
      </c>
    </row>
    <row r="214">
      <c r="A214" s="41" t="s">
        <v>1666</v>
      </c>
      <c r="B214" s="41" t="s">
        <v>1404</v>
      </c>
      <c r="C214" s="41" t="s">
        <v>1405</v>
      </c>
      <c r="D214" s="42">
        <v>44805.0</v>
      </c>
      <c r="E214" s="41" t="s">
        <v>1406</v>
      </c>
      <c r="F214" s="42">
        <v>44809.0</v>
      </c>
      <c r="G214" s="41" t="s">
        <v>1407</v>
      </c>
      <c r="H214" s="41" t="s">
        <v>621</v>
      </c>
      <c r="I214" s="41" t="s">
        <v>1667</v>
      </c>
      <c r="J214" s="41" t="s">
        <v>1668</v>
      </c>
    </row>
    <row r="215">
      <c r="A215" s="41" t="s">
        <v>1666</v>
      </c>
      <c r="B215" s="41" t="s">
        <v>1404</v>
      </c>
      <c r="C215" s="41" t="s">
        <v>1405</v>
      </c>
      <c r="D215" s="42">
        <v>44805.0</v>
      </c>
      <c r="E215" s="41" t="s">
        <v>1406</v>
      </c>
      <c r="F215" s="42">
        <v>44809.0</v>
      </c>
      <c r="G215" s="41" t="s">
        <v>1407</v>
      </c>
      <c r="H215" s="41" t="s">
        <v>562</v>
      </c>
      <c r="I215" s="41" t="s">
        <v>830</v>
      </c>
      <c r="J215" s="41" t="s">
        <v>831</v>
      </c>
    </row>
    <row r="216">
      <c r="A216" s="41" t="s">
        <v>1666</v>
      </c>
      <c r="B216" s="41" t="s">
        <v>1404</v>
      </c>
      <c r="C216" s="41" t="s">
        <v>1405</v>
      </c>
      <c r="D216" s="42">
        <v>44805.0</v>
      </c>
      <c r="E216" s="41" t="s">
        <v>1406</v>
      </c>
      <c r="F216" s="42">
        <v>44809.0</v>
      </c>
      <c r="G216" s="41" t="s">
        <v>1407</v>
      </c>
      <c r="H216" s="41" t="s">
        <v>997</v>
      </c>
      <c r="I216" s="41" t="s">
        <v>998</v>
      </c>
      <c r="J216" s="41" t="s">
        <v>999</v>
      </c>
    </row>
    <row r="217">
      <c r="A217" s="41" t="s">
        <v>1666</v>
      </c>
      <c r="B217" s="41" t="s">
        <v>1404</v>
      </c>
      <c r="C217" s="41" t="s">
        <v>1405</v>
      </c>
      <c r="D217" s="42">
        <v>44805.0</v>
      </c>
      <c r="E217" s="41" t="s">
        <v>1406</v>
      </c>
      <c r="F217" s="42">
        <v>44809.0</v>
      </c>
      <c r="G217" s="41" t="s">
        <v>1407</v>
      </c>
      <c r="H217" s="41" t="s">
        <v>79</v>
      </c>
      <c r="I217" s="41" t="s">
        <v>1325</v>
      </c>
      <c r="J217" s="41" t="s">
        <v>1326</v>
      </c>
    </row>
    <row r="218">
      <c r="A218" s="41" t="s">
        <v>1666</v>
      </c>
      <c r="B218" s="41" t="s">
        <v>1404</v>
      </c>
      <c r="C218" s="41" t="s">
        <v>1405</v>
      </c>
      <c r="D218" s="42">
        <v>44805.0</v>
      </c>
      <c r="E218" s="41" t="s">
        <v>1406</v>
      </c>
      <c r="F218" s="42">
        <v>44809.0</v>
      </c>
      <c r="G218" s="41" t="s">
        <v>1407</v>
      </c>
      <c r="H218" s="41" t="s">
        <v>934</v>
      </c>
      <c r="I218" s="41" t="s">
        <v>1669</v>
      </c>
      <c r="J218" s="41" t="s">
        <v>1670</v>
      </c>
    </row>
    <row r="219">
      <c r="A219" s="41" t="s">
        <v>1666</v>
      </c>
      <c r="B219" s="41" t="s">
        <v>1404</v>
      </c>
      <c r="C219" s="41" t="s">
        <v>1405</v>
      </c>
      <c r="D219" s="42">
        <v>44805.0</v>
      </c>
      <c r="E219" s="41" t="s">
        <v>1406</v>
      </c>
      <c r="F219" s="42">
        <v>44809.0</v>
      </c>
      <c r="G219" s="41" t="s">
        <v>1407</v>
      </c>
      <c r="H219" s="41" t="s">
        <v>256</v>
      </c>
      <c r="I219" s="41" t="s">
        <v>377</v>
      </c>
      <c r="J219" s="41" t="s">
        <v>378</v>
      </c>
    </row>
    <row r="220">
      <c r="A220" s="41" t="s">
        <v>1666</v>
      </c>
      <c r="B220" s="41" t="s">
        <v>1404</v>
      </c>
      <c r="C220" s="41" t="s">
        <v>1405</v>
      </c>
      <c r="D220" s="42">
        <v>44805.0</v>
      </c>
      <c r="E220" s="41" t="s">
        <v>1406</v>
      </c>
      <c r="F220" s="42">
        <v>44809.0</v>
      </c>
      <c r="G220" s="41" t="s">
        <v>1407</v>
      </c>
      <c r="H220" s="41" t="s">
        <v>382</v>
      </c>
      <c r="I220" s="41" t="s">
        <v>890</v>
      </c>
      <c r="J220" s="41" t="s">
        <v>891</v>
      </c>
    </row>
    <row r="221">
      <c r="A221" s="41" t="s">
        <v>1666</v>
      </c>
      <c r="B221" s="41" t="s">
        <v>1404</v>
      </c>
      <c r="C221" s="41" t="s">
        <v>1405</v>
      </c>
      <c r="D221" s="42">
        <v>44805.0</v>
      </c>
      <c r="E221" s="41" t="s">
        <v>1406</v>
      </c>
      <c r="F221" s="42">
        <v>44809.0</v>
      </c>
      <c r="G221" s="41" t="s">
        <v>1407</v>
      </c>
      <c r="H221" s="41" t="s">
        <v>1671</v>
      </c>
      <c r="I221" s="41" t="s">
        <v>1672</v>
      </c>
      <c r="J221" s="41" t="s">
        <v>1673</v>
      </c>
    </row>
    <row r="222">
      <c r="A222" s="41" t="s">
        <v>1666</v>
      </c>
      <c r="B222" s="41" t="s">
        <v>1404</v>
      </c>
      <c r="C222" s="41" t="s">
        <v>1405</v>
      </c>
      <c r="D222" s="42">
        <v>44805.0</v>
      </c>
      <c r="E222" s="41" t="s">
        <v>1406</v>
      </c>
      <c r="F222" s="42">
        <v>44809.0</v>
      </c>
      <c r="G222" s="41" t="s">
        <v>1407</v>
      </c>
      <c r="H222" s="41" t="s">
        <v>781</v>
      </c>
      <c r="I222" s="41" t="s">
        <v>782</v>
      </c>
      <c r="J222" s="41" t="s">
        <v>783</v>
      </c>
    </row>
    <row r="223">
      <c r="A223" s="41" t="s">
        <v>1674</v>
      </c>
      <c r="B223" s="41" t="s">
        <v>1404</v>
      </c>
      <c r="C223" s="41" t="s">
        <v>1405</v>
      </c>
      <c r="D223" s="42">
        <v>44805.0</v>
      </c>
      <c r="E223" s="41" t="s">
        <v>1406</v>
      </c>
      <c r="F223" s="42">
        <v>44809.0</v>
      </c>
      <c r="G223" s="41" t="s">
        <v>1407</v>
      </c>
      <c r="H223" s="41" t="s">
        <v>654</v>
      </c>
      <c r="I223" s="41" t="s">
        <v>1675</v>
      </c>
      <c r="J223" s="41" t="s">
        <v>1676</v>
      </c>
    </row>
    <row r="224">
      <c r="A224" s="41" t="s">
        <v>1674</v>
      </c>
      <c r="B224" s="41" t="s">
        <v>1404</v>
      </c>
      <c r="C224" s="41" t="s">
        <v>1405</v>
      </c>
      <c r="D224" s="42">
        <v>44805.0</v>
      </c>
      <c r="E224" s="41" t="s">
        <v>1406</v>
      </c>
      <c r="F224" s="42">
        <v>44809.0</v>
      </c>
      <c r="G224" s="41" t="s">
        <v>1407</v>
      </c>
      <c r="H224" s="41" t="s">
        <v>416</v>
      </c>
      <c r="I224" s="41" t="s">
        <v>1012</v>
      </c>
      <c r="J224" s="41" t="s">
        <v>1013</v>
      </c>
    </row>
    <row r="225">
      <c r="A225" s="41" t="s">
        <v>1666</v>
      </c>
      <c r="B225" s="41" t="s">
        <v>1404</v>
      </c>
      <c r="C225" s="41" t="s">
        <v>1405</v>
      </c>
      <c r="D225" s="42">
        <v>44805.0</v>
      </c>
      <c r="E225" s="41" t="s">
        <v>1406</v>
      </c>
      <c r="F225" s="42">
        <v>44809.0</v>
      </c>
      <c r="G225" s="41" t="s">
        <v>1407</v>
      </c>
      <c r="H225" s="41" t="s">
        <v>105</v>
      </c>
      <c r="I225" s="41" t="s">
        <v>1677</v>
      </c>
      <c r="J225" s="41" t="s">
        <v>1678</v>
      </c>
    </row>
    <row r="226">
      <c r="A226" s="41" t="s">
        <v>1674</v>
      </c>
      <c r="B226" s="41" t="s">
        <v>1404</v>
      </c>
      <c r="C226" s="41" t="s">
        <v>1405</v>
      </c>
      <c r="D226" s="42">
        <v>44805.0</v>
      </c>
      <c r="E226" s="41" t="s">
        <v>1406</v>
      </c>
      <c r="F226" s="42">
        <v>44809.0</v>
      </c>
      <c r="G226" s="41" t="s">
        <v>1407</v>
      </c>
      <c r="H226" s="41" t="s">
        <v>70</v>
      </c>
      <c r="I226" s="41" t="s">
        <v>575</v>
      </c>
      <c r="J226" s="41" t="s">
        <v>576</v>
      </c>
    </row>
    <row r="227">
      <c r="A227" s="41" t="s">
        <v>1674</v>
      </c>
      <c r="B227" s="41" t="s">
        <v>1404</v>
      </c>
      <c r="C227" s="41" t="s">
        <v>1405</v>
      </c>
      <c r="D227" s="42">
        <v>44805.0</v>
      </c>
      <c r="E227" s="41" t="s">
        <v>1406</v>
      </c>
      <c r="F227" s="42">
        <v>44809.0</v>
      </c>
      <c r="G227" s="41" t="s">
        <v>1407</v>
      </c>
      <c r="H227" s="41" t="s">
        <v>752</v>
      </c>
      <c r="I227" s="41" t="s">
        <v>1679</v>
      </c>
      <c r="J227" s="41" t="s">
        <v>1680</v>
      </c>
    </row>
    <row r="228">
      <c r="A228" s="41" t="s">
        <v>1674</v>
      </c>
      <c r="B228" s="41" t="s">
        <v>1404</v>
      </c>
      <c r="C228" s="41" t="s">
        <v>1405</v>
      </c>
      <c r="D228" s="42">
        <v>44805.0</v>
      </c>
      <c r="E228" s="41" t="s">
        <v>1406</v>
      </c>
      <c r="F228" s="42">
        <v>44809.0</v>
      </c>
      <c r="G228" s="41" t="s">
        <v>1407</v>
      </c>
      <c r="H228" s="41" t="s">
        <v>267</v>
      </c>
      <c r="I228" s="41" t="s">
        <v>550</v>
      </c>
      <c r="J228" s="41" t="s">
        <v>1681</v>
      </c>
    </row>
    <row r="229">
      <c r="A229" s="41" t="s">
        <v>1674</v>
      </c>
      <c r="B229" s="41" t="s">
        <v>1404</v>
      </c>
      <c r="C229" s="41" t="s">
        <v>1405</v>
      </c>
      <c r="D229" s="42">
        <v>44805.0</v>
      </c>
      <c r="E229" s="41" t="s">
        <v>1406</v>
      </c>
      <c r="F229" s="42">
        <v>44809.0</v>
      </c>
      <c r="G229" s="41" t="s">
        <v>1407</v>
      </c>
      <c r="H229" s="41" t="s">
        <v>42</v>
      </c>
      <c r="I229" s="41" t="s">
        <v>1682</v>
      </c>
      <c r="J229" s="41" t="s">
        <v>1683</v>
      </c>
    </row>
    <row r="230">
      <c r="A230" s="41" t="s">
        <v>1674</v>
      </c>
      <c r="B230" s="41" t="s">
        <v>1404</v>
      </c>
      <c r="C230" s="41" t="s">
        <v>1405</v>
      </c>
      <c r="D230" s="42">
        <v>44805.0</v>
      </c>
      <c r="E230" s="41" t="s">
        <v>1406</v>
      </c>
      <c r="F230" s="42">
        <v>44809.0</v>
      </c>
      <c r="G230" s="41" t="s">
        <v>1407</v>
      </c>
      <c r="H230" s="41" t="s">
        <v>562</v>
      </c>
      <c r="I230" s="41" t="s">
        <v>1130</v>
      </c>
      <c r="J230" s="41" t="s">
        <v>1131</v>
      </c>
    </row>
    <row r="231">
      <c r="A231" s="41" t="s">
        <v>1485</v>
      </c>
      <c r="B231" s="41" t="s">
        <v>1404</v>
      </c>
      <c r="C231" s="41" t="s">
        <v>1405</v>
      </c>
      <c r="D231" s="42">
        <v>44805.0</v>
      </c>
      <c r="E231" s="41" t="s">
        <v>1406</v>
      </c>
      <c r="F231" s="42">
        <v>44809.0</v>
      </c>
      <c r="G231" s="41" t="s">
        <v>1407</v>
      </c>
      <c r="H231" s="41" t="s">
        <v>256</v>
      </c>
      <c r="I231" s="41" t="s">
        <v>947</v>
      </c>
      <c r="J231" s="41" t="s">
        <v>948</v>
      </c>
    </row>
    <row r="232">
      <c r="A232" s="41" t="s">
        <v>1403</v>
      </c>
      <c r="B232" s="41" t="s">
        <v>1404</v>
      </c>
      <c r="C232" s="41" t="s">
        <v>1405</v>
      </c>
      <c r="D232" s="42">
        <v>44805.0</v>
      </c>
      <c r="E232" s="41" t="s">
        <v>1406</v>
      </c>
      <c r="F232" s="42">
        <v>44809.0</v>
      </c>
      <c r="G232" s="41" t="s">
        <v>1407</v>
      </c>
      <c r="H232" s="41" t="s">
        <v>1684</v>
      </c>
      <c r="I232" s="41" t="s">
        <v>1685</v>
      </c>
      <c r="J232" s="41"/>
    </row>
    <row r="233">
      <c r="A233" s="41"/>
      <c r="B233" s="41" t="s">
        <v>1686</v>
      </c>
      <c r="C233" s="45">
        <v>7.9148627831E10</v>
      </c>
      <c r="D233" s="42">
        <v>7.0</v>
      </c>
      <c r="E233" s="41" t="s">
        <v>1687</v>
      </c>
      <c r="F233" s="44" t="s">
        <v>1446</v>
      </c>
      <c r="G233" s="41" t="s">
        <v>1688</v>
      </c>
      <c r="H233" s="43" t="s">
        <v>1689</v>
      </c>
      <c r="I233" s="41"/>
      <c r="J233" s="41"/>
    </row>
    <row r="234">
      <c r="A234" s="41" t="s">
        <v>1690</v>
      </c>
      <c r="B234" s="41" t="s">
        <v>1544</v>
      </c>
      <c r="C234" s="41" t="s">
        <v>1545</v>
      </c>
      <c r="D234" s="42">
        <v>44805.0</v>
      </c>
      <c r="E234" s="41" t="s">
        <v>1546</v>
      </c>
      <c r="F234" s="42">
        <v>44823.0</v>
      </c>
      <c r="G234" s="41" t="s">
        <v>1407</v>
      </c>
      <c r="H234" s="41" t="s">
        <v>1684</v>
      </c>
      <c r="I234" s="41" t="s">
        <v>1685</v>
      </c>
      <c r="J234" s="41"/>
    </row>
    <row r="235">
      <c r="A235" s="41"/>
      <c r="B235" s="41" t="s">
        <v>1686</v>
      </c>
      <c r="C235" s="45">
        <v>7.9148627831E10</v>
      </c>
      <c r="D235" s="42">
        <v>7.0</v>
      </c>
      <c r="E235" s="41" t="s">
        <v>1687</v>
      </c>
      <c r="F235" s="44" t="s">
        <v>1446</v>
      </c>
      <c r="G235" s="41" t="s">
        <v>1691</v>
      </c>
      <c r="H235" s="43" t="s">
        <v>1692</v>
      </c>
      <c r="I235" s="41"/>
      <c r="J235" s="41"/>
    </row>
    <row r="236">
      <c r="A236" s="41" t="s">
        <v>1415</v>
      </c>
      <c r="B236" s="41" t="s">
        <v>1416</v>
      </c>
      <c r="C236" s="41" t="s">
        <v>1417</v>
      </c>
      <c r="D236" s="42">
        <v>44805.0</v>
      </c>
      <c r="E236" s="41" t="s">
        <v>1418</v>
      </c>
      <c r="F236" s="42">
        <v>44811.0</v>
      </c>
      <c r="G236" s="41" t="s">
        <v>1407</v>
      </c>
      <c r="H236" s="41" t="s">
        <v>1684</v>
      </c>
      <c r="I236" s="41" t="s">
        <v>1685</v>
      </c>
      <c r="J236" s="41"/>
    </row>
    <row r="237">
      <c r="A237" s="41"/>
      <c r="B237" s="41" t="s">
        <v>1686</v>
      </c>
      <c r="C237" s="45">
        <v>7.9148627831E10</v>
      </c>
      <c r="D237" s="42">
        <v>7.0</v>
      </c>
      <c r="E237" s="41" t="s">
        <v>1687</v>
      </c>
      <c r="F237" s="44" t="s">
        <v>1446</v>
      </c>
      <c r="G237" s="41" t="s">
        <v>1693</v>
      </c>
      <c r="H237" s="43" t="s">
        <v>1694</v>
      </c>
      <c r="I237" s="41"/>
      <c r="J237" s="41"/>
    </row>
    <row r="238">
      <c r="A238" s="41" t="s">
        <v>1695</v>
      </c>
      <c r="B238" s="41" t="s">
        <v>1404</v>
      </c>
      <c r="C238" s="41" t="s">
        <v>1405</v>
      </c>
      <c r="D238" s="42">
        <v>44805.0</v>
      </c>
      <c r="E238" s="41" t="s">
        <v>1406</v>
      </c>
      <c r="F238" s="42">
        <v>44809.0</v>
      </c>
      <c r="G238" s="41" t="s">
        <v>1407</v>
      </c>
      <c r="H238" s="41" t="s">
        <v>267</v>
      </c>
      <c r="I238" s="41" t="s">
        <v>1127</v>
      </c>
      <c r="J238" s="41" t="s">
        <v>1696</v>
      </c>
    </row>
    <row r="239">
      <c r="A239" s="41"/>
      <c r="B239" s="41" t="s">
        <v>1446</v>
      </c>
      <c r="C239" s="41"/>
      <c r="D239" s="42">
        <v>45169.0</v>
      </c>
      <c r="E239" s="43" t="s">
        <v>1697</v>
      </c>
      <c r="F239" s="44"/>
      <c r="G239" s="41"/>
      <c r="H239" s="41"/>
      <c r="I239" s="41"/>
      <c r="J239" s="41"/>
    </row>
    <row r="240">
      <c r="A240" s="41" t="s">
        <v>1698</v>
      </c>
      <c r="B240" s="41" t="s">
        <v>1375</v>
      </c>
      <c r="C240" s="41" t="s">
        <v>1413</v>
      </c>
      <c r="D240" s="42">
        <v>44805.0</v>
      </c>
      <c r="E240" s="41" t="s">
        <v>1414</v>
      </c>
      <c r="F240" s="42">
        <v>44810.0</v>
      </c>
      <c r="G240" s="41" t="s">
        <v>1407</v>
      </c>
      <c r="H240" s="41" t="s">
        <v>267</v>
      </c>
      <c r="I240" s="41" t="s">
        <v>1127</v>
      </c>
      <c r="J240" s="41" t="s">
        <v>1696</v>
      </c>
    </row>
    <row r="241">
      <c r="A241" s="41"/>
      <c r="B241" s="41" t="s">
        <v>1446</v>
      </c>
      <c r="C241" s="41"/>
      <c r="D241" s="42">
        <v>45169.0</v>
      </c>
      <c r="E241" s="43" t="s">
        <v>1699</v>
      </c>
      <c r="F241" s="44"/>
      <c r="G241" s="41"/>
      <c r="H241" s="41"/>
      <c r="I241" s="41"/>
      <c r="J241" s="41"/>
    </row>
    <row r="242">
      <c r="A242" s="41" t="s">
        <v>1700</v>
      </c>
      <c r="B242" s="41" t="s">
        <v>1404</v>
      </c>
      <c r="C242" s="41" t="s">
        <v>1405</v>
      </c>
      <c r="D242" s="42">
        <v>44805.0</v>
      </c>
      <c r="E242" s="41" t="s">
        <v>1406</v>
      </c>
      <c r="F242" s="42">
        <v>44809.0</v>
      </c>
      <c r="G242" s="41" t="s">
        <v>1407</v>
      </c>
      <c r="H242" s="41" t="s">
        <v>562</v>
      </c>
      <c r="I242" s="41" t="s">
        <v>563</v>
      </c>
      <c r="J242" s="41" t="s">
        <v>564</v>
      </c>
    </row>
    <row r="243">
      <c r="A243" s="41" t="s">
        <v>1698</v>
      </c>
      <c r="B243" s="41" t="s">
        <v>1375</v>
      </c>
      <c r="C243" s="41" t="s">
        <v>1413</v>
      </c>
      <c r="D243" s="42">
        <v>44805.0</v>
      </c>
      <c r="E243" s="41" t="s">
        <v>1414</v>
      </c>
      <c r="F243" s="42">
        <v>44810.0</v>
      </c>
      <c r="G243" s="41" t="s">
        <v>1407</v>
      </c>
      <c r="H243" s="41" t="s">
        <v>562</v>
      </c>
      <c r="I243" s="41" t="s">
        <v>563</v>
      </c>
      <c r="J243" s="41" t="s">
        <v>564</v>
      </c>
    </row>
    <row r="244">
      <c r="A244" s="41" t="s">
        <v>1415</v>
      </c>
      <c r="B244" s="41" t="s">
        <v>1416</v>
      </c>
      <c r="C244" s="41" t="s">
        <v>1417</v>
      </c>
      <c r="D244" s="42">
        <v>44805.0</v>
      </c>
      <c r="E244" s="41" t="s">
        <v>1418</v>
      </c>
      <c r="F244" s="42">
        <v>44811.0</v>
      </c>
      <c r="G244" s="41" t="s">
        <v>1407</v>
      </c>
      <c r="H244" s="41" t="s">
        <v>562</v>
      </c>
      <c r="I244" s="41" t="s">
        <v>563</v>
      </c>
      <c r="J244" s="41" t="s">
        <v>564</v>
      </c>
    </row>
    <row r="245">
      <c r="A245" s="41" t="s">
        <v>1695</v>
      </c>
      <c r="B245" s="41" t="s">
        <v>1404</v>
      </c>
      <c r="C245" s="41" t="s">
        <v>1405</v>
      </c>
      <c r="D245" s="42">
        <v>44805.0</v>
      </c>
      <c r="E245" s="41" t="s">
        <v>1406</v>
      </c>
      <c r="F245" s="42">
        <v>44809.0</v>
      </c>
      <c r="G245" s="41" t="s">
        <v>1407</v>
      </c>
      <c r="H245" s="41" t="s">
        <v>733</v>
      </c>
      <c r="I245" s="41" t="s">
        <v>734</v>
      </c>
      <c r="J245" s="41" t="s">
        <v>735</v>
      </c>
    </row>
    <row r="246">
      <c r="A246" s="41"/>
      <c r="B246" s="41" t="s">
        <v>1446</v>
      </c>
      <c r="C246" s="41"/>
      <c r="D246" s="42">
        <v>45169.0</v>
      </c>
      <c r="E246" s="43" t="s">
        <v>1701</v>
      </c>
      <c r="F246" s="44"/>
      <c r="G246" s="41"/>
      <c r="H246" s="41"/>
      <c r="I246" s="41"/>
      <c r="J246" s="41"/>
    </row>
    <row r="247">
      <c r="A247" s="41" t="s">
        <v>1698</v>
      </c>
      <c r="B247" s="41" t="s">
        <v>1375</v>
      </c>
      <c r="C247" s="41" t="s">
        <v>1413</v>
      </c>
      <c r="D247" s="42">
        <v>44805.0</v>
      </c>
      <c r="E247" s="41" t="s">
        <v>1414</v>
      </c>
      <c r="F247" s="42">
        <v>44810.0</v>
      </c>
      <c r="G247" s="41" t="s">
        <v>1407</v>
      </c>
      <c r="H247" s="41" t="s">
        <v>733</v>
      </c>
      <c r="I247" s="41" t="s">
        <v>734</v>
      </c>
      <c r="J247" s="41" t="s">
        <v>735</v>
      </c>
    </row>
    <row r="248">
      <c r="A248" s="41"/>
      <c r="B248" s="41" t="s">
        <v>1446</v>
      </c>
      <c r="C248" s="41"/>
      <c r="D248" s="42">
        <v>45169.0</v>
      </c>
      <c r="E248" s="43" t="s">
        <v>1702</v>
      </c>
      <c r="F248" s="44"/>
      <c r="G248" s="41"/>
      <c r="H248" s="41"/>
      <c r="I248" s="41"/>
      <c r="J248" s="41"/>
    </row>
    <row r="249">
      <c r="A249" s="41" t="s">
        <v>1703</v>
      </c>
      <c r="B249" s="41" t="s">
        <v>1404</v>
      </c>
      <c r="C249" s="41" t="s">
        <v>1405</v>
      </c>
      <c r="D249" s="42">
        <v>44805.0</v>
      </c>
      <c r="E249" s="41" t="s">
        <v>1406</v>
      </c>
      <c r="F249" s="42">
        <v>44809.0</v>
      </c>
      <c r="G249" s="41" t="s">
        <v>1407</v>
      </c>
      <c r="H249" s="41" t="s">
        <v>1263</v>
      </c>
      <c r="I249" s="41" t="s">
        <v>1704</v>
      </c>
      <c r="J249" s="41" t="s">
        <v>1705</v>
      </c>
    </row>
    <row r="250">
      <c r="A250" s="41" t="s">
        <v>1703</v>
      </c>
      <c r="B250" s="41" t="s">
        <v>1404</v>
      </c>
      <c r="C250" s="41" t="s">
        <v>1405</v>
      </c>
      <c r="D250" s="42">
        <v>44805.0</v>
      </c>
      <c r="E250" s="41" t="s">
        <v>1406</v>
      </c>
      <c r="F250" s="42">
        <v>44809.0</v>
      </c>
      <c r="G250" s="41" t="s">
        <v>1407</v>
      </c>
      <c r="H250" s="41" t="s">
        <v>256</v>
      </c>
      <c r="I250" s="41" t="s">
        <v>1706</v>
      </c>
      <c r="J250" s="41" t="s">
        <v>1707</v>
      </c>
    </row>
    <row r="251">
      <c r="A251" s="41" t="s">
        <v>1703</v>
      </c>
      <c r="B251" s="41" t="s">
        <v>1404</v>
      </c>
      <c r="C251" s="41" t="s">
        <v>1405</v>
      </c>
      <c r="D251" s="42">
        <v>44805.0</v>
      </c>
      <c r="E251" s="41" t="s">
        <v>1406</v>
      </c>
      <c r="F251" s="42">
        <v>44809.0</v>
      </c>
      <c r="G251" s="41" t="s">
        <v>1407</v>
      </c>
      <c r="H251" s="41" t="s">
        <v>324</v>
      </c>
      <c r="I251" s="41" t="s">
        <v>361</v>
      </c>
      <c r="J251" s="41" t="s">
        <v>362</v>
      </c>
    </row>
    <row r="252">
      <c r="A252" s="41" t="s">
        <v>1703</v>
      </c>
      <c r="B252" s="41" t="s">
        <v>1404</v>
      </c>
      <c r="C252" s="41" t="s">
        <v>1405</v>
      </c>
      <c r="D252" s="42">
        <v>44805.0</v>
      </c>
      <c r="E252" s="41" t="s">
        <v>1406</v>
      </c>
      <c r="F252" s="42">
        <v>44809.0</v>
      </c>
      <c r="G252" s="41" t="s">
        <v>1407</v>
      </c>
      <c r="H252" s="41" t="s">
        <v>42</v>
      </c>
      <c r="I252" s="41" t="s">
        <v>43</v>
      </c>
      <c r="J252" s="41" t="s">
        <v>44</v>
      </c>
    </row>
    <row r="253">
      <c r="A253" s="41" t="s">
        <v>1703</v>
      </c>
      <c r="B253" s="41" t="s">
        <v>1404</v>
      </c>
      <c r="C253" s="41" t="s">
        <v>1405</v>
      </c>
      <c r="D253" s="42">
        <v>44805.0</v>
      </c>
      <c r="E253" s="41" t="s">
        <v>1406</v>
      </c>
      <c r="F253" s="42">
        <v>44809.0</v>
      </c>
      <c r="G253" s="41" t="s">
        <v>1407</v>
      </c>
      <c r="H253" s="41" t="s">
        <v>531</v>
      </c>
      <c r="I253" s="41" t="s">
        <v>540</v>
      </c>
      <c r="J253" s="41" t="s">
        <v>541</v>
      </c>
    </row>
    <row r="254">
      <c r="A254" s="41" t="s">
        <v>1703</v>
      </c>
      <c r="B254" s="41" t="s">
        <v>1404</v>
      </c>
      <c r="C254" s="41" t="s">
        <v>1405</v>
      </c>
      <c r="D254" s="42">
        <v>44805.0</v>
      </c>
      <c r="E254" s="41" t="s">
        <v>1406</v>
      </c>
      <c r="F254" s="42">
        <v>44809.0</v>
      </c>
      <c r="G254" s="41" t="s">
        <v>1407</v>
      </c>
      <c r="H254" s="41" t="s">
        <v>350</v>
      </c>
      <c r="I254" s="41" t="s">
        <v>351</v>
      </c>
      <c r="J254" s="41" t="s">
        <v>352</v>
      </c>
    </row>
    <row r="255">
      <c r="A255" s="41" t="s">
        <v>1703</v>
      </c>
      <c r="B255" s="41" t="s">
        <v>1404</v>
      </c>
      <c r="C255" s="41" t="s">
        <v>1405</v>
      </c>
      <c r="D255" s="42">
        <v>44805.0</v>
      </c>
      <c r="E255" s="41" t="s">
        <v>1406</v>
      </c>
      <c r="F255" s="42">
        <v>44809.0</v>
      </c>
      <c r="G255" s="41" t="s">
        <v>1407</v>
      </c>
      <c r="H255" s="41" t="s">
        <v>660</v>
      </c>
      <c r="I255" s="41" t="s">
        <v>1708</v>
      </c>
      <c r="J255" s="41" t="s">
        <v>1709</v>
      </c>
    </row>
    <row r="256">
      <c r="A256" s="41" t="s">
        <v>1703</v>
      </c>
      <c r="B256" s="41" t="s">
        <v>1404</v>
      </c>
      <c r="C256" s="41" t="s">
        <v>1405</v>
      </c>
      <c r="D256" s="42">
        <v>44805.0</v>
      </c>
      <c r="E256" s="41" t="s">
        <v>1406</v>
      </c>
      <c r="F256" s="42">
        <v>44809.0</v>
      </c>
      <c r="G256" s="41" t="s">
        <v>1407</v>
      </c>
      <c r="H256" s="41" t="s">
        <v>1710</v>
      </c>
      <c r="I256" s="41" t="s">
        <v>1711</v>
      </c>
      <c r="J256" s="41" t="s">
        <v>1712</v>
      </c>
    </row>
    <row r="257">
      <c r="A257" s="41" t="s">
        <v>1703</v>
      </c>
      <c r="B257" s="41" t="s">
        <v>1404</v>
      </c>
      <c r="C257" s="41" t="s">
        <v>1405</v>
      </c>
      <c r="D257" s="42">
        <v>44805.0</v>
      </c>
      <c r="E257" s="41" t="s">
        <v>1406</v>
      </c>
      <c r="F257" s="42">
        <v>44809.0</v>
      </c>
      <c r="G257" s="41" t="s">
        <v>1407</v>
      </c>
      <c r="H257" s="41" t="s">
        <v>1150</v>
      </c>
      <c r="I257" s="41" t="s">
        <v>1279</v>
      </c>
      <c r="J257" s="41" t="s">
        <v>1280</v>
      </c>
    </row>
    <row r="258">
      <c r="A258" s="41" t="s">
        <v>1703</v>
      </c>
      <c r="B258" s="41" t="s">
        <v>1404</v>
      </c>
      <c r="C258" s="41" t="s">
        <v>1405</v>
      </c>
      <c r="D258" s="42">
        <v>44805.0</v>
      </c>
      <c r="E258" s="41" t="s">
        <v>1406</v>
      </c>
      <c r="F258" s="42">
        <v>44809.0</v>
      </c>
      <c r="G258" s="41" t="s">
        <v>1407</v>
      </c>
      <c r="H258" s="41" t="s">
        <v>545</v>
      </c>
      <c r="I258" s="41" t="s">
        <v>1233</v>
      </c>
      <c r="J258" s="41" t="s">
        <v>1234</v>
      </c>
    </row>
    <row r="259">
      <c r="A259" s="41" t="s">
        <v>1713</v>
      </c>
      <c r="B259" s="41" t="s">
        <v>1404</v>
      </c>
      <c r="C259" s="41" t="s">
        <v>1405</v>
      </c>
      <c r="D259" s="42">
        <v>44805.0</v>
      </c>
      <c r="E259" s="41" t="s">
        <v>1406</v>
      </c>
      <c r="F259" s="42">
        <v>44809.0</v>
      </c>
      <c r="G259" s="41" t="s">
        <v>1407</v>
      </c>
      <c r="H259" s="41" t="s">
        <v>531</v>
      </c>
      <c r="I259" s="41" t="s">
        <v>532</v>
      </c>
      <c r="J259" s="41" t="s">
        <v>1714</v>
      </c>
    </row>
    <row r="260">
      <c r="A260" s="41" t="s">
        <v>1713</v>
      </c>
      <c r="B260" s="41" t="s">
        <v>1404</v>
      </c>
      <c r="C260" s="41" t="s">
        <v>1405</v>
      </c>
      <c r="D260" s="42">
        <v>44805.0</v>
      </c>
      <c r="E260" s="41" t="s">
        <v>1406</v>
      </c>
      <c r="F260" s="42">
        <v>44809.0</v>
      </c>
      <c r="G260" s="41" t="s">
        <v>1407</v>
      </c>
      <c r="H260" s="41" t="s">
        <v>120</v>
      </c>
      <c r="I260" s="41" t="s">
        <v>155</v>
      </c>
      <c r="J260" s="41" t="s">
        <v>156</v>
      </c>
    </row>
    <row r="261">
      <c r="A261" s="41" t="s">
        <v>1713</v>
      </c>
      <c r="B261" s="41" t="s">
        <v>1404</v>
      </c>
      <c r="C261" s="41" t="s">
        <v>1405</v>
      </c>
      <c r="D261" s="42">
        <v>44805.0</v>
      </c>
      <c r="E261" s="41" t="s">
        <v>1406</v>
      </c>
      <c r="F261" s="42">
        <v>44809.0</v>
      </c>
      <c r="G261" s="41" t="s">
        <v>1407</v>
      </c>
      <c r="H261" s="41" t="s">
        <v>150</v>
      </c>
      <c r="I261" s="41" t="s">
        <v>1715</v>
      </c>
      <c r="J261" s="41" t="s">
        <v>1716</v>
      </c>
    </row>
    <row r="262">
      <c r="A262" s="41" t="s">
        <v>1713</v>
      </c>
      <c r="B262" s="41" t="s">
        <v>1404</v>
      </c>
      <c r="C262" s="41" t="s">
        <v>1405</v>
      </c>
      <c r="D262" s="42">
        <v>44805.0</v>
      </c>
      <c r="E262" s="41" t="s">
        <v>1406</v>
      </c>
      <c r="F262" s="42">
        <v>44809.0</v>
      </c>
      <c r="G262" s="41" t="s">
        <v>1407</v>
      </c>
      <c r="H262" s="41" t="s">
        <v>628</v>
      </c>
      <c r="I262" s="41" t="s">
        <v>738</v>
      </c>
      <c r="J262" s="41" t="s">
        <v>739</v>
      </c>
    </row>
    <row r="263">
      <c r="A263" s="41" t="s">
        <v>1713</v>
      </c>
      <c r="B263" s="41" t="s">
        <v>1404</v>
      </c>
      <c r="C263" s="41" t="s">
        <v>1405</v>
      </c>
      <c r="D263" s="42">
        <v>44805.0</v>
      </c>
      <c r="E263" s="41" t="s">
        <v>1406</v>
      </c>
      <c r="F263" s="42">
        <v>44809.0</v>
      </c>
      <c r="G263" s="41" t="s">
        <v>1407</v>
      </c>
      <c r="H263" s="41" t="s">
        <v>297</v>
      </c>
      <c r="I263" s="41" t="s">
        <v>707</v>
      </c>
      <c r="J263" s="41" t="s">
        <v>708</v>
      </c>
    </row>
    <row r="264">
      <c r="A264" s="41" t="s">
        <v>1713</v>
      </c>
      <c r="B264" s="41" t="s">
        <v>1404</v>
      </c>
      <c r="C264" s="41" t="s">
        <v>1405</v>
      </c>
      <c r="D264" s="42">
        <v>44805.0</v>
      </c>
      <c r="E264" s="41" t="s">
        <v>1406</v>
      </c>
      <c r="F264" s="42">
        <v>44809.0</v>
      </c>
      <c r="G264" s="41" t="s">
        <v>1407</v>
      </c>
      <c r="H264" s="41" t="s">
        <v>42</v>
      </c>
      <c r="I264" s="41" t="s">
        <v>1717</v>
      </c>
      <c r="J264" s="41" t="s">
        <v>1718</v>
      </c>
    </row>
    <row r="265">
      <c r="A265" s="41" t="s">
        <v>1713</v>
      </c>
      <c r="B265" s="41" t="s">
        <v>1404</v>
      </c>
      <c r="C265" s="41" t="s">
        <v>1405</v>
      </c>
      <c r="D265" s="42">
        <v>44805.0</v>
      </c>
      <c r="E265" s="41" t="s">
        <v>1406</v>
      </c>
      <c r="F265" s="42">
        <v>44809.0</v>
      </c>
      <c r="G265" s="41" t="s">
        <v>1407</v>
      </c>
      <c r="H265" s="41" t="s">
        <v>120</v>
      </c>
      <c r="I265" s="41" t="s">
        <v>451</v>
      </c>
      <c r="J265" s="41" t="s">
        <v>452</v>
      </c>
    </row>
    <row r="266">
      <c r="A266" s="41" t="s">
        <v>1713</v>
      </c>
      <c r="B266" s="41" t="s">
        <v>1404</v>
      </c>
      <c r="C266" s="41" t="s">
        <v>1405</v>
      </c>
      <c r="D266" s="42">
        <v>44805.0</v>
      </c>
      <c r="E266" s="41" t="s">
        <v>1406</v>
      </c>
      <c r="F266" s="42">
        <v>44809.0</v>
      </c>
      <c r="G266" s="41" t="s">
        <v>1407</v>
      </c>
      <c r="H266" s="41" t="s">
        <v>1122</v>
      </c>
      <c r="I266" s="41" t="s">
        <v>985</v>
      </c>
      <c r="J266" s="41" t="s">
        <v>1301</v>
      </c>
    </row>
    <row r="267">
      <c r="A267" s="41" t="s">
        <v>1713</v>
      </c>
      <c r="B267" s="41" t="s">
        <v>1404</v>
      </c>
      <c r="C267" s="41" t="s">
        <v>1405</v>
      </c>
      <c r="D267" s="42">
        <v>44805.0</v>
      </c>
      <c r="E267" s="41" t="s">
        <v>1406</v>
      </c>
      <c r="F267" s="42">
        <v>44809.0</v>
      </c>
      <c r="G267" s="41" t="s">
        <v>1407</v>
      </c>
      <c r="H267" s="41" t="s">
        <v>42</v>
      </c>
      <c r="I267" s="41" t="s">
        <v>451</v>
      </c>
      <c r="J267" s="41" t="s">
        <v>646</v>
      </c>
    </row>
    <row r="268">
      <c r="A268" s="41" t="s">
        <v>1713</v>
      </c>
      <c r="B268" s="41" t="s">
        <v>1404</v>
      </c>
      <c r="C268" s="41" t="s">
        <v>1405</v>
      </c>
      <c r="D268" s="42">
        <v>44805.0</v>
      </c>
      <c r="E268" s="41" t="s">
        <v>1406</v>
      </c>
      <c r="F268" s="42">
        <v>44809.0</v>
      </c>
      <c r="G268" s="41" t="s">
        <v>1407</v>
      </c>
      <c r="H268" s="41" t="s">
        <v>562</v>
      </c>
      <c r="I268" s="41" t="s">
        <v>1178</v>
      </c>
      <c r="J268" s="41" t="s">
        <v>1179</v>
      </c>
    </row>
    <row r="269">
      <c r="A269" s="41" t="s">
        <v>1719</v>
      </c>
      <c r="B269" s="41" t="s">
        <v>1404</v>
      </c>
      <c r="C269" s="41" t="s">
        <v>1405</v>
      </c>
      <c r="D269" s="42">
        <v>44805.0</v>
      </c>
      <c r="E269" s="41" t="s">
        <v>1406</v>
      </c>
      <c r="F269" s="42">
        <v>44809.0</v>
      </c>
      <c r="G269" s="41" t="s">
        <v>1407</v>
      </c>
      <c r="H269" s="41" t="s">
        <v>621</v>
      </c>
      <c r="I269" s="41" t="s">
        <v>802</v>
      </c>
      <c r="J269" s="41" t="s">
        <v>803</v>
      </c>
    </row>
    <row r="270">
      <c r="A270" s="41" t="s">
        <v>1719</v>
      </c>
      <c r="B270" s="41" t="s">
        <v>1404</v>
      </c>
      <c r="C270" s="41" t="s">
        <v>1405</v>
      </c>
      <c r="D270" s="42">
        <v>44805.0</v>
      </c>
      <c r="E270" s="41" t="s">
        <v>1406</v>
      </c>
      <c r="F270" s="42">
        <v>44809.0</v>
      </c>
      <c r="G270" s="41" t="s">
        <v>1407</v>
      </c>
      <c r="H270" s="41" t="s">
        <v>1720</v>
      </c>
      <c r="I270" s="41" t="s">
        <v>1721</v>
      </c>
      <c r="J270" s="41" t="s">
        <v>1722</v>
      </c>
    </row>
    <row r="271">
      <c r="A271" s="41" t="s">
        <v>1719</v>
      </c>
      <c r="B271" s="41" t="s">
        <v>1404</v>
      </c>
      <c r="C271" s="41" t="s">
        <v>1405</v>
      </c>
      <c r="D271" s="42">
        <v>44805.0</v>
      </c>
      <c r="E271" s="41" t="s">
        <v>1406</v>
      </c>
      <c r="F271" s="42">
        <v>44809.0</v>
      </c>
      <c r="G271" s="41" t="s">
        <v>1407</v>
      </c>
      <c r="H271" s="41" t="s">
        <v>1599</v>
      </c>
      <c r="I271" s="41" t="s">
        <v>1723</v>
      </c>
      <c r="J271" s="41" t="s">
        <v>1724</v>
      </c>
    </row>
    <row r="272">
      <c r="A272" s="41" t="s">
        <v>1719</v>
      </c>
      <c r="B272" s="41" t="s">
        <v>1404</v>
      </c>
      <c r="C272" s="41" t="s">
        <v>1405</v>
      </c>
      <c r="D272" s="42">
        <v>44805.0</v>
      </c>
      <c r="E272" s="41" t="s">
        <v>1406</v>
      </c>
      <c r="F272" s="42">
        <v>44809.0</v>
      </c>
      <c r="G272" s="41" t="s">
        <v>1407</v>
      </c>
      <c r="H272" s="41" t="s">
        <v>236</v>
      </c>
      <c r="I272" s="41" t="s">
        <v>1725</v>
      </c>
      <c r="J272" s="41" t="s">
        <v>1726</v>
      </c>
    </row>
    <row r="273">
      <c r="A273" s="41" t="s">
        <v>1719</v>
      </c>
      <c r="B273" s="41" t="s">
        <v>1404</v>
      </c>
      <c r="C273" s="41" t="s">
        <v>1405</v>
      </c>
      <c r="D273" s="42">
        <v>44805.0</v>
      </c>
      <c r="E273" s="41" t="s">
        <v>1406</v>
      </c>
      <c r="F273" s="42">
        <v>44809.0</v>
      </c>
      <c r="G273" s="41" t="s">
        <v>1407</v>
      </c>
      <c r="H273" s="41" t="s">
        <v>42</v>
      </c>
      <c r="I273" s="41" t="s">
        <v>218</v>
      </c>
      <c r="J273" s="41" t="s">
        <v>219</v>
      </c>
    </row>
    <row r="274">
      <c r="A274" s="41" t="s">
        <v>1719</v>
      </c>
      <c r="B274" s="41" t="s">
        <v>1404</v>
      </c>
      <c r="C274" s="41" t="s">
        <v>1405</v>
      </c>
      <c r="D274" s="42">
        <v>44805.0</v>
      </c>
      <c r="E274" s="41" t="s">
        <v>1406</v>
      </c>
      <c r="F274" s="42">
        <v>44809.0</v>
      </c>
      <c r="G274" s="41" t="s">
        <v>1407</v>
      </c>
      <c r="H274" s="41" t="s">
        <v>267</v>
      </c>
      <c r="I274" s="41" t="s">
        <v>268</v>
      </c>
      <c r="J274" s="41" t="s">
        <v>269</v>
      </c>
    </row>
    <row r="275">
      <c r="A275" s="41" t="s">
        <v>1719</v>
      </c>
      <c r="B275" s="41" t="s">
        <v>1404</v>
      </c>
      <c r="C275" s="41" t="s">
        <v>1405</v>
      </c>
      <c r="D275" s="42">
        <v>44805.0</v>
      </c>
      <c r="E275" s="41" t="s">
        <v>1406</v>
      </c>
      <c r="F275" s="42">
        <v>44809.0</v>
      </c>
      <c r="G275" s="41" t="s">
        <v>1407</v>
      </c>
      <c r="H275" s="41" t="s">
        <v>1727</v>
      </c>
      <c r="I275" s="41" t="s">
        <v>1728</v>
      </c>
      <c r="J275" s="41" t="s">
        <v>1729</v>
      </c>
    </row>
    <row r="276">
      <c r="A276" s="41" t="s">
        <v>1719</v>
      </c>
      <c r="B276" s="41" t="s">
        <v>1404</v>
      </c>
      <c r="C276" s="41" t="s">
        <v>1405</v>
      </c>
      <c r="D276" s="42">
        <v>44805.0</v>
      </c>
      <c r="E276" s="41" t="s">
        <v>1406</v>
      </c>
      <c r="F276" s="42">
        <v>44809.0</v>
      </c>
      <c r="G276" s="41" t="s">
        <v>1407</v>
      </c>
      <c r="H276" s="41" t="s">
        <v>786</v>
      </c>
      <c r="I276" s="41" t="s">
        <v>325</v>
      </c>
      <c r="J276" s="41" t="s">
        <v>326</v>
      </c>
    </row>
    <row r="277">
      <c r="A277" s="41" t="s">
        <v>1719</v>
      </c>
      <c r="B277" s="41" t="s">
        <v>1404</v>
      </c>
      <c r="C277" s="41" t="s">
        <v>1405</v>
      </c>
      <c r="D277" s="42">
        <v>44805.0</v>
      </c>
      <c r="E277" s="41" t="s">
        <v>1406</v>
      </c>
      <c r="F277" s="42">
        <v>44809.0</v>
      </c>
      <c r="G277" s="41" t="s">
        <v>1407</v>
      </c>
      <c r="H277" s="41" t="s">
        <v>621</v>
      </c>
      <c r="I277" s="41" t="s">
        <v>1730</v>
      </c>
      <c r="J277" s="41" t="s">
        <v>1731</v>
      </c>
    </row>
    <row r="278">
      <c r="A278" s="41" t="s">
        <v>1719</v>
      </c>
      <c r="B278" s="41" t="s">
        <v>1404</v>
      </c>
      <c r="C278" s="41" t="s">
        <v>1405</v>
      </c>
      <c r="D278" s="42">
        <v>44805.0</v>
      </c>
      <c r="E278" s="41" t="s">
        <v>1406</v>
      </c>
      <c r="F278" s="42">
        <v>44809.0</v>
      </c>
      <c r="G278" s="41" t="s">
        <v>1407</v>
      </c>
      <c r="H278" s="41" t="s">
        <v>1732</v>
      </c>
      <c r="I278" s="41" t="s">
        <v>1733</v>
      </c>
      <c r="J278" s="41" t="s">
        <v>1734</v>
      </c>
    </row>
    <row r="279">
      <c r="A279" s="41" t="s">
        <v>1735</v>
      </c>
      <c r="B279" s="41" t="s">
        <v>1404</v>
      </c>
      <c r="C279" s="41" t="s">
        <v>1405</v>
      </c>
      <c r="D279" s="42">
        <v>44805.0</v>
      </c>
      <c r="E279" s="41" t="s">
        <v>1406</v>
      </c>
      <c r="F279" s="42">
        <v>44809.0</v>
      </c>
      <c r="G279" s="41" t="s">
        <v>1407</v>
      </c>
      <c r="H279" s="41" t="s">
        <v>382</v>
      </c>
      <c r="I279" s="41" t="s">
        <v>637</v>
      </c>
      <c r="J279" s="41" t="s">
        <v>638</v>
      </c>
    </row>
    <row r="280">
      <c r="A280" s="41" t="s">
        <v>1735</v>
      </c>
      <c r="B280" s="41" t="s">
        <v>1404</v>
      </c>
      <c r="C280" s="41" t="s">
        <v>1405</v>
      </c>
      <c r="D280" s="42">
        <v>44805.0</v>
      </c>
      <c r="E280" s="41" t="s">
        <v>1406</v>
      </c>
      <c r="F280" s="42">
        <v>44809.0</v>
      </c>
      <c r="G280" s="41" t="s">
        <v>1407</v>
      </c>
      <c r="H280" s="41" t="s">
        <v>1077</v>
      </c>
      <c r="I280" s="41" t="s">
        <v>1078</v>
      </c>
      <c r="J280" s="41" t="s">
        <v>1079</v>
      </c>
    </row>
    <row r="281">
      <c r="A281" s="41" t="s">
        <v>1735</v>
      </c>
      <c r="B281" s="41" t="s">
        <v>1404</v>
      </c>
      <c r="C281" s="41" t="s">
        <v>1405</v>
      </c>
      <c r="D281" s="42">
        <v>44805.0</v>
      </c>
      <c r="E281" s="41" t="s">
        <v>1406</v>
      </c>
      <c r="F281" s="42">
        <v>44809.0</v>
      </c>
      <c r="G281" s="41" t="s">
        <v>1407</v>
      </c>
      <c r="H281" s="41" t="s">
        <v>468</v>
      </c>
      <c r="I281" s="41" t="s">
        <v>1736</v>
      </c>
      <c r="J281" s="41" t="s">
        <v>1737</v>
      </c>
    </row>
    <row r="282">
      <c r="A282" s="41" t="s">
        <v>1735</v>
      </c>
      <c r="B282" s="41" t="s">
        <v>1404</v>
      </c>
      <c r="C282" s="41" t="s">
        <v>1405</v>
      </c>
      <c r="D282" s="42">
        <v>44805.0</v>
      </c>
      <c r="E282" s="41" t="s">
        <v>1406</v>
      </c>
      <c r="F282" s="42">
        <v>44809.0</v>
      </c>
      <c r="G282" s="41" t="s">
        <v>1407</v>
      </c>
      <c r="H282" s="41" t="s">
        <v>70</v>
      </c>
      <c r="I282" s="41" t="s">
        <v>1738</v>
      </c>
      <c r="J282" s="41" t="s">
        <v>1739</v>
      </c>
    </row>
    <row r="283">
      <c r="A283" s="41" t="s">
        <v>1735</v>
      </c>
      <c r="B283" s="41" t="s">
        <v>1404</v>
      </c>
      <c r="C283" s="41" t="s">
        <v>1405</v>
      </c>
      <c r="D283" s="42">
        <v>44805.0</v>
      </c>
      <c r="E283" s="41" t="s">
        <v>1406</v>
      </c>
      <c r="F283" s="42">
        <v>44809.0</v>
      </c>
      <c r="G283" s="41" t="s">
        <v>1407</v>
      </c>
      <c r="H283" s="41" t="s">
        <v>545</v>
      </c>
      <c r="I283" s="41" t="s">
        <v>897</v>
      </c>
      <c r="J283" s="41" t="s">
        <v>1740</v>
      </c>
    </row>
    <row r="284">
      <c r="A284" s="41" t="s">
        <v>1735</v>
      </c>
      <c r="B284" s="41" t="s">
        <v>1404</v>
      </c>
      <c r="C284" s="41" t="s">
        <v>1405</v>
      </c>
      <c r="D284" s="42">
        <v>44805.0</v>
      </c>
      <c r="E284" s="41" t="s">
        <v>1406</v>
      </c>
      <c r="F284" s="42">
        <v>44809.0</v>
      </c>
      <c r="G284" s="41" t="s">
        <v>1407</v>
      </c>
      <c r="H284" s="41" t="s">
        <v>1097</v>
      </c>
      <c r="I284" s="41" t="s">
        <v>1741</v>
      </c>
      <c r="J284" s="41" t="s">
        <v>1742</v>
      </c>
    </row>
    <row r="285">
      <c r="A285" s="41" t="s">
        <v>1735</v>
      </c>
      <c r="B285" s="41" t="s">
        <v>1404</v>
      </c>
      <c r="C285" s="41" t="s">
        <v>1405</v>
      </c>
      <c r="D285" s="42">
        <v>44805.0</v>
      </c>
      <c r="E285" s="41" t="s">
        <v>1406</v>
      </c>
      <c r="F285" s="42">
        <v>44809.0</v>
      </c>
      <c r="G285" s="41" t="s">
        <v>1407</v>
      </c>
      <c r="H285" s="41" t="s">
        <v>786</v>
      </c>
      <c r="I285" s="41" t="s">
        <v>1743</v>
      </c>
      <c r="J285" s="41" t="s">
        <v>1744</v>
      </c>
    </row>
    <row r="286">
      <c r="A286" s="41" t="s">
        <v>1735</v>
      </c>
      <c r="B286" s="41" t="s">
        <v>1404</v>
      </c>
      <c r="C286" s="41" t="s">
        <v>1405</v>
      </c>
      <c r="D286" s="42">
        <v>44805.0</v>
      </c>
      <c r="E286" s="41" t="s">
        <v>1406</v>
      </c>
      <c r="F286" s="42">
        <v>44809.0</v>
      </c>
      <c r="G286" s="41" t="s">
        <v>1407</v>
      </c>
      <c r="H286" s="41" t="s">
        <v>531</v>
      </c>
      <c r="I286" s="41" t="s">
        <v>1745</v>
      </c>
      <c r="J286" s="41" t="s">
        <v>1746</v>
      </c>
    </row>
    <row r="287">
      <c r="A287" s="41" t="s">
        <v>1735</v>
      </c>
      <c r="B287" s="41" t="s">
        <v>1404</v>
      </c>
      <c r="C287" s="41" t="s">
        <v>1405</v>
      </c>
      <c r="D287" s="42">
        <v>44805.0</v>
      </c>
      <c r="E287" s="41" t="s">
        <v>1406</v>
      </c>
      <c r="F287" s="42">
        <v>44809.0</v>
      </c>
      <c r="G287" s="41" t="s">
        <v>1407</v>
      </c>
      <c r="H287" s="41" t="s">
        <v>1281</v>
      </c>
      <c r="I287" s="41" t="s">
        <v>1283</v>
      </c>
      <c r="J287" s="41" t="s">
        <v>1284</v>
      </c>
    </row>
    <row r="288">
      <c r="A288" s="41" t="s">
        <v>1735</v>
      </c>
      <c r="B288" s="41" t="s">
        <v>1404</v>
      </c>
      <c r="C288" s="41" t="s">
        <v>1405</v>
      </c>
      <c r="D288" s="42">
        <v>44805.0</v>
      </c>
      <c r="E288" s="41" t="s">
        <v>1406</v>
      </c>
      <c r="F288" s="42">
        <v>44809.0</v>
      </c>
      <c r="G288" s="41" t="s">
        <v>1407</v>
      </c>
      <c r="H288" s="41" t="s">
        <v>350</v>
      </c>
      <c r="I288" s="41" t="s">
        <v>1747</v>
      </c>
      <c r="J288" s="41" t="s">
        <v>1748</v>
      </c>
    </row>
    <row r="289">
      <c r="A289" s="41" t="s">
        <v>1749</v>
      </c>
      <c r="B289" s="41" t="s">
        <v>1375</v>
      </c>
      <c r="C289" s="41" t="s">
        <v>1413</v>
      </c>
      <c r="D289" s="42">
        <v>44805.0</v>
      </c>
      <c r="E289" s="41" t="s">
        <v>1414</v>
      </c>
      <c r="F289" s="42">
        <v>44810.0</v>
      </c>
      <c r="G289" s="41" t="s">
        <v>1407</v>
      </c>
      <c r="H289" s="41" t="s">
        <v>584</v>
      </c>
      <c r="I289" s="41" t="s">
        <v>585</v>
      </c>
      <c r="J289" s="41" t="s">
        <v>586</v>
      </c>
    </row>
    <row r="290">
      <c r="A290" s="41" t="s">
        <v>1749</v>
      </c>
      <c r="B290" s="41" t="s">
        <v>1375</v>
      </c>
      <c r="C290" s="41" t="s">
        <v>1413</v>
      </c>
      <c r="D290" s="42">
        <v>44805.0</v>
      </c>
      <c r="E290" s="41" t="s">
        <v>1414</v>
      </c>
      <c r="F290" s="42">
        <v>44810.0</v>
      </c>
      <c r="G290" s="41" t="s">
        <v>1407</v>
      </c>
      <c r="H290" s="41" t="s">
        <v>101</v>
      </c>
      <c r="I290" s="41" t="s">
        <v>102</v>
      </c>
      <c r="J290" s="41" t="s">
        <v>103</v>
      </c>
    </row>
    <row r="291">
      <c r="A291" s="41" t="s">
        <v>1749</v>
      </c>
      <c r="B291" s="41" t="s">
        <v>1375</v>
      </c>
      <c r="C291" s="41" t="s">
        <v>1413</v>
      </c>
      <c r="D291" s="42">
        <v>44805.0</v>
      </c>
      <c r="E291" s="41" t="s">
        <v>1414</v>
      </c>
      <c r="F291" s="42">
        <v>44810.0</v>
      </c>
      <c r="G291" s="41" t="s">
        <v>1407</v>
      </c>
      <c r="H291" s="41" t="s">
        <v>663</v>
      </c>
      <c r="I291" s="41" t="s">
        <v>1092</v>
      </c>
      <c r="J291" s="41" t="s">
        <v>1093</v>
      </c>
    </row>
    <row r="292">
      <c r="A292" s="41" t="s">
        <v>1749</v>
      </c>
      <c r="B292" s="41" t="s">
        <v>1375</v>
      </c>
      <c r="C292" s="41" t="s">
        <v>1413</v>
      </c>
      <c r="D292" s="42">
        <v>44805.0</v>
      </c>
      <c r="E292" s="41" t="s">
        <v>1414</v>
      </c>
      <c r="F292" s="42">
        <v>44810.0</v>
      </c>
      <c r="G292" s="41" t="s">
        <v>1407</v>
      </c>
      <c r="H292" s="41" t="s">
        <v>267</v>
      </c>
      <c r="I292" s="41" t="s">
        <v>990</v>
      </c>
      <c r="J292" s="41" t="s">
        <v>991</v>
      </c>
    </row>
    <row r="293">
      <c r="A293" s="41" t="s">
        <v>1749</v>
      </c>
      <c r="B293" s="41" t="s">
        <v>1375</v>
      </c>
      <c r="C293" s="41" t="s">
        <v>1413</v>
      </c>
      <c r="D293" s="42">
        <v>44805.0</v>
      </c>
      <c r="E293" s="41" t="s">
        <v>1414</v>
      </c>
      <c r="F293" s="42">
        <v>44810.0</v>
      </c>
      <c r="G293" s="41" t="s">
        <v>1407</v>
      </c>
      <c r="H293" s="41" t="s">
        <v>113</v>
      </c>
      <c r="I293" s="41" t="s">
        <v>1059</v>
      </c>
      <c r="J293" s="41" t="s">
        <v>1060</v>
      </c>
    </row>
    <row r="294">
      <c r="A294" s="41" t="s">
        <v>1749</v>
      </c>
      <c r="B294" s="41" t="s">
        <v>1375</v>
      </c>
      <c r="C294" s="41" t="s">
        <v>1413</v>
      </c>
      <c r="D294" s="42">
        <v>44805.0</v>
      </c>
      <c r="E294" s="41" t="s">
        <v>1414</v>
      </c>
      <c r="F294" s="42">
        <v>44810.0</v>
      </c>
      <c r="G294" s="41" t="s">
        <v>1407</v>
      </c>
      <c r="H294" s="41" t="s">
        <v>545</v>
      </c>
      <c r="I294" s="41" t="s">
        <v>1481</v>
      </c>
      <c r="J294" s="41" t="s">
        <v>1482</v>
      </c>
    </row>
    <row r="295">
      <c r="A295" s="41" t="s">
        <v>1749</v>
      </c>
      <c r="B295" s="41" t="s">
        <v>1375</v>
      </c>
      <c r="C295" s="41" t="s">
        <v>1413</v>
      </c>
      <c r="D295" s="42">
        <v>44805.0</v>
      </c>
      <c r="E295" s="41" t="s">
        <v>1414</v>
      </c>
      <c r="F295" s="42">
        <v>44810.0</v>
      </c>
      <c r="G295" s="41" t="s">
        <v>1407</v>
      </c>
      <c r="H295" s="41" t="s">
        <v>382</v>
      </c>
      <c r="I295" s="41" t="s">
        <v>1433</v>
      </c>
      <c r="J295" s="41" t="s">
        <v>1434</v>
      </c>
    </row>
    <row r="296">
      <c r="A296" s="41" t="s">
        <v>1749</v>
      </c>
      <c r="B296" s="41" t="s">
        <v>1375</v>
      </c>
      <c r="C296" s="41" t="s">
        <v>1413</v>
      </c>
      <c r="D296" s="42">
        <v>44805.0</v>
      </c>
      <c r="E296" s="41" t="s">
        <v>1414</v>
      </c>
      <c r="F296" s="42">
        <v>44810.0</v>
      </c>
      <c r="G296" s="41" t="s">
        <v>1407</v>
      </c>
      <c r="H296" s="41" t="s">
        <v>531</v>
      </c>
      <c r="I296" s="41" t="s">
        <v>554</v>
      </c>
      <c r="J296" s="41" t="s">
        <v>555</v>
      </c>
    </row>
    <row r="297">
      <c r="A297" s="41" t="s">
        <v>1749</v>
      </c>
      <c r="B297" s="41" t="s">
        <v>1375</v>
      </c>
      <c r="C297" s="41" t="s">
        <v>1413</v>
      </c>
      <c r="D297" s="42">
        <v>44805.0</v>
      </c>
      <c r="E297" s="41" t="s">
        <v>1414</v>
      </c>
      <c r="F297" s="42">
        <v>44810.0</v>
      </c>
      <c r="G297" s="41" t="s">
        <v>1407</v>
      </c>
      <c r="H297" s="41" t="s">
        <v>79</v>
      </c>
      <c r="I297" s="41" t="s">
        <v>1012</v>
      </c>
      <c r="J297" s="41" t="s">
        <v>1750</v>
      </c>
    </row>
    <row r="298">
      <c r="A298" s="41" t="s">
        <v>1749</v>
      </c>
      <c r="B298" s="41" t="s">
        <v>1375</v>
      </c>
      <c r="C298" s="41" t="s">
        <v>1413</v>
      </c>
      <c r="D298" s="42">
        <v>44805.0</v>
      </c>
      <c r="E298" s="41" t="s">
        <v>1414</v>
      </c>
      <c r="F298" s="42">
        <v>44810.0</v>
      </c>
      <c r="G298" s="41" t="s">
        <v>1407</v>
      </c>
      <c r="H298" s="41" t="s">
        <v>568</v>
      </c>
      <c r="I298" s="41" t="s">
        <v>569</v>
      </c>
      <c r="J298" s="41" t="s">
        <v>570</v>
      </c>
    </row>
    <row r="299">
      <c r="A299" s="41" t="s">
        <v>1751</v>
      </c>
      <c r="B299" s="41" t="s">
        <v>1375</v>
      </c>
      <c r="C299" s="41" t="s">
        <v>1413</v>
      </c>
      <c r="D299" s="42">
        <v>44805.0</v>
      </c>
      <c r="E299" s="41" t="s">
        <v>1414</v>
      </c>
      <c r="F299" s="42">
        <v>44810.0</v>
      </c>
      <c r="G299" s="41" t="s">
        <v>1407</v>
      </c>
      <c r="H299" s="41" t="s">
        <v>245</v>
      </c>
      <c r="I299" s="41" t="s">
        <v>345</v>
      </c>
      <c r="J299" s="41" t="s">
        <v>346</v>
      </c>
    </row>
    <row r="300">
      <c r="A300" s="41" t="s">
        <v>1751</v>
      </c>
      <c r="B300" s="41" t="s">
        <v>1375</v>
      </c>
      <c r="C300" s="41" t="s">
        <v>1413</v>
      </c>
      <c r="D300" s="42">
        <v>44805.0</v>
      </c>
      <c r="E300" s="41" t="s">
        <v>1414</v>
      </c>
      <c r="F300" s="42">
        <v>44810.0</v>
      </c>
      <c r="G300" s="41" t="s">
        <v>1407</v>
      </c>
      <c r="H300" s="41" t="s">
        <v>587</v>
      </c>
      <c r="I300" s="41" t="s">
        <v>985</v>
      </c>
      <c r="J300" s="41" t="s">
        <v>1461</v>
      </c>
    </row>
    <row r="301">
      <c r="A301" s="41" t="s">
        <v>1751</v>
      </c>
      <c r="B301" s="41" t="s">
        <v>1375</v>
      </c>
      <c r="C301" s="41" t="s">
        <v>1413</v>
      </c>
      <c r="D301" s="42">
        <v>44805.0</v>
      </c>
      <c r="E301" s="41" t="s">
        <v>1414</v>
      </c>
      <c r="F301" s="42">
        <v>44810.0</v>
      </c>
      <c r="G301" s="41" t="s">
        <v>1407</v>
      </c>
      <c r="H301" s="41" t="s">
        <v>42</v>
      </c>
      <c r="I301" s="41" t="s">
        <v>985</v>
      </c>
      <c r="J301" s="41" t="s">
        <v>986</v>
      </c>
    </row>
    <row r="302">
      <c r="A302" s="41" t="s">
        <v>1751</v>
      </c>
      <c r="B302" s="41" t="s">
        <v>1375</v>
      </c>
      <c r="C302" s="41" t="s">
        <v>1413</v>
      </c>
      <c r="D302" s="42">
        <v>44805.0</v>
      </c>
      <c r="E302" s="41" t="s">
        <v>1414</v>
      </c>
      <c r="F302" s="42">
        <v>44810.0</v>
      </c>
      <c r="G302" s="41" t="s">
        <v>1407</v>
      </c>
      <c r="H302" s="41" t="s">
        <v>1214</v>
      </c>
      <c r="I302" s="41" t="s">
        <v>1215</v>
      </c>
      <c r="J302" s="41" t="s">
        <v>1216</v>
      </c>
    </row>
    <row r="303">
      <c r="A303" s="41" t="s">
        <v>1751</v>
      </c>
      <c r="B303" s="41" t="s">
        <v>1375</v>
      </c>
      <c r="C303" s="41" t="s">
        <v>1413</v>
      </c>
      <c r="D303" s="42">
        <v>44805.0</v>
      </c>
      <c r="E303" s="41" t="s">
        <v>1414</v>
      </c>
      <c r="F303" s="42">
        <v>44810.0</v>
      </c>
      <c r="G303" s="41" t="s">
        <v>1407</v>
      </c>
      <c r="H303" s="41" t="s">
        <v>971</v>
      </c>
      <c r="I303" s="41" t="s">
        <v>972</v>
      </c>
      <c r="J303" s="41" t="s">
        <v>973</v>
      </c>
    </row>
    <row r="304">
      <c r="A304" s="41" t="s">
        <v>1751</v>
      </c>
      <c r="B304" s="41" t="s">
        <v>1375</v>
      </c>
      <c r="C304" s="41" t="s">
        <v>1413</v>
      </c>
      <c r="D304" s="42">
        <v>44805.0</v>
      </c>
      <c r="E304" s="41" t="s">
        <v>1414</v>
      </c>
      <c r="F304" s="42">
        <v>44810.0</v>
      </c>
      <c r="G304" s="41" t="s">
        <v>1407</v>
      </c>
      <c r="H304" s="41" t="s">
        <v>113</v>
      </c>
      <c r="I304" s="41" t="s">
        <v>1256</v>
      </c>
      <c r="J304" s="41" t="s">
        <v>1257</v>
      </c>
    </row>
    <row r="305">
      <c r="A305" s="41" t="s">
        <v>1751</v>
      </c>
      <c r="B305" s="41" t="s">
        <v>1375</v>
      </c>
      <c r="C305" s="41" t="s">
        <v>1413</v>
      </c>
      <c r="D305" s="42">
        <v>44805.0</v>
      </c>
      <c r="E305" s="41" t="s">
        <v>1414</v>
      </c>
      <c r="F305" s="42">
        <v>44810.0</v>
      </c>
      <c r="G305" s="41" t="s">
        <v>1407</v>
      </c>
      <c r="H305" s="41" t="s">
        <v>1661</v>
      </c>
      <c r="I305" s="41" t="s">
        <v>1178</v>
      </c>
      <c r="J305" s="41" t="s">
        <v>1662</v>
      </c>
    </row>
    <row r="306">
      <c r="A306" s="41" t="s">
        <v>1751</v>
      </c>
      <c r="B306" s="41" t="s">
        <v>1375</v>
      </c>
      <c r="C306" s="41" t="s">
        <v>1413</v>
      </c>
      <c r="D306" s="42">
        <v>44805.0</v>
      </c>
      <c r="E306" s="41" t="s">
        <v>1414</v>
      </c>
      <c r="F306" s="42">
        <v>44810.0</v>
      </c>
      <c r="G306" s="41" t="s">
        <v>1407</v>
      </c>
      <c r="H306" s="41" t="s">
        <v>42</v>
      </c>
      <c r="I306" s="41" t="s">
        <v>1162</v>
      </c>
      <c r="J306" s="41" t="s">
        <v>1163</v>
      </c>
    </row>
    <row r="307">
      <c r="A307" s="41" t="s">
        <v>1751</v>
      </c>
      <c r="B307" s="41" t="s">
        <v>1375</v>
      </c>
      <c r="C307" s="41" t="s">
        <v>1413</v>
      </c>
      <c r="D307" s="42">
        <v>44805.0</v>
      </c>
      <c r="E307" s="41" t="s">
        <v>1414</v>
      </c>
      <c r="F307" s="42">
        <v>44810.0</v>
      </c>
      <c r="G307" s="41" t="s">
        <v>1407</v>
      </c>
      <c r="H307" s="41" t="s">
        <v>42</v>
      </c>
      <c r="I307" s="41" t="s">
        <v>218</v>
      </c>
      <c r="J307" s="41" t="s">
        <v>219</v>
      </c>
    </row>
    <row r="308">
      <c r="A308" s="41" t="s">
        <v>1751</v>
      </c>
      <c r="B308" s="41" t="s">
        <v>1375</v>
      </c>
      <c r="C308" s="41" t="s">
        <v>1413</v>
      </c>
      <c r="D308" s="42">
        <v>44805.0</v>
      </c>
      <c r="E308" s="41" t="s">
        <v>1414</v>
      </c>
      <c r="F308" s="42">
        <v>44810.0</v>
      </c>
      <c r="G308" s="41" t="s">
        <v>1407</v>
      </c>
      <c r="H308" s="41" t="s">
        <v>267</v>
      </c>
      <c r="I308" s="41" t="s">
        <v>268</v>
      </c>
      <c r="J308" s="41" t="s">
        <v>269</v>
      </c>
    </row>
    <row r="309">
      <c r="A309" s="41" t="s">
        <v>1752</v>
      </c>
      <c r="B309" s="41" t="s">
        <v>1375</v>
      </c>
      <c r="C309" s="41" t="s">
        <v>1413</v>
      </c>
      <c r="D309" s="42">
        <v>44805.0</v>
      </c>
      <c r="E309" s="41" t="s">
        <v>1414</v>
      </c>
      <c r="F309" s="42">
        <v>44810.0</v>
      </c>
      <c r="G309" s="41" t="s">
        <v>1407</v>
      </c>
      <c r="H309" s="41" t="s">
        <v>324</v>
      </c>
      <c r="I309" s="41" t="s">
        <v>1663</v>
      </c>
      <c r="J309" s="41" t="s">
        <v>1664</v>
      </c>
    </row>
    <row r="310">
      <c r="A310" s="41" t="s">
        <v>1752</v>
      </c>
      <c r="B310" s="41" t="s">
        <v>1375</v>
      </c>
      <c r="C310" s="41" t="s">
        <v>1413</v>
      </c>
      <c r="D310" s="42">
        <v>44805.0</v>
      </c>
      <c r="E310" s="41" t="s">
        <v>1414</v>
      </c>
      <c r="F310" s="42">
        <v>44810.0</v>
      </c>
      <c r="G310" s="41" t="s">
        <v>1407</v>
      </c>
      <c r="H310" s="41" t="s">
        <v>1597</v>
      </c>
      <c r="I310" s="41" t="s">
        <v>174</v>
      </c>
      <c r="J310" s="41" t="s">
        <v>1598</v>
      </c>
    </row>
    <row r="311">
      <c r="A311" s="41" t="s">
        <v>1752</v>
      </c>
      <c r="B311" s="41" t="s">
        <v>1375</v>
      </c>
      <c r="C311" s="41" t="s">
        <v>1413</v>
      </c>
      <c r="D311" s="42">
        <v>44805.0</v>
      </c>
      <c r="E311" s="41" t="s">
        <v>1414</v>
      </c>
      <c r="F311" s="42">
        <v>44810.0</v>
      </c>
      <c r="G311" s="41" t="s">
        <v>1407</v>
      </c>
      <c r="H311" s="41" t="s">
        <v>42</v>
      </c>
      <c r="I311" s="41" t="s">
        <v>1336</v>
      </c>
      <c r="J311" s="41" t="s">
        <v>1665</v>
      </c>
    </row>
    <row r="312">
      <c r="A312" s="41" t="s">
        <v>1752</v>
      </c>
      <c r="B312" s="41" t="s">
        <v>1375</v>
      </c>
      <c r="C312" s="41" t="s">
        <v>1413</v>
      </c>
      <c r="D312" s="42">
        <v>44805.0</v>
      </c>
      <c r="E312" s="41" t="s">
        <v>1414</v>
      </c>
      <c r="F312" s="42">
        <v>44810.0</v>
      </c>
      <c r="G312" s="41" t="s">
        <v>1407</v>
      </c>
      <c r="H312" s="41" t="s">
        <v>1214</v>
      </c>
      <c r="I312" s="41" t="s">
        <v>1219</v>
      </c>
      <c r="J312" s="41" t="s">
        <v>1220</v>
      </c>
    </row>
    <row r="313">
      <c r="A313" s="41" t="s">
        <v>1752</v>
      </c>
      <c r="B313" s="41" t="s">
        <v>1375</v>
      </c>
      <c r="C313" s="41" t="s">
        <v>1413</v>
      </c>
      <c r="D313" s="42">
        <v>44805.0</v>
      </c>
      <c r="E313" s="41" t="s">
        <v>1414</v>
      </c>
      <c r="F313" s="42">
        <v>44810.0</v>
      </c>
      <c r="G313" s="41" t="s">
        <v>1407</v>
      </c>
      <c r="H313" s="41" t="s">
        <v>211</v>
      </c>
      <c r="I313" s="41" t="s">
        <v>1034</v>
      </c>
      <c r="J313" s="41" t="s">
        <v>1035</v>
      </c>
    </row>
    <row r="314">
      <c r="A314" s="41" t="s">
        <v>1752</v>
      </c>
      <c r="B314" s="41" t="s">
        <v>1375</v>
      </c>
      <c r="C314" s="41" t="s">
        <v>1413</v>
      </c>
      <c r="D314" s="42">
        <v>44805.0</v>
      </c>
      <c r="E314" s="41" t="s">
        <v>1414</v>
      </c>
      <c r="F314" s="42">
        <v>44810.0</v>
      </c>
      <c r="G314" s="41" t="s">
        <v>1407</v>
      </c>
      <c r="H314" s="41" t="s">
        <v>621</v>
      </c>
      <c r="I314" s="41" t="s">
        <v>807</v>
      </c>
      <c r="J314" s="41" t="s">
        <v>808</v>
      </c>
    </row>
    <row r="315">
      <c r="A315" s="41" t="s">
        <v>1752</v>
      </c>
      <c r="B315" s="41" t="s">
        <v>1375</v>
      </c>
      <c r="C315" s="41" t="s">
        <v>1413</v>
      </c>
      <c r="D315" s="42">
        <v>44805.0</v>
      </c>
      <c r="E315" s="41" t="s">
        <v>1414</v>
      </c>
      <c r="F315" s="42">
        <v>44810.0</v>
      </c>
      <c r="G315" s="41" t="s">
        <v>1407</v>
      </c>
      <c r="H315" s="41" t="s">
        <v>562</v>
      </c>
      <c r="I315" s="41" t="s">
        <v>830</v>
      </c>
      <c r="J315" s="41" t="s">
        <v>831</v>
      </c>
    </row>
    <row r="316">
      <c r="A316" s="41" t="s">
        <v>1752</v>
      </c>
      <c r="B316" s="41" t="s">
        <v>1375</v>
      </c>
      <c r="C316" s="41" t="s">
        <v>1413</v>
      </c>
      <c r="D316" s="42">
        <v>44805.0</v>
      </c>
      <c r="E316" s="41" t="s">
        <v>1414</v>
      </c>
      <c r="F316" s="42">
        <v>44810.0</v>
      </c>
      <c r="G316" s="41" t="s">
        <v>1407</v>
      </c>
      <c r="H316" s="41" t="s">
        <v>79</v>
      </c>
      <c r="I316" s="41" t="s">
        <v>1325</v>
      </c>
      <c r="J316" s="41" t="s">
        <v>1326</v>
      </c>
    </row>
    <row r="317">
      <c r="A317" s="41" t="s">
        <v>1752</v>
      </c>
      <c r="B317" s="41" t="s">
        <v>1375</v>
      </c>
      <c r="C317" s="41" t="s">
        <v>1413</v>
      </c>
      <c r="D317" s="42">
        <v>44805.0</v>
      </c>
      <c r="E317" s="41" t="s">
        <v>1414</v>
      </c>
      <c r="F317" s="42">
        <v>44810.0</v>
      </c>
      <c r="G317" s="41" t="s">
        <v>1407</v>
      </c>
      <c r="H317" s="41" t="s">
        <v>332</v>
      </c>
      <c r="I317" s="41" t="s">
        <v>333</v>
      </c>
      <c r="J317" s="41" t="s">
        <v>334</v>
      </c>
    </row>
    <row r="318">
      <c r="A318" s="41" t="s">
        <v>1752</v>
      </c>
      <c r="B318" s="41" t="s">
        <v>1375</v>
      </c>
      <c r="C318" s="41" t="s">
        <v>1413</v>
      </c>
      <c r="D318" s="42">
        <v>44805.0</v>
      </c>
      <c r="E318" s="41" t="s">
        <v>1414</v>
      </c>
      <c r="F318" s="42">
        <v>44810.0</v>
      </c>
      <c r="G318" s="41" t="s">
        <v>1407</v>
      </c>
      <c r="H318" s="41" t="s">
        <v>42</v>
      </c>
      <c r="I318" s="41" t="s">
        <v>1753</v>
      </c>
      <c r="J318" s="41" t="s">
        <v>1754</v>
      </c>
    </row>
    <row r="319">
      <c r="A319" s="41" t="s">
        <v>1755</v>
      </c>
      <c r="B319" s="41" t="s">
        <v>1375</v>
      </c>
      <c r="C319" s="41" t="s">
        <v>1413</v>
      </c>
      <c r="D319" s="42">
        <v>44805.0</v>
      </c>
      <c r="E319" s="41" t="s">
        <v>1414</v>
      </c>
      <c r="F319" s="42">
        <v>44810.0</v>
      </c>
      <c r="G319" s="41" t="s">
        <v>1407</v>
      </c>
      <c r="H319" s="41" t="s">
        <v>505</v>
      </c>
      <c r="I319" s="41" t="s">
        <v>1332</v>
      </c>
      <c r="J319" s="41" t="s">
        <v>1333</v>
      </c>
    </row>
    <row r="320">
      <c r="A320" s="41" t="s">
        <v>1755</v>
      </c>
      <c r="B320" s="41" t="s">
        <v>1375</v>
      </c>
      <c r="C320" s="41" t="s">
        <v>1413</v>
      </c>
      <c r="D320" s="42">
        <v>44805.0</v>
      </c>
      <c r="E320" s="41" t="s">
        <v>1414</v>
      </c>
      <c r="F320" s="42">
        <v>44810.0</v>
      </c>
      <c r="G320" s="41" t="s">
        <v>1407</v>
      </c>
      <c r="H320" s="41" t="s">
        <v>1263</v>
      </c>
      <c r="I320" s="41" t="s">
        <v>1704</v>
      </c>
      <c r="J320" s="41" t="s">
        <v>1705</v>
      </c>
    </row>
    <row r="321">
      <c r="A321" s="41" t="s">
        <v>1755</v>
      </c>
      <c r="B321" s="41" t="s">
        <v>1375</v>
      </c>
      <c r="C321" s="41" t="s">
        <v>1413</v>
      </c>
      <c r="D321" s="42">
        <v>44805.0</v>
      </c>
      <c r="E321" s="41" t="s">
        <v>1414</v>
      </c>
      <c r="F321" s="42">
        <v>44810.0</v>
      </c>
      <c r="G321" s="41" t="s">
        <v>1407</v>
      </c>
      <c r="H321" s="41" t="s">
        <v>324</v>
      </c>
      <c r="I321" s="41" t="s">
        <v>361</v>
      </c>
      <c r="J321" s="41" t="s">
        <v>362</v>
      </c>
    </row>
    <row r="322">
      <c r="A322" s="41" t="s">
        <v>1755</v>
      </c>
      <c r="B322" s="41" t="s">
        <v>1375</v>
      </c>
      <c r="C322" s="41" t="s">
        <v>1413</v>
      </c>
      <c r="D322" s="42">
        <v>44805.0</v>
      </c>
      <c r="E322" s="41" t="s">
        <v>1414</v>
      </c>
      <c r="F322" s="42">
        <v>44810.0</v>
      </c>
      <c r="G322" s="41" t="s">
        <v>1407</v>
      </c>
      <c r="H322" s="41" t="s">
        <v>42</v>
      </c>
      <c r="I322" s="41" t="s">
        <v>43</v>
      </c>
      <c r="J322" s="41" t="s">
        <v>44</v>
      </c>
    </row>
    <row r="323">
      <c r="A323" s="41" t="s">
        <v>1755</v>
      </c>
      <c r="B323" s="41" t="s">
        <v>1375</v>
      </c>
      <c r="C323" s="41" t="s">
        <v>1413</v>
      </c>
      <c r="D323" s="42">
        <v>44805.0</v>
      </c>
      <c r="E323" s="41" t="s">
        <v>1414</v>
      </c>
      <c r="F323" s="42">
        <v>44810.0</v>
      </c>
      <c r="G323" s="41" t="s">
        <v>1407</v>
      </c>
      <c r="H323" s="41" t="s">
        <v>531</v>
      </c>
      <c r="I323" s="41" t="s">
        <v>540</v>
      </c>
      <c r="J323" s="41" t="s">
        <v>541</v>
      </c>
    </row>
    <row r="324">
      <c r="A324" s="41" t="s">
        <v>1755</v>
      </c>
      <c r="B324" s="41" t="s">
        <v>1375</v>
      </c>
      <c r="C324" s="41" t="s">
        <v>1413</v>
      </c>
      <c r="D324" s="42">
        <v>44805.0</v>
      </c>
      <c r="E324" s="41" t="s">
        <v>1414</v>
      </c>
      <c r="F324" s="42">
        <v>44810.0</v>
      </c>
      <c r="G324" s="41" t="s">
        <v>1407</v>
      </c>
      <c r="H324" s="41" t="s">
        <v>350</v>
      </c>
      <c r="I324" s="41" t="s">
        <v>351</v>
      </c>
      <c r="J324" s="41" t="s">
        <v>352</v>
      </c>
    </row>
    <row r="325">
      <c r="A325" s="41" t="s">
        <v>1755</v>
      </c>
      <c r="B325" s="41" t="s">
        <v>1375</v>
      </c>
      <c r="C325" s="41" t="s">
        <v>1413</v>
      </c>
      <c r="D325" s="42">
        <v>44805.0</v>
      </c>
      <c r="E325" s="41" t="s">
        <v>1414</v>
      </c>
      <c r="F325" s="42">
        <v>44810.0</v>
      </c>
      <c r="G325" s="41" t="s">
        <v>1407</v>
      </c>
      <c r="H325" s="41" t="s">
        <v>236</v>
      </c>
      <c r="I325" s="41" t="s">
        <v>237</v>
      </c>
      <c r="J325" s="41" t="s">
        <v>238</v>
      </c>
    </row>
    <row r="326">
      <c r="A326" s="41" t="s">
        <v>1755</v>
      </c>
      <c r="B326" s="41" t="s">
        <v>1375</v>
      </c>
      <c r="C326" s="41" t="s">
        <v>1413</v>
      </c>
      <c r="D326" s="42">
        <v>44805.0</v>
      </c>
      <c r="E326" s="41" t="s">
        <v>1414</v>
      </c>
      <c r="F326" s="42">
        <v>44810.0</v>
      </c>
      <c r="G326" s="41" t="s">
        <v>1407</v>
      </c>
      <c r="H326" s="41" t="s">
        <v>1150</v>
      </c>
      <c r="I326" s="41" t="s">
        <v>1279</v>
      </c>
      <c r="J326" s="41" t="s">
        <v>1280</v>
      </c>
    </row>
    <row r="327">
      <c r="A327" s="41" t="s">
        <v>1755</v>
      </c>
      <c r="B327" s="41" t="s">
        <v>1375</v>
      </c>
      <c r="C327" s="41" t="s">
        <v>1413</v>
      </c>
      <c r="D327" s="42">
        <v>44805.0</v>
      </c>
      <c r="E327" s="41" t="s">
        <v>1414</v>
      </c>
      <c r="F327" s="42">
        <v>44810.0</v>
      </c>
      <c r="G327" s="41" t="s">
        <v>1407</v>
      </c>
      <c r="H327" s="41" t="s">
        <v>79</v>
      </c>
      <c r="I327" s="41" t="s">
        <v>723</v>
      </c>
      <c r="J327" s="41" t="s">
        <v>724</v>
      </c>
    </row>
    <row r="328">
      <c r="A328" s="41" t="s">
        <v>1755</v>
      </c>
      <c r="B328" s="41" t="s">
        <v>1375</v>
      </c>
      <c r="C328" s="41" t="s">
        <v>1413</v>
      </c>
      <c r="D328" s="42">
        <v>44805.0</v>
      </c>
      <c r="E328" s="41" t="s">
        <v>1414</v>
      </c>
      <c r="F328" s="42">
        <v>44810.0</v>
      </c>
      <c r="G328" s="41" t="s">
        <v>1407</v>
      </c>
      <c r="H328" s="41" t="s">
        <v>545</v>
      </c>
      <c r="I328" s="41" t="s">
        <v>1233</v>
      </c>
      <c r="J328" s="41" t="s">
        <v>1234</v>
      </c>
    </row>
    <row r="329">
      <c r="A329" s="41" t="s">
        <v>1756</v>
      </c>
      <c r="B329" s="41" t="s">
        <v>1375</v>
      </c>
      <c r="C329" s="41" t="s">
        <v>1413</v>
      </c>
      <c r="D329" s="42">
        <v>44805.0</v>
      </c>
      <c r="E329" s="41" t="s">
        <v>1414</v>
      </c>
      <c r="F329" s="42">
        <v>44810.0</v>
      </c>
      <c r="G329" s="41" t="s">
        <v>1407</v>
      </c>
      <c r="H329" s="41" t="s">
        <v>301</v>
      </c>
      <c r="I329" s="41" t="s">
        <v>1156</v>
      </c>
      <c r="J329" s="41" t="s">
        <v>1157</v>
      </c>
    </row>
    <row r="330">
      <c r="A330" s="41" t="s">
        <v>1756</v>
      </c>
      <c r="B330" s="41" t="s">
        <v>1375</v>
      </c>
      <c r="C330" s="41" t="s">
        <v>1413</v>
      </c>
      <c r="D330" s="42">
        <v>44805.0</v>
      </c>
      <c r="E330" s="41" t="s">
        <v>1414</v>
      </c>
      <c r="F330" s="42">
        <v>44810.0</v>
      </c>
      <c r="G330" s="41" t="s">
        <v>1407</v>
      </c>
      <c r="H330" s="41" t="s">
        <v>654</v>
      </c>
      <c r="I330" s="41" t="s">
        <v>653</v>
      </c>
      <c r="J330" s="41" t="s">
        <v>655</v>
      </c>
    </row>
    <row r="331">
      <c r="A331" s="41" t="s">
        <v>1756</v>
      </c>
      <c r="B331" s="41" t="s">
        <v>1375</v>
      </c>
      <c r="C331" s="41" t="s">
        <v>1413</v>
      </c>
      <c r="D331" s="42">
        <v>44805.0</v>
      </c>
      <c r="E331" s="41" t="s">
        <v>1414</v>
      </c>
      <c r="F331" s="42">
        <v>44810.0</v>
      </c>
      <c r="G331" s="41" t="s">
        <v>1407</v>
      </c>
      <c r="H331" s="41" t="s">
        <v>297</v>
      </c>
      <c r="I331" s="41" t="s">
        <v>298</v>
      </c>
      <c r="J331" s="41" t="s">
        <v>299</v>
      </c>
    </row>
    <row r="332">
      <c r="A332" s="41" t="s">
        <v>1757</v>
      </c>
      <c r="B332" s="41" t="s">
        <v>1375</v>
      </c>
      <c r="C332" s="41" t="s">
        <v>1413</v>
      </c>
      <c r="D332" s="42">
        <v>44805.0</v>
      </c>
      <c r="E332" s="41" t="s">
        <v>1414</v>
      </c>
      <c r="F332" s="42">
        <v>44810.0</v>
      </c>
      <c r="G332" s="41" t="s">
        <v>1407</v>
      </c>
      <c r="H332" s="41" t="s">
        <v>505</v>
      </c>
      <c r="I332" s="41" t="s">
        <v>510</v>
      </c>
      <c r="J332" s="41" t="s">
        <v>511</v>
      </c>
    </row>
    <row r="333">
      <c r="A333" s="41" t="s">
        <v>1756</v>
      </c>
      <c r="B333" s="41" t="s">
        <v>1375</v>
      </c>
      <c r="C333" s="41" t="s">
        <v>1413</v>
      </c>
      <c r="D333" s="42">
        <v>44805.0</v>
      </c>
      <c r="E333" s="41" t="s">
        <v>1414</v>
      </c>
      <c r="F333" s="42">
        <v>44810.0</v>
      </c>
      <c r="G333" s="41" t="s">
        <v>1407</v>
      </c>
      <c r="H333" s="41" t="s">
        <v>416</v>
      </c>
      <c r="I333" s="41" t="s">
        <v>1231</v>
      </c>
      <c r="J333" s="41" t="s">
        <v>1232</v>
      </c>
    </row>
    <row r="334">
      <c r="A334" s="41"/>
      <c r="B334" s="41" t="s">
        <v>1446</v>
      </c>
      <c r="C334" s="41"/>
      <c r="D334" s="42">
        <v>45169.0</v>
      </c>
      <c r="E334" s="43" t="s">
        <v>1758</v>
      </c>
      <c r="F334" s="44"/>
      <c r="G334" s="41"/>
      <c r="H334" s="41"/>
      <c r="I334" s="41"/>
      <c r="J334" s="41"/>
    </row>
    <row r="335">
      <c r="A335" s="41" t="s">
        <v>1756</v>
      </c>
      <c r="B335" s="41" t="s">
        <v>1375</v>
      </c>
      <c r="C335" s="41" t="s">
        <v>1413</v>
      </c>
      <c r="D335" s="42">
        <v>44805.0</v>
      </c>
      <c r="E335" s="41" t="s">
        <v>1414</v>
      </c>
      <c r="F335" s="42">
        <v>44810.0</v>
      </c>
      <c r="G335" s="41" t="s">
        <v>1407</v>
      </c>
      <c r="H335" s="41" t="s">
        <v>545</v>
      </c>
      <c r="I335" s="41" t="s">
        <v>1075</v>
      </c>
      <c r="J335" s="41" t="s">
        <v>1455</v>
      </c>
    </row>
    <row r="336">
      <c r="A336" s="41" t="s">
        <v>1756</v>
      </c>
      <c r="B336" s="41" t="s">
        <v>1375</v>
      </c>
      <c r="C336" s="41" t="s">
        <v>1413</v>
      </c>
      <c r="D336" s="42">
        <v>44805.0</v>
      </c>
      <c r="E336" s="41" t="s">
        <v>1414</v>
      </c>
      <c r="F336" s="42">
        <v>44810.0</v>
      </c>
      <c r="G336" s="41" t="s">
        <v>1407</v>
      </c>
      <c r="H336" s="41" t="s">
        <v>468</v>
      </c>
      <c r="I336" s="41" t="s">
        <v>469</v>
      </c>
      <c r="J336" s="41" t="s">
        <v>470</v>
      </c>
    </row>
    <row r="337">
      <c r="A337" s="41" t="s">
        <v>1756</v>
      </c>
      <c r="B337" s="41" t="s">
        <v>1375</v>
      </c>
      <c r="C337" s="41" t="s">
        <v>1413</v>
      </c>
      <c r="D337" s="42">
        <v>44805.0</v>
      </c>
      <c r="E337" s="41" t="s">
        <v>1414</v>
      </c>
      <c r="F337" s="42">
        <v>44810.0</v>
      </c>
      <c r="G337" s="41" t="s">
        <v>1407</v>
      </c>
      <c r="H337" s="41" t="s">
        <v>211</v>
      </c>
      <c r="I337" s="41" t="s">
        <v>212</v>
      </c>
      <c r="J337" s="41" t="s">
        <v>213</v>
      </c>
    </row>
    <row r="338">
      <c r="A338" s="41" t="s">
        <v>1756</v>
      </c>
      <c r="B338" s="41" t="s">
        <v>1375</v>
      </c>
      <c r="C338" s="41" t="s">
        <v>1413</v>
      </c>
      <c r="D338" s="42">
        <v>44805.0</v>
      </c>
      <c r="E338" s="41" t="s">
        <v>1414</v>
      </c>
      <c r="F338" s="42">
        <v>44810.0</v>
      </c>
      <c r="G338" s="41" t="s">
        <v>1407</v>
      </c>
      <c r="H338" s="41" t="s">
        <v>745</v>
      </c>
      <c r="I338" s="41" t="s">
        <v>746</v>
      </c>
      <c r="J338" s="41" t="s">
        <v>747</v>
      </c>
    </row>
    <row r="339">
      <c r="A339" s="41" t="s">
        <v>1756</v>
      </c>
      <c r="B339" s="41" t="s">
        <v>1375</v>
      </c>
      <c r="C339" s="41" t="s">
        <v>1413</v>
      </c>
      <c r="D339" s="42">
        <v>44805.0</v>
      </c>
      <c r="E339" s="41" t="s">
        <v>1414</v>
      </c>
      <c r="F339" s="42">
        <v>44810.0</v>
      </c>
      <c r="G339" s="41" t="s">
        <v>1407</v>
      </c>
      <c r="H339" s="41" t="s">
        <v>1510</v>
      </c>
      <c r="I339" s="41" t="s">
        <v>1511</v>
      </c>
      <c r="J339" s="41" t="s">
        <v>1512</v>
      </c>
    </row>
    <row r="340">
      <c r="A340" s="41" t="s">
        <v>1759</v>
      </c>
      <c r="B340" s="41" t="s">
        <v>1375</v>
      </c>
      <c r="C340" s="41" t="s">
        <v>1413</v>
      </c>
      <c r="D340" s="42">
        <v>44805.0</v>
      </c>
      <c r="E340" s="41" t="s">
        <v>1414</v>
      </c>
      <c r="F340" s="42">
        <v>44810.0</v>
      </c>
      <c r="G340" s="41" t="s">
        <v>1407</v>
      </c>
      <c r="H340" s="41" t="s">
        <v>70</v>
      </c>
      <c r="I340" s="41" t="s">
        <v>174</v>
      </c>
      <c r="J340" s="41" t="s">
        <v>175</v>
      </c>
    </row>
    <row r="341">
      <c r="A341" s="41" t="s">
        <v>1759</v>
      </c>
      <c r="B341" s="41" t="s">
        <v>1375</v>
      </c>
      <c r="C341" s="41" t="s">
        <v>1413</v>
      </c>
      <c r="D341" s="42">
        <v>44805.0</v>
      </c>
      <c r="E341" s="41" t="s">
        <v>1414</v>
      </c>
      <c r="F341" s="42">
        <v>44810.0</v>
      </c>
      <c r="G341" s="41" t="s">
        <v>1407</v>
      </c>
      <c r="H341" s="41" t="s">
        <v>1122</v>
      </c>
      <c r="I341" s="41" t="s">
        <v>1012</v>
      </c>
      <c r="J341" s="41" t="s">
        <v>1282</v>
      </c>
    </row>
    <row r="342">
      <c r="A342" s="41" t="s">
        <v>1759</v>
      </c>
      <c r="B342" s="41" t="s">
        <v>1375</v>
      </c>
      <c r="C342" s="41" t="s">
        <v>1413</v>
      </c>
      <c r="D342" s="42">
        <v>44805.0</v>
      </c>
      <c r="E342" s="41" t="s">
        <v>1414</v>
      </c>
      <c r="F342" s="42">
        <v>44810.0</v>
      </c>
      <c r="G342" s="41" t="s">
        <v>1407</v>
      </c>
      <c r="H342" s="41" t="s">
        <v>1265</v>
      </c>
      <c r="I342" s="41" t="s">
        <v>1266</v>
      </c>
      <c r="J342" s="41" t="s">
        <v>1267</v>
      </c>
    </row>
    <row r="343">
      <c r="A343" s="41" t="s">
        <v>1759</v>
      </c>
      <c r="B343" s="41" t="s">
        <v>1375</v>
      </c>
      <c r="C343" s="41" t="s">
        <v>1413</v>
      </c>
      <c r="D343" s="42">
        <v>44805.0</v>
      </c>
      <c r="E343" s="41" t="s">
        <v>1414</v>
      </c>
      <c r="F343" s="42">
        <v>44810.0</v>
      </c>
      <c r="G343" s="41" t="s">
        <v>1407</v>
      </c>
      <c r="H343" s="41" t="s">
        <v>698</v>
      </c>
      <c r="I343" s="41" t="s">
        <v>1513</v>
      </c>
      <c r="J343" s="41" t="s">
        <v>700</v>
      </c>
    </row>
    <row r="344">
      <c r="A344" s="41" t="s">
        <v>1759</v>
      </c>
      <c r="B344" s="41" t="s">
        <v>1375</v>
      </c>
      <c r="C344" s="41" t="s">
        <v>1413</v>
      </c>
      <c r="D344" s="42">
        <v>44805.0</v>
      </c>
      <c r="E344" s="41" t="s">
        <v>1414</v>
      </c>
      <c r="F344" s="42">
        <v>44810.0</v>
      </c>
      <c r="G344" s="41" t="s">
        <v>1407</v>
      </c>
      <c r="H344" s="41" t="s">
        <v>1169</v>
      </c>
      <c r="I344" s="41" t="s">
        <v>1170</v>
      </c>
      <c r="J344" s="41" t="s">
        <v>1171</v>
      </c>
    </row>
    <row r="345">
      <c r="A345" s="41" t="s">
        <v>1759</v>
      </c>
      <c r="B345" s="41" t="s">
        <v>1375</v>
      </c>
      <c r="C345" s="41" t="s">
        <v>1413</v>
      </c>
      <c r="D345" s="42">
        <v>44805.0</v>
      </c>
      <c r="E345" s="41" t="s">
        <v>1414</v>
      </c>
      <c r="F345" s="42">
        <v>44810.0</v>
      </c>
      <c r="G345" s="41" t="s">
        <v>1407</v>
      </c>
      <c r="H345" s="41" t="s">
        <v>251</v>
      </c>
      <c r="I345" s="41" t="s">
        <v>279</v>
      </c>
      <c r="J345" s="41" t="s">
        <v>1517</v>
      </c>
    </row>
    <row r="346">
      <c r="A346" s="41" t="s">
        <v>1759</v>
      </c>
      <c r="B346" s="41" t="s">
        <v>1375</v>
      </c>
      <c r="C346" s="41" t="s">
        <v>1413</v>
      </c>
      <c r="D346" s="42">
        <v>44805.0</v>
      </c>
      <c r="E346" s="41" t="s">
        <v>1414</v>
      </c>
      <c r="F346" s="42">
        <v>44810.0</v>
      </c>
      <c r="G346" s="41" t="s">
        <v>1407</v>
      </c>
      <c r="H346" s="41" t="s">
        <v>251</v>
      </c>
      <c r="I346" s="41" t="s">
        <v>275</v>
      </c>
      <c r="J346" s="41" t="s">
        <v>276</v>
      </c>
    </row>
    <row r="347">
      <c r="A347" s="41" t="s">
        <v>1759</v>
      </c>
      <c r="B347" s="41" t="s">
        <v>1375</v>
      </c>
      <c r="C347" s="41" t="s">
        <v>1413</v>
      </c>
      <c r="D347" s="42">
        <v>44805.0</v>
      </c>
      <c r="E347" s="41" t="s">
        <v>1414</v>
      </c>
      <c r="F347" s="42">
        <v>44810.0</v>
      </c>
      <c r="G347" s="41" t="s">
        <v>1407</v>
      </c>
      <c r="H347" s="41" t="s">
        <v>587</v>
      </c>
      <c r="I347" s="41" t="s">
        <v>588</v>
      </c>
      <c r="J347" s="41" t="s">
        <v>589</v>
      </c>
    </row>
    <row r="348">
      <c r="A348" s="41" t="s">
        <v>1759</v>
      </c>
      <c r="B348" s="41" t="s">
        <v>1375</v>
      </c>
      <c r="C348" s="41" t="s">
        <v>1413</v>
      </c>
      <c r="D348" s="42">
        <v>44805.0</v>
      </c>
      <c r="E348" s="41" t="s">
        <v>1414</v>
      </c>
      <c r="F348" s="42">
        <v>44810.0</v>
      </c>
      <c r="G348" s="41" t="s">
        <v>1407</v>
      </c>
      <c r="H348" s="41" t="s">
        <v>70</v>
      </c>
      <c r="I348" s="41" t="s">
        <v>405</v>
      </c>
      <c r="J348" s="41" t="s">
        <v>406</v>
      </c>
    </row>
    <row r="349">
      <c r="A349" s="41" t="s">
        <v>1759</v>
      </c>
      <c r="B349" s="41" t="s">
        <v>1375</v>
      </c>
      <c r="C349" s="41" t="s">
        <v>1413</v>
      </c>
      <c r="D349" s="42">
        <v>44805.0</v>
      </c>
      <c r="E349" s="41" t="s">
        <v>1414</v>
      </c>
      <c r="F349" s="42">
        <v>44810.0</v>
      </c>
      <c r="G349" s="41" t="s">
        <v>1407</v>
      </c>
      <c r="H349" s="41" t="s">
        <v>463</v>
      </c>
      <c r="I349" s="41" t="s">
        <v>464</v>
      </c>
      <c r="J349" s="41" t="s">
        <v>465</v>
      </c>
    </row>
    <row r="350">
      <c r="A350" s="41" t="s">
        <v>1756</v>
      </c>
      <c r="B350" s="41" t="s">
        <v>1375</v>
      </c>
      <c r="C350" s="41" t="s">
        <v>1413</v>
      </c>
      <c r="D350" s="42">
        <v>44805.0</v>
      </c>
      <c r="E350" s="41" t="s">
        <v>1414</v>
      </c>
      <c r="F350" s="42">
        <v>44810.0</v>
      </c>
      <c r="G350" s="41" t="s">
        <v>1407</v>
      </c>
      <c r="H350" s="41" t="s">
        <v>113</v>
      </c>
      <c r="I350" s="41" t="s">
        <v>286</v>
      </c>
      <c r="J350" s="41" t="s">
        <v>287</v>
      </c>
    </row>
    <row r="351">
      <c r="A351" s="41" t="s">
        <v>1757</v>
      </c>
      <c r="B351" s="41" t="s">
        <v>1375</v>
      </c>
      <c r="C351" s="41" t="s">
        <v>1413</v>
      </c>
      <c r="D351" s="42">
        <v>44805.0</v>
      </c>
      <c r="E351" s="41" t="s">
        <v>1414</v>
      </c>
      <c r="F351" s="42">
        <v>44810.0</v>
      </c>
      <c r="G351" s="41" t="s">
        <v>1407</v>
      </c>
      <c r="H351" s="41" t="s">
        <v>562</v>
      </c>
      <c r="I351" s="41" t="s">
        <v>736</v>
      </c>
      <c r="J351" s="41" t="s">
        <v>737</v>
      </c>
    </row>
    <row r="352">
      <c r="A352" s="41" t="s">
        <v>1757</v>
      </c>
      <c r="B352" s="41" t="s">
        <v>1375</v>
      </c>
      <c r="C352" s="41" t="s">
        <v>1413</v>
      </c>
      <c r="D352" s="42">
        <v>44805.0</v>
      </c>
      <c r="E352" s="41" t="s">
        <v>1414</v>
      </c>
      <c r="F352" s="42">
        <v>44810.0</v>
      </c>
      <c r="G352" s="41" t="s">
        <v>1407</v>
      </c>
      <c r="H352" s="41" t="s">
        <v>1273</v>
      </c>
      <c r="I352" s="41" t="s">
        <v>1634</v>
      </c>
      <c r="J352" s="41" t="s">
        <v>1635</v>
      </c>
    </row>
    <row r="353">
      <c r="A353" s="41"/>
      <c r="B353" s="41" t="s">
        <v>1446</v>
      </c>
      <c r="C353" s="41"/>
      <c r="D353" s="42">
        <v>45169.0</v>
      </c>
      <c r="E353" s="43" t="s">
        <v>1760</v>
      </c>
      <c r="F353" s="44"/>
      <c r="G353" s="41"/>
      <c r="H353" s="41"/>
      <c r="I353" s="41"/>
      <c r="J353" s="41"/>
    </row>
    <row r="354">
      <c r="A354" s="41" t="s">
        <v>1757</v>
      </c>
      <c r="B354" s="41" t="s">
        <v>1375</v>
      </c>
      <c r="C354" s="41" t="s">
        <v>1413</v>
      </c>
      <c r="D354" s="42">
        <v>44805.0</v>
      </c>
      <c r="E354" s="41" t="s">
        <v>1414</v>
      </c>
      <c r="F354" s="42">
        <v>44810.0</v>
      </c>
      <c r="G354" s="41" t="s">
        <v>1407</v>
      </c>
      <c r="H354" s="41" t="s">
        <v>1519</v>
      </c>
      <c r="I354" s="41" t="s">
        <v>1520</v>
      </c>
      <c r="J354" s="41" t="s">
        <v>1521</v>
      </c>
    </row>
    <row r="355">
      <c r="A355" s="41" t="s">
        <v>1757</v>
      </c>
      <c r="B355" s="41" t="s">
        <v>1375</v>
      </c>
      <c r="C355" s="41" t="s">
        <v>1413</v>
      </c>
      <c r="D355" s="42">
        <v>44805.0</v>
      </c>
      <c r="E355" s="41" t="s">
        <v>1414</v>
      </c>
      <c r="F355" s="42">
        <v>44810.0</v>
      </c>
      <c r="G355" s="41" t="s">
        <v>1407</v>
      </c>
      <c r="H355" s="41" t="s">
        <v>105</v>
      </c>
      <c r="I355" s="41" t="s">
        <v>456</v>
      </c>
      <c r="J355" s="41" t="s">
        <v>457</v>
      </c>
    </row>
    <row r="356">
      <c r="A356" s="41" t="s">
        <v>1757</v>
      </c>
      <c r="B356" s="41" t="s">
        <v>1375</v>
      </c>
      <c r="C356" s="41" t="s">
        <v>1413</v>
      </c>
      <c r="D356" s="42">
        <v>44805.0</v>
      </c>
      <c r="E356" s="41" t="s">
        <v>1414</v>
      </c>
      <c r="F356" s="42">
        <v>44810.0</v>
      </c>
      <c r="G356" s="41" t="s">
        <v>1407</v>
      </c>
      <c r="H356" s="41" t="s">
        <v>120</v>
      </c>
      <c r="I356" s="41" t="s">
        <v>155</v>
      </c>
      <c r="J356" s="41" t="s">
        <v>156</v>
      </c>
    </row>
    <row r="357">
      <c r="A357" s="41" t="s">
        <v>1757</v>
      </c>
      <c r="B357" s="41" t="s">
        <v>1375</v>
      </c>
      <c r="C357" s="41" t="s">
        <v>1413</v>
      </c>
      <c r="D357" s="42">
        <v>44805.0</v>
      </c>
      <c r="E357" s="41" t="s">
        <v>1414</v>
      </c>
      <c r="F357" s="42">
        <v>44810.0</v>
      </c>
      <c r="G357" s="41" t="s">
        <v>1407</v>
      </c>
      <c r="H357" s="41" t="s">
        <v>545</v>
      </c>
      <c r="I357" s="41" t="s">
        <v>784</v>
      </c>
      <c r="J357" s="41" t="s">
        <v>785</v>
      </c>
    </row>
    <row r="358">
      <c r="A358" s="41" t="s">
        <v>1757</v>
      </c>
      <c r="B358" s="41" t="s">
        <v>1375</v>
      </c>
      <c r="C358" s="41" t="s">
        <v>1413</v>
      </c>
      <c r="D358" s="42">
        <v>44805.0</v>
      </c>
      <c r="E358" s="41" t="s">
        <v>1414</v>
      </c>
      <c r="F358" s="42">
        <v>44810.0</v>
      </c>
      <c r="G358" s="41" t="s">
        <v>1407</v>
      </c>
      <c r="H358" s="41" t="s">
        <v>267</v>
      </c>
      <c r="I358" s="41" t="s">
        <v>1043</v>
      </c>
      <c r="J358" s="41" t="s">
        <v>1044</v>
      </c>
    </row>
    <row r="359">
      <c r="A359" s="41" t="s">
        <v>1757</v>
      </c>
      <c r="B359" s="41" t="s">
        <v>1375</v>
      </c>
      <c r="C359" s="41" t="s">
        <v>1413</v>
      </c>
      <c r="D359" s="42">
        <v>44805.0</v>
      </c>
      <c r="E359" s="41" t="s">
        <v>1414</v>
      </c>
      <c r="F359" s="42">
        <v>44810.0</v>
      </c>
      <c r="G359" s="41" t="s">
        <v>1407</v>
      </c>
      <c r="H359" s="41" t="s">
        <v>1084</v>
      </c>
      <c r="I359" s="41" t="s">
        <v>1085</v>
      </c>
      <c r="J359" s="41" t="s">
        <v>1086</v>
      </c>
    </row>
    <row r="360">
      <c r="A360" s="41" t="s">
        <v>1761</v>
      </c>
      <c r="B360" s="41" t="s">
        <v>1375</v>
      </c>
      <c r="C360" s="41" t="s">
        <v>1413</v>
      </c>
      <c r="D360" s="42">
        <v>44805.0</v>
      </c>
      <c r="E360" s="41" t="s">
        <v>1414</v>
      </c>
      <c r="F360" s="42">
        <v>44810.0</v>
      </c>
      <c r="G360" s="41" t="s">
        <v>1407</v>
      </c>
      <c r="H360" s="41" t="s">
        <v>297</v>
      </c>
      <c r="I360" s="41" t="s">
        <v>707</v>
      </c>
      <c r="J360" s="41" t="s">
        <v>708</v>
      </c>
    </row>
    <row r="361">
      <c r="A361" s="41" t="s">
        <v>1761</v>
      </c>
      <c r="B361" s="41" t="s">
        <v>1375</v>
      </c>
      <c r="C361" s="41" t="s">
        <v>1413</v>
      </c>
      <c r="D361" s="42">
        <v>44805.0</v>
      </c>
      <c r="E361" s="41" t="s">
        <v>1414</v>
      </c>
      <c r="F361" s="42">
        <v>44810.0</v>
      </c>
      <c r="G361" s="41" t="s">
        <v>1407</v>
      </c>
      <c r="H361" s="41" t="s">
        <v>42</v>
      </c>
      <c r="I361" s="41" t="s">
        <v>761</v>
      </c>
      <c r="J361" s="41" t="s">
        <v>762</v>
      </c>
    </row>
    <row r="362">
      <c r="A362" s="41" t="s">
        <v>1761</v>
      </c>
      <c r="B362" s="41" t="s">
        <v>1375</v>
      </c>
      <c r="C362" s="41" t="s">
        <v>1413</v>
      </c>
      <c r="D362" s="42">
        <v>44805.0</v>
      </c>
      <c r="E362" s="41" t="s">
        <v>1414</v>
      </c>
      <c r="F362" s="42">
        <v>44810.0</v>
      </c>
      <c r="G362" s="41" t="s">
        <v>1407</v>
      </c>
      <c r="H362" s="41" t="s">
        <v>256</v>
      </c>
      <c r="I362" s="41" t="s">
        <v>1762</v>
      </c>
      <c r="J362" s="41" t="s">
        <v>1763</v>
      </c>
    </row>
    <row r="363">
      <c r="A363" s="41" t="s">
        <v>1761</v>
      </c>
      <c r="B363" s="41" t="s">
        <v>1375</v>
      </c>
      <c r="C363" s="41" t="s">
        <v>1413</v>
      </c>
      <c r="D363" s="42">
        <v>44805.0</v>
      </c>
      <c r="E363" s="41" t="s">
        <v>1414</v>
      </c>
      <c r="F363" s="42">
        <v>44810.0</v>
      </c>
      <c r="G363" s="41" t="s">
        <v>1407</v>
      </c>
      <c r="H363" s="41" t="s">
        <v>120</v>
      </c>
      <c r="I363" s="41" t="s">
        <v>451</v>
      </c>
      <c r="J363" s="41" t="s">
        <v>452</v>
      </c>
    </row>
    <row r="364">
      <c r="A364" s="41" t="s">
        <v>1757</v>
      </c>
      <c r="B364" s="41" t="s">
        <v>1375</v>
      </c>
      <c r="C364" s="41" t="s">
        <v>1413</v>
      </c>
      <c r="D364" s="42">
        <v>44805.0</v>
      </c>
      <c r="E364" s="41" t="s">
        <v>1414</v>
      </c>
      <c r="F364" s="42">
        <v>44810.0</v>
      </c>
      <c r="G364" s="41" t="s">
        <v>1407</v>
      </c>
      <c r="H364" s="41" t="s">
        <v>1077</v>
      </c>
      <c r="I364" s="41" t="s">
        <v>1078</v>
      </c>
      <c r="J364" s="41" t="s">
        <v>1079</v>
      </c>
    </row>
    <row r="365">
      <c r="A365" s="41" t="s">
        <v>1761</v>
      </c>
      <c r="B365" s="41" t="s">
        <v>1375</v>
      </c>
      <c r="C365" s="41" t="s">
        <v>1413</v>
      </c>
      <c r="D365" s="42">
        <v>44805.0</v>
      </c>
      <c r="E365" s="41" t="s">
        <v>1414</v>
      </c>
      <c r="F365" s="42">
        <v>44810.0</v>
      </c>
      <c r="G365" s="41" t="s">
        <v>1407</v>
      </c>
      <c r="H365" s="41" t="s">
        <v>79</v>
      </c>
      <c r="I365" s="41" t="s">
        <v>731</v>
      </c>
      <c r="J365" s="41" t="s">
        <v>732</v>
      </c>
    </row>
    <row r="366">
      <c r="A366" s="41" t="s">
        <v>1761</v>
      </c>
      <c r="B366" s="41" t="s">
        <v>1375</v>
      </c>
      <c r="C366" s="41" t="s">
        <v>1413</v>
      </c>
      <c r="D366" s="42">
        <v>44805.0</v>
      </c>
      <c r="E366" s="41" t="s">
        <v>1414</v>
      </c>
      <c r="F366" s="42">
        <v>44810.0</v>
      </c>
      <c r="G366" s="41" t="s">
        <v>1407</v>
      </c>
      <c r="H366" s="41" t="s">
        <v>42</v>
      </c>
      <c r="I366" s="41" t="s">
        <v>451</v>
      </c>
      <c r="J366" s="41" t="s">
        <v>646</v>
      </c>
    </row>
    <row r="367">
      <c r="A367" s="41" t="s">
        <v>1761</v>
      </c>
      <c r="B367" s="41" t="s">
        <v>1375</v>
      </c>
      <c r="C367" s="41" t="s">
        <v>1413</v>
      </c>
      <c r="D367" s="42">
        <v>44805.0</v>
      </c>
      <c r="E367" s="41" t="s">
        <v>1414</v>
      </c>
      <c r="F367" s="42">
        <v>44810.0</v>
      </c>
      <c r="G367" s="41" t="s">
        <v>1407</v>
      </c>
      <c r="H367" s="41" t="s">
        <v>562</v>
      </c>
      <c r="I367" s="41" t="s">
        <v>1178</v>
      </c>
      <c r="J367" s="41" t="s">
        <v>1179</v>
      </c>
    </row>
    <row r="368">
      <c r="A368" s="41" t="s">
        <v>1761</v>
      </c>
      <c r="B368" s="41" t="s">
        <v>1375</v>
      </c>
      <c r="C368" s="41" t="s">
        <v>1413</v>
      </c>
      <c r="D368" s="42">
        <v>44805.0</v>
      </c>
      <c r="E368" s="41" t="s">
        <v>1414</v>
      </c>
      <c r="F368" s="42">
        <v>44810.0</v>
      </c>
      <c r="G368" s="41" t="s">
        <v>1407</v>
      </c>
      <c r="H368" s="41" t="s">
        <v>1097</v>
      </c>
      <c r="I368" s="41" t="s">
        <v>1741</v>
      </c>
      <c r="J368" s="41" t="s">
        <v>1742</v>
      </c>
    </row>
    <row r="369">
      <c r="A369" s="41" t="s">
        <v>1764</v>
      </c>
      <c r="B369" s="41" t="s">
        <v>1375</v>
      </c>
      <c r="C369" s="41" t="s">
        <v>1413</v>
      </c>
      <c r="D369" s="42">
        <v>44805.0</v>
      </c>
      <c r="E369" s="41" t="s">
        <v>1414</v>
      </c>
      <c r="F369" s="42">
        <v>44810.0</v>
      </c>
      <c r="G369" s="41" t="s">
        <v>1407</v>
      </c>
      <c r="H369" s="41" t="s">
        <v>660</v>
      </c>
      <c r="I369" s="41" t="s">
        <v>1025</v>
      </c>
      <c r="J369" s="41" t="s">
        <v>1026</v>
      </c>
    </row>
    <row r="370">
      <c r="A370" s="41" t="s">
        <v>1764</v>
      </c>
      <c r="B370" s="41" t="s">
        <v>1375</v>
      </c>
      <c r="C370" s="41" t="s">
        <v>1413</v>
      </c>
      <c r="D370" s="42">
        <v>44805.0</v>
      </c>
      <c r="E370" s="41" t="s">
        <v>1414</v>
      </c>
      <c r="F370" s="42">
        <v>44810.0</v>
      </c>
      <c r="G370" s="41" t="s">
        <v>1407</v>
      </c>
      <c r="H370" s="41" t="s">
        <v>113</v>
      </c>
      <c r="I370" s="41" t="s">
        <v>114</v>
      </c>
      <c r="J370" s="41" t="s">
        <v>115</v>
      </c>
    </row>
    <row r="371">
      <c r="A371" s="41" t="s">
        <v>1765</v>
      </c>
      <c r="B371" s="41" t="s">
        <v>1375</v>
      </c>
      <c r="C371" s="41" t="s">
        <v>1413</v>
      </c>
      <c r="D371" s="42">
        <v>44805.0</v>
      </c>
      <c r="E371" s="41" t="s">
        <v>1414</v>
      </c>
      <c r="F371" s="42">
        <v>44810.0</v>
      </c>
      <c r="G371" s="41" t="s">
        <v>1407</v>
      </c>
      <c r="H371" s="41" t="s">
        <v>301</v>
      </c>
      <c r="I371" s="41" t="s">
        <v>687</v>
      </c>
      <c r="J371" s="41" t="s">
        <v>688</v>
      </c>
    </row>
    <row r="372">
      <c r="A372" s="41" t="s">
        <v>1764</v>
      </c>
      <c r="B372" s="41" t="s">
        <v>1375</v>
      </c>
      <c r="C372" s="41" t="s">
        <v>1413</v>
      </c>
      <c r="D372" s="42">
        <v>44805.0</v>
      </c>
      <c r="E372" s="41" t="s">
        <v>1414</v>
      </c>
      <c r="F372" s="42">
        <v>44810.0</v>
      </c>
      <c r="G372" s="41" t="s">
        <v>1407</v>
      </c>
      <c r="H372" s="41" t="s">
        <v>251</v>
      </c>
      <c r="I372" s="41" t="s">
        <v>252</v>
      </c>
      <c r="J372" s="41" t="s">
        <v>253</v>
      </c>
    </row>
    <row r="373">
      <c r="A373" s="41" t="s">
        <v>1764</v>
      </c>
      <c r="B373" s="41" t="s">
        <v>1375</v>
      </c>
      <c r="C373" s="41" t="s">
        <v>1413</v>
      </c>
      <c r="D373" s="42">
        <v>44805.0</v>
      </c>
      <c r="E373" s="41" t="s">
        <v>1414</v>
      </c>
      <c r="F373" s="42">
        <v>44810.0</v>
      </c>
      <c r="G373" s="41" t="s">
        <v>1407</v>
      </c>
      <c r="H373" s="41" t="s">
        <v>70</v>
      </c>
      <c r="I373" s="41" t="s">
        <v>1655</v>
      </c>
      <c r="J373" s="41" t="s">
        <v>1656</v>
      </c>
    </row>
    <row r="374">
      <c r="A374" s="41"/>
      <c r="B374" s="41" t="s">
        <v>1657</v>
      </c>
      <c r="C374" s="41"/>
      <c r="D374" s="42">
        <v>45169.0</v>
      </c>
      <c r="E374" s="43" t="s">
        <v>1766</v>
      </c>
      <c r="F374" s="44"/>
      <c r="G374" s="41"/>
      <c r="H374" s="41"/>
      <c r="I374" s="41"/>
      <c r="J374" s="41"/>
    </row>
    <row r="375">
      <c r="A375" s="41" t="s">
        <v>1764</v>
      </c>
      <c r="B375" s="41" t="s">
        <v>1375</v>
      </c>
      <c r="C375" s="41" t="s">
        <v>1413</v>
      </c>
      <c r="D375" s="42">
        <v>44805.0</v>
      </c>
      <c r="E375" s="41" t="s">
        <v>1414</v>
      </c>
      <c r="F375" s="42">
        <v>44810.0</v>
      </c>
      <c r="G375" s="41" t="s">
        <v>1407</v>
      </c>
      <c r="H375" s="41" t="s">
        <v>382</v>
      </c>
      <c r="I375" s="41" t="s">
        <v>639</v>
      </c>
      <c r="J375" s="41" t="s">
        <v>640</v>
      </c>
    </row>
    <row r="376">
      <c r="A376" s="41" t="s">
        <v>1764</v>
      </c>
      <c r="B376" s="41" t="s">
        <v>1375</v>
      </c>
      <c r="C376" s="41" t="s">
        <v>1413</v>
      </c>
      <c r="D376" s="42">
        <v>44805.0</v>
      </c>
      <c r="E376" s="41" t="s">
        <v>1414</v>
      </c>
      <c r="F376" s="42">
        <v>44810.0</v>
      </c>
      <c r="G376" s="41" t="s">
        <v>1407</v>
      </c>
      <c r="H376" s="41" t="s">
        <v>786</v>
      </c>
      <c r="I376" s="41" t="s">
        <v>1204</v>
      </c>
      <c r="J376" s="41" t="s">
        <v>1205</v>
      </c>
    </row>
    <row r="377">
      <c r="A377" s="41" t="s">
        <v>1764</v>
      </c>
      <c r="B377" s="41" t="s">
        <v>1375</v>
      </c>
      <c r="C377" s="41" t="s">
        <v>1413</v>
      </c>
      <c r="D377" s="42">
        <v>44805.0</v>
      </c>
      <c r="E377" s="41" t="s">
        <v>1414</v>
      </c>
      <c r="F377" s="42">
        <v>44810.0</v>
      </c>
      <c r="G377" s="41" t="s">
        <v>1407</v>
      </c>
      <c r="H377" s="41" t="s">
        <v>301</v>
      </c>
      <c r="I377" s="41" t="s">
        <v>1767</v>
      </c>
      <c r="J377" s="41" t="s">
        <v>1768</v>
      </c>
    </row>
    <row r="378">
      <c r="A378" s="41" t="s">
        <v>1764</v>
      </c>
      <c r="B378" s="41" t="s">
        <v>1375</v>
      </c>
      <c r="C378" s="41" t="s">
        <v>1413</v>
      </c>
      <c r="D378" s="42">
        <v>44805.0</v>
      </c>
      <c r="E378" s="41" t="s">
        <v>1414</v>
      </c>
      <c r="F378" s="42">
        <v>44810.0</v>
      </c>
      <c r="G378" s="41" t="s">
        <v>1407</v>
      </c>
      <c r="H378" s="41" t="s">
        <v>382</v>
      </c>
      <c r="I378" s="41" t="s">
        <v>1610</v>
      </c>
      <c r="J378" s="41" t="s">
        <v>1611</v>
      </c>
    </row>
    <row r="379">
      <c r="A379" s="41" t="s">
        <v>1769</v>
      </c>
      <c r="B379" s="41" t="s">
        <v>1375</v>
      </c>
      <c r="C379" s="41" t="s">
        <v>1413</v>
      </c>
      <c r="D379" s="42">
        <v>44805.0</v>
      </c>
      <c r="E379" s="41" t="s">
        <v>1414</v>
      </c>
      <c r="F379" s="42">
        <v>44810.0</v>
      </c>
      <c r="G379" s="41" t="s">
        <v>1407</v>
      </c>
      <c r="H379" s="41" t="s">
        <v>786</v>
      </c>
      <c r="I379" s="41" t="s">
        <v>325</v>
      </c>
      <c r="J379" s="41" t="s">
        <v>326</v>
      </c>
    </row>
    <row r="380">
      <c r="A380" s="41" t="s">
        <v>1769</v>
      </c>
      <c r="B380" s="41" t="s">
        <v>1375</v>
      </c>
      <c r="C380" s="41" t="s">
        <v>1413</v>
      </c>
      <c r="D380" s="42">
        <v>44805.0</v>
      </c>
      <c r="E380" s="41" t="s">
        <v>1414</v>
      </c>
      <c r="F380" s="42">
        <v>44810.0</v>
      </c>
      <c r="G380" s="41" t="s">
        <v>1407</v>
      </c>
      <c r="H380" s="41" t="s">
        <v>382</v>
      </c>
      <c r="I380" s="41" t="s">
        <v>890</v>
      </c>
      <c r="J380" s="41" t="s">
        <v>891</v>
      </c>
    </row>
    <row r="381">
      <c r="A381" s="41" t="s">
        <v>1769</v>
      </c>
      <c r="B381" s="41" t="s">
        <v>1375</v>
      </c>
      <c r="C381" s="41" t="s">
        <v>1413</v>
      </c>
      <c r="D381" s="42">
        <v>44805.0</v>
      </c>
      <c r="E381" s="41" t="s">
        <v>1414</v>
      </c>
      <c r="F381" s="42">
        <v>44810.0</v>
      </c>
      <c r="G381" s="41" t="s">
        <v>1407</v>
      </c>
      <c r="H381" s="41" t="s">
        <v>709</v>
      </c>
      <c r="I381" s="41" t="s">
        <v>1002</v>
      </c>
      <c r="J381" s="41" t="s">
        <v>1003</v>
      </c>
    </row>
    <row r="382">
      <c r="A382" s="41" t="s">
        <v>1769</v>
      </c>
      <c r="B382" s="41" t="s">
        <v>1375</v>
      </c>
      <c r="C382" s="41" t="s">
        <v>1413</v>
      </c>
      <c r="D382" s="42">
        <v>44805.0</v>
      </c>
      <c r="E382" s="41" t="s">
        <v>1414</v>
      </c>
      <c r="F382" s="42">
        <v>44810.0</v>
      </c>
      <c r="G382" s="41" t="s">
        <v>1407</v>
      </c>
      <c r="H382" s="41" t="s">
        <v>42</v>
      </c>
      <c r="I382" s="41" t="s">
        <v>1672</v>
      </c>
      <c r="J382" s="41" t="s">
        <v>1673</v>
      </c>
    </row>
    <row r="383">
      <c r="A383" s="41" t="s">
        <v>1769</v>
      </c>
      <c r="B383" s="41" t="s">
        <v>1375</v>
      </c>
      <c r="C383" s="41" t="s">
        <v>1413</v>
      </c>
      <c r="D383" s="42">
        <v>44805.0</v>
      </c>
      <c r="E383" s="41" t="s">
        <v>1414</v>
      </c>
      <c r="F383" s="42">
        <v>44810.0</v>
      </c>
      <c r="G383" s="41" t="s">
        <v>1407</v>
      </c>
      <c r="H383" s="41" t="s">
        <v>982</v>
      </c>
      <c r="I383" s="41" t="s">
        <v>289</v>
      </c>
      <c r="J383" s="41" t="s">
        <v>1625</v>
      </c>
    </row>
    <row r="384">
      <c r="A384" s="41" t="s">
        <v>1769</v>
      </c>
      <c r="B384" s="41" t="s">
        <v>1375</v>
      </c>
      <c r="C384" s="41" t="s">
        <v>1413</v>
      </c>
      <c r="D384" s="42">
        <v>44805.0</v>
      </c>
      <c r="E384" s="41" t="s">
        <v>1414</v>
      </c>
      <c r="F384" s="42">
        <v>44810.0</v>
      </c>
      <c r="G384" s="41" t="s">
        <v>1407</v>
      </c>
      <c r="H384" s="41" t="s">
        <v>1122</v>
      </c>
      <c r="I384" s="41" t="s">
        <v>1294</v>
      </c>
      <c r="J384" s="41" t="s">
        <v>1295</v>
      </c>
    </row>
    <row r="385">
      <c r="A385" s="41" t="s">
        <v>1769</v>
      </c>
      <c r="B385" s="41" t="s">
        <v>1375</v>
      </c>
      <c r="C385" s="41" t="s">
        <v>1413</v>
      </c>
      <c r="D385" s="42">
        <v>44805.0</v>
      </c>
      <c r="E385" s="41" t="s">
        <v>1414</v>
      </c>
      <c r="F385" s="42">
        <v>44810.0</v>
      </c>
      <c r="G385" s="41" t="s">
        <v>1407</v>
      </c>
      <c r="H385" s="41" t="s">
        <v>562</v>
      </c>
      <c r="I385" s="41" t="s">
        <v>1130</v>
      </c>
      <c r="J385" s="41" t="s">
        <v>1131</v>
      </c>
    </row>
    <row r="386">
      <c r="A386" s="41" t="s">
        <v>1769</v>
      </c>
      <c r="B386" s="41" t="s">
        <v>1375</v>
      </c>
      <c r="C386" s="41" t="s">
        <v>1413</v>
      </c>
      <c r="D386" s="42">
        <v>44805.0</v>
      </c>
      <c r="E386" s="41" t="s">
        <v>1414</v>
      </c>
      <c r="F386" s="42">
        <v>44810.0</v>
      </c>
      <c r="G386" s="41" t="s">
        <v>1407</v>
      </c>
      <c r="H386" s="41" t="s">
        <v>256</v>
      </c>
      <c r="I386" s="41" t="s">
        <v>813</v>
      </c>
      <c r="J386" s="41" t="s">
        <v>814</v>
      </c>
    </row>
    <row r="387">
      <c r="A387" s="41" t="s">
        <v>1769</v>
      </c>
      <c r="B387" s="41" t="s">
        <v>1375</v>
      </c>
      <c r="C387" s="41" t="s">
        <v>1413</v>
      </c>
      <c r="D387" s="42">
        <v>44805.0</v>
      </c>
      <c r="E387" s="41" t="s">
        <v>1414</v>
      </c>
      <c r="F387" s="42">
        <v>44810.0</v>
      </c>
      <c r="G387" s="41" t="s">
        <v>1407</v>
      </c>
      <c r="H387" s="41" t="s">
        <v>545</v>
      </c>
      <c r="I387" s="41" t="s">
        <v>1579</v>
      </c>
      <c r="J387" s="41" t="s">
        <v>1580</v>
      </c>
    </row>
    <row r="388">
      <c r="A388" s="41" t="s">
        <v>1769</v>
      </c>
      <c r="B388" s="41" t="s">
        <v>1375</v>
      </c>
      <c r="C388" s="41" t="s">
        <v>1413</v>
      </c>
      <c r="D388" s="42">
        <v>44805.0</v>
      </c>
      <c r="E388" s="41" t="s">
        <v>1414</v>
      </c>
      <c r="F388" s="42">
        <v>44810.0</v>
      </c>
      <c r="G388" s="41" t="s">
        <v>1407</v>
      </c>
      <c r="H388" s="41" t="s">
        <v>150</v>
      </c>
      <c r="I388" s="41" t="s">
        <v>151</v>
      </c>
      <c r="J388" s="41" t="s">
        <v>152</v>
      </c>
    </row>
    <row r="389">
      <c r="A389" s="41" t="s">
        <v>1770</v>
      </c>
      <c r="B389" s="41" t="s">
        <v>1375</v>
      </c>
      <c r="C389" s="41" t="s">
        <v>1413</v>
      </c>
      <c r="D389" s="42">
        <v>44805.0</v>
      </c>
      <c r="E389" s="41" t="s">
        <v>1414</v>
      </c>
      <c r="F389" s="42">
        <v>44810.0</v>
      </c>
      <c r="G389" s="41" t="s">
        <v>1407</v>
      </c>
      <c r="H389" s="41" t="s">
        <v>768</v>
      </c>
      <c r="I389" s="41" t="s">
        <v>769</v>
      </c>
      <c r="J389" s="41" t="s">
        <v>770</v>
      </c>
    </row>
    <row r="390">
      <c r="A390" s="41" t="s">
        <v>1770</v>
      </c>
      <c r="B390" s="41" t="s">
        <v>1375</v>
      </c>
      <c r="C390" s="41" t="s">
        <v>1413</v>
      </c>
      <c r="D390" s="42">
        <v>44805.0</v>
      </c>
      <c r="E390" s="41" t="s">
        <v>1414</v>
      </c>
      <c r="F390" s="42">
        <v>44810.0</v>
      </c>
      <c r="G390" s="41" t="s">
        <v>1407</v>
      </c>
      <c r="H390" s="41" t="s">
        <v>545</v>
      </c>
      <c r="I390" s="41" t="s">
        <v>546</v>
      </c>
      <c r="J390" s="41" t="s">
        <v>547</v>
      </c>
    </row>
    <row r="391">
      <c r="A391" s="41"/>
      <c r="B391" s="41" t="s">
        <v>1446</v>
      </c>
      <c r="C391" s="41"/>
      <c r="D391" s="42">
        <v>45169.0</v>
      </c>
      <c r="E391" s="43" t="s">
        <v>1771</v>
      </c>
      <c r="F391" s="44"/>
      <c r="G391" s="41"/>
      <c r="H391" s="41"/>
      <c r="I391" s="41"/>
      <c r="J391" s="41"/>
    </row>
    <row r="392">
      <c r="A392" s="41" t="s">
        <v>1770</v>
      </c>
      <c r="B392" s="41" t="s">
        <v>1375</v>
      </c>
      <c r="C392" s="41" t="s">
        <v>1413</v>
      </c>
      <c r="D392" s="42">
        <v>44805.0</v>
      </c>
      <c r="E392" s="41" t="s">
        <v>1414</v>
      </c>
      <c r="F392" s="42">
        <v>44810.0</v>
      </c>
      <c r="G392" s="41" t="s">
        <v>1407</v>
      </c>
      <c r="H392" s="41" t="s">
        <v>505</v>
      </c>
      <c r="I392" s="41" t="s">
        <v>1192</v>
      </c>
      <c r="J392" s="41" t="s">
        <v>1193</v>
      </c>
    </row>
    <row r="393">
      <c r="A393" s="41" t="s">
        <v>1770</v>
      </c>
      <c r="B393" s="41" t="s">
        <v>1375</v>
      </c>
      <c r="C393" s="41" t="s">
        <v>1413</v>
      </c>
      <c r="D393" s="42">
        <v>44805.0</v>
      </c>
      <c r="E393" s="41" t="s">
        <v>1414</v>
      </c>
      <c r="F393" s="42">
        <v>44810.0</v>
      </c>
      <c r="G393" s="41" t="s">
        <v>1407</v>
      </c>
      <c r="H393" s="41" t="s">
        <v>1150</v>
      </c>
      <c r="I393" s="41" t="s">
        <v>1607</v>
      </c>
      <c r="J393" s="41" t="s">
        <v>1608</v>
      </c>
    </row>
    <row r="394">
      <c r="A394" s="41" t="s">
        <v>1770</v>
      </c>
      <c r="B394" s="41" t="s">
        <v>1375</v>
      </c>
      <c r="C394" s="41" t="s">
        <v>1413</v>
      </c>
      <c r="D394" s="42">
        <v>44805.0</v>
      </c>
      <c r="E394" s="41" t="s">
        <v>1414</v>
      </c>
      <c r="F394" s="42">
        <v>44810.0</v>
      </c>
      <c r="G394" s="41" t="s">
        <v>1407</v>
      </c>
      <c r="H394" s="41" t="s">
        <v>416</v>
      </c>
      <c r="I394" s="41" t="s">
        <v>1439</v>
      </c>
      <c r="J394" s="41" t="s">
        <v>1440</v>
      </c>
    </row>
    <row r="395">
      <c r="A395" s="41" t="s">
        <v>1770</v>
      </c>
      <c r="B395" s="41" t="s">
        <v>1375</v>
      </c>
      <c r="C395" s="41" t="s">
        <v>1413</v>
      </c>
      <c r="D395" s="42">
        <v>44805.0</v>
      </c>
      <c r="E395" s="41" t="s">
        <v>1414</v>
      </c>
      <c r="F395" s="42">
        <v>44810.0</v>
      </c>
      <c r="G395" s="41" t="s">
        <v>1407</v>
      </c>
      <c r="H395" s="41" t="s">
        <v>256</v>
      </c>
      <c r="I395" s="41" t="s">
        <v>928</v>
      </c>
      <c r="J395" s="41" t="s">
        <v>929</v>
      </c>
    </row>
    <row r="396">
      <c r="A396" s="41" t="s">
        <v>1770</v>
      </c>
      <c r="B396" s="41" t="s">
        <v>1375</v>
      </c>
      <c r="C396" s="41" t="s">
        <v>1413</v>
      </c>
      <c r="D396" s="42">
        <v>44805.0</v>
      </c>
      <c r="E396" s="41" t="s">
        <v>1414</v>
      </c>
      <c r="F396" s="42">
        <v>44810.0</v>
      </c>
      <c r="G396" s="41" t="s">
        <v>1407</v>
      </c>
      <c r="H396" s="41" t="s">
        <v>621</v>
      </c>
      <c r="I396" s="41" t="s">
        <v>802</v>
      </c>
      <c r="J396" s="41" t="s">
        <v>803</v>
      </c>
    </row>
    <row r="397">
      <c r="A397" s="41" t="s">
        <v>1770</v>
      </c>
      <c r="B397" s="41" t="s">
        <v>1375</v>
      </c>
      <c r="C397" s="41" t="s">
        <v>1413</v>
      </c>
      <c r="D397" s="42">
        <v>44805.0</v>
      </c>
      <c r="E397" s="41" t="s">
        <v>1414</v>
      </c>
      <c r="F397" s="42">
        <v>44810.0</v>
      </c>
      <c r="G397" s="41" t="s">
        <v>1407</v>
      </c>
      <c r="H397" s="41" t="s">
        <v>1468</v>
      </c>
      <c r="I397" s="41" t="s">
        <v>1469</v>
      </c>
      <c r="J397" s="41" t="s">
        <v>1470</v>
      </c>
    </row>
    <row r="398">
      <c r="A398" s="41" t="s">
        <v>1770</v>
      </c>
      <c r="B398" s="41" t="s">
        <v>1375</v>
      </c>
      <c r="C398" s="41" t="s">
        <v>1413</v>
      </c>
      <c r="D398" s="42">
        <v>44805.0</v>
      </c>
      <c r="E398" s="41" t="s">
        <v>1414</v>
      </c>
      <c r="F398" s="42">
        <v>44810.0</v>
      </c>
      <c r="G398" s="41" t="s">
        <v>1407</v>
      </c>
      <c r="H398" s="41" t="s">
        <v>79</v>
      </c>
      <c r="I398" s="41" t="s">
        <v>1772</v>
      </c>
      <c r="J398" s="41" t="s">
        <v>1773</v>
      </c>
    </row>
    <row r="399">
      <c r="A399" s="41" t="s">
        <v>1770</v>
      </c>
      <c r="B399" s="41" t="s">
        <v>1375</v>
      </c>
      <c r="C399" s="41" t="s">
        <v>1413</v>
      </c>
      <c r="D399" s="42">
        <v>44805.0</v>
      </c>
      <c r="E399" s="41" t="s">
        <v>1414</v>
      </c>
      <c r="F399" s="42">
        <v>44810.0</v>
      </c>
      <c r="G399" s="41" t="s">
        <v>1407</v>
      </c>
      <c r="H399" s="41" t="s">
        <v>297</v>
      </c>
      <c r="I399" s="41" t="s">
        <v>691</v>
      </c>
      <c r="J399" s="41" t="s">
        <v>692</v>
      </c>
    </row>
    <row r="400">
      <c r="A400" s="41" t="s">
        <v>1534</v>
      </c>
      <c r="B400" s="41" t="s">
        <v>1535</v>
      </c>
      <c r="C400" s="41" t="s">
        <v>1536</v>
      </c>
      <c r="D400" s="42">
        <v>44805.0</v>
      </c>
      <c r="E400" s="41" t="s">
        <v>1537</v>
      </c>
      <c r="F400" s="42">
        <v>44813.0</v>
      </c>
      <c r="G400" s="41" t="s">
        <v>1407</v>
      </c>
      <c r="H400" s="41" t="s">
        <v>399</v>
      </c>
      <c r="I400" s="41" t="s">
        <v>1774</v>
      </c>
      <c r="J400" s="41" t="s">
        <v>1775</v>
      </c>
    </row>
    <row r="401">
      <c r="A401" s="41" t="s">
        <v>1776</v>
      </c>
      <c r="B401" s="41" t="s">
        <v>1375</v>
      </c>
      <c r="C401" s="41" t="s">
        <v>1413</v>
      </c>
      <c r="D401" s="42">
        <v>44805.0</v>
      </c>
      <c r="E401" s="41" t="s">
        <v>1414</v>
      </c>
      <c r="F401" s="42">
        <v>44810.0</v>
      </c>
      <c r="G401" s="41" t="s">
        <v>1407</v>
      </c>
      <c r="H401" s="41" t="s">
        <v>399</v>
      </c>
      <c r="I401" s="41" t="s">
        <v>1313</v>
      </c>
      <c r="J401" s="41" t="s">
        <v>1314</v>
      </c>
    </row>
    <row r="402">
      <c r="A402" s="41" t="s">
        <v>1776</v>
      </c>
      <c r="B402" s="41" t="s">
        <v>1375</v>
      </c>
      <c r="C402" s="41" t="s">
        <v>1413</v>
      </c>
      <c r="D402" s="42">
        <v>44805.0</v>
      </c>
      <c r="E402" s="41" t="s">
        <v>1414</v>
      </c>
      <c r="F402" s="42">
        <v>44810.0</v>
      </c>
      <c r="G402" s="41" t="s">
        <v>1407</v>
      </c>
      <c r="H402" s="41" t="s">
        <v>1273</v>
      </c>
      <c r="I402" s="41" t="s">
        <v>1274</v>
      </c>
      <c r="J402" s="41" t="s">
        <v>1275</v>
      </c>
    </row>
    <row r="403">
      <c r="A403" s="41" t="s">
        <v>1776</v>
      </c>
      <c r="B403" s="41" t="s">
        <v>1375</v>
      </c>
      <c r="C403" s="41" t="s">
        <v>1413</v>
      </c>
      <c r="D403" s="42">
        <v>44805.0</v>
      </c>
      <c r="E403" s="41" t="s">
        <v>1414</v>
      </c>
      <c r="F403" s="42">
        <v>44810.0</v>
      </c>
      <c r="G403" s="41" t="s">
        <v>1407</v>
      </c>
      <c r="H403" s="41" t="s">
        <v>1150</v>
      </c>
      <c r="I403" s="41" t="s">
        <v>1151</v>
      </c>
      <c r="J403" s="41" t="s">
        <v>1152</v>
      </c>
    </row>
    <row r="404">
      <c r="A404" s="41" t="s">
        <v>1776</v>
      </c>
      <c r="B404" s="41" t="s">
        <v>1375</v>
      </c>
      <c r="C404" s="41" t="s">
        <v>1413</v>
      </c>
      <c r="D404" s="42">
        <v>44805.0</v>
      </c>
      <c r="E404" s="41" t="s">
        <v>1414</v>
      </c>
      <c r="F404" s="42">
        <v>44810.0</v>
      </c>
      <c r="G404" s="41" t="s">
        <v>1407</v>
      </c>
      <c r="H404" s="41" t="s">
        <v>562</v>
      </c>
      <c r="I404" s="41" t="s">
        <v>1575</v>
      </c>
      <c r="J404" s="41" t="s">
        <v>1576</v>
      </c>
    </row>
    <row r="405">
      <c r="A405" s="41" t="s">
        <v>1776</v>
      </c>
      <c r="B405" s="41" t="s">
        <v>1375</v>
      </c>
      <c r="C405" s="41" t="s">
        <v>1413</v>
      </c>
      <c r="D405" s="42">
        <v>44805.0</v>
      </c>
      <c r="E405" s="41" t="s">
        <v>1414</v>
      </c>
      <c r="F405" s="42">
        <v>44810.0</v>
      </c>
      <c r="G405" s="41" t="s">
        <v>1407</v>
      </c>
      <c r="H405" s="41" t="s">
        <v>113</v>
      </c>
      <c r="I405" s="41" t="s">
        <v>881</v>
      </c>
      <c r="J405" s="41" t="s">
        <v>1640</v>
      </c>
    </row>
    <row r="406">
      <c r="A406" s="41" t="s">
        <v>1776</v>
      </c>
      <c r="B406" s="41" t="s">
        <v>1375</v>
      </c>
      <c r="C406" s="41" t="s">
        <v>1413</v>
      </c>
      <c r="D406" s="42">
        <v>44805.0</v>
      </c>
      <c r="E406" s="41" t="s">
        <v>1414</v>
      </c>
      <c r="F406" s="42">
        <v>44810.0</v>
      </c>
      <c r="G406" s="41" t="s">
        <v>1407</v>
      </c>
      <c r="H406" s="41" t="s">
        <v>70</v>
      </c>
      <c r="I406" s="41" t="s">
        <v>1641</v>
      </c>
      <c r="J406" s="41" t="s">
        <v>1642</v>
      </c>
    </row>
    <row r="407">
      <c r="A407" s="41" t="s">
        <v>1776</v>
      </c>
      <c r="B407" s="41" t="s">
        <v>1375</v>
      </c>
      <c r="C407" s="41" t="s">
        <v>1413</v>
      </c>
      <c r="D407" s="42">
        <v>44805.0</v>
      </c>
      <c r="E407" s="41" t="s">
        <v>1414</v>
      </c>
      <c r="F407" s="42">
        <v>44810.0</v>
      </c>
      <c r="G407" s="41" t="s">
        <v>1407</v>
      </c>
      <c r="H407" s="41" t="s">
        <v>621</v>
      </c>
      <c r="I407" s="41" t="s">
        <v>622</v>
      </c>
      <c r="J407" s="41" t="s">
        <v>623</v>
      </c>
    </row>
    <row r="408">
      <c r="A408" s="41" t="s">
        <v>1776</v>
      </c>
      <c r="B408" s="41" t="s">
        <v>1375</v>
      </c>
      <c r="C408" s="41" t="s">
        <v>1413</v>
      </c>
      <c r="D408" s="42">
        <v>44805.0</v>
      </c>
      <c r="E408" s="41" t="s">
        <v>1414</v>
      </c>
      <c r="F408" s="42">
        <v>44810.0</v>
      </c>
      <c r="G408" s="41" t="s">
        <v>1407</v>
      </c>
      <c r="H408" s="41" t="s">
        <v>505</v>
      </c>
      <c r="I408" s="41" t="s">
        <v>506</v>
      </c>
      <c r="J408" s="41" t="s">
        <v>507</v>
      </c>
    </row>
    <row r="409">
      <c r="A409" s="41" t="s">
        <v>1776</v>
      </c>
      <c r="B409" s="41" t="s">
        <v>1375</v>
      </c>
      <c r="C409" s="41" t="s">
        <v>1413</v>
      </c>
      <c r="D409" s="42">
        <v>44805.0</v>
      </c>
      <c r="E409" s="41" t="s">
        <v>1414</v>
      </c>
      <c r="F409" s="42">
        <v>44810.0</v>
      </c>
      <c r="G409" s="41" t="s">
        <v>1407</v>
      </c>
      <c r="H409" s="41" t="s">
        <v>79</v>
      </c>
      <c r="I409" s="41" t="s">
        <v>914</v>
      </c>
      <c r="J409" s="41" t="s">
        <v>915</v>
      </c>
    </row>
    <row r="410">
      <c r="A410" s="41" t="s">
        <v>1776</v>
      </c>
      <c r="B410" s="41" t="s">
        <v>1375</v>
      </c>
      <c r="C410" s="41" t="s">
        <v>1413</v>
      </c>
      <c r="D410" s="42">
        <v>44805.0</v>
      </c>
      <c r="E410" s="41" t="s">
        <v>1414</v>
      </c>
      <c r="F410" s="42">
        <v>44810.0</v>
      </c>
      <c r="G410" s="41" t="s">
        <v>1407</v>
      </c>
      <c r="H410" s="41" t="s">
        <v>382</v>
      </c>
      <c r="I410" s="41" t="s">
        <v>383</v>
      </c>
      <c r="J410" s="41" t="s">
        <v>384</v>
      </c>
    </row>
    <row r="411">
      <c r="A411" s="41" t="s">
        <v>1777</v>
      </c>
      <c r="B411" s="41" t="s">
        <v>1375</v>
      </c>
      <c r="C411" s="41" t="s">
        <v>1413</v>
      </c>
      <c r="D411" s="42">
        <v>44805.0</v>
      </c>
      <c r="E411" s="41" t="s">
        <v>1414</v>
      </c>
      <c r="F411" s="42">
        <v>44810.0</v>
      </c>
      <c r="G411" s="41" t="s">
        <v>1407</v>
      </c>
      <c r="H411" s="41" t="s">
        <v>1122</v>
      </c>
      <c r="I411" s="41" t="s">
        <v>985</v>
      </c>
      <c r="J411" s="41" t="s">
        <v>1301</v>
      </c>
    </row>
    <row r="412">
      <c r="A412" s="41" t="s">
        <v>1777</v>
      </c>
      <c r="B412" s="41" t="s">
        <v>1375</v>
      </c>
      <c r="C412" s="41" t="s">
        <v>1413</v>
      </c>
      <c r="D412" s="42">
        <v>44805.0</v>
      </c>
      <c r="E412" s="41" t="s">
        <v>1414</v>
      </c>
      <c r="F412" s="42">
        <v>44810.0</v>
      </c>
      <c r="G412" s="41" t="s">
        <v>1407</v>
      </c>
      <c r="H412" s="41" t="s">
        <v>786</v>
      </c>
      <c r="I412" s="41" t="s">
        <v>828</v>
      </c>
      <c r="J412" s="41" t="s">
        <v>829</v>
      </c>
    </row>
    <row r="413">
      <c r="A413" s="41" t="s">
        <v>1777</v>
      </c>
      <c r="B413" s="41" t="s">
        <v>1375</v>
      </c>
      <c r="C413" s="41" t="s">
        <v>1413</v>
      </c>
      <c r="D413" s="42">
        <v>44805.0</v>
      </c>
      <c r="E413" s="41" t="s">
        <v>1414</v>
      </c>
      <c r="F413" s="42">
        <v>44810.0</v>
      </c>
      <c r="G413" s="41" t="s">
        <v>1407</v>
      </c>
      <c r="H413" s="41" t="s">
        <v>241</v>
      </c>
      <c r="I413" s="41" t="s">
        <v>969</v>
      </c>
      <c r="J413" s="41" t="s">
        <v>1650</v>
      </c>
    </row>
    <row r="414">
      <c r="A414" s="41"/>
      <c r="B414" s="41" t="s">
        <v>1446</v>
      </c>
      <c r="C414" s="41"/>
      <c r="D414" s="42">
        <v>45169.0</v>
      </c>
      <c r="E414" s="43" t="s">
        <v>1778</v>
      </c>
      <c r="F414" s="44"/>
      <c r="G414" s="41"/>
      <c r="H414" s="41"/>
      <c r="I414" s="41"/>
      <c r="J414" s="41"/>
    </row>
    <row r="415">
      <c r="A415" s="41" t="s">
        <v>1777</v>
      </c>
      <c r="B415" s="41" t="s">
        <v>1375</v>
      </c>
      <c r="C415" s="41" t="s">
        <v>1413</v>
      </c>
      <c r="D415" s="42">
        <v>44805.0</v>
      </c>
      <c r="E415" s="41" t="s">
        <v>1414</v>
      </c>
      <c r="F415" s="42">
        <v>44810.0</v>
      </c>
      <c r="G415" s="41" t="s">
        <v>1407</v>
      </c>
      <c r="H415" s="41" t="s">
        <v>382</v>
      </c>
      <c r="I415" s="41" t="s">
        <v>637</v>
      </c>
      <c r="J415" s="41" t="s">
        <v>638</v>
      </c>
    </row>
    <row r="416">
      <c r="A416" s="41" t="s">
        <v>1777</v>
      </c>
      <c r="B416" s="41" t="s">
        <v>1375</v>
      </c>
      <c r="C416" s="41" t="s">
        <v>1413</v>
      </c>
      <c r="D416" s="42">
        <v>44805.0</v>
      </c>
      <c r="E416" s="41" t="s">
        <v>1414</v>
      </c>
      <c r="F416" s="42">
        <v>44810.0</v>
      </c>
      <c r="G416" s="41" t="s">
        <v>1407</v>
      </c>
      <c r="H416" s="41" t="s">
        <v>1453</v>
      </c>
      <c r="I416" s="41" t="s">
        <v>451</v>
      </c>
      <c r="J416" s="41" t="s">
        <v>1454</v>
      </c>
    </row>
    <row r="417">
      <c r="A417" s="41" t="s">
        <v>1777</v>
      </c>
      <c r="B417" s="41" t="s">
        <v>1375</v>
      </c>
      <c r="C417" s="41" t="s">
        <v>1413</v>
      </c>
      <c r="D417" s="42">
        <v>44805.0</v>
      </c>
      <c r="E417" s="41" t="s">
        <v>1414</v>
      </c>
      <c r="F417" s="42">
        <v>44810.0</v>
      </c>
      <c r="G417" s="41" t="s">
        <v>1407</v>
      </c>
      <c r="H417" s="41" t="s">
        <v>416</v>
      </c>
      <c r="I417" s="41" t="s">
        <v>1012</v>
      </c>
      <c r="J417" s="41" t="s">
        <v>1013</v>
      </c>
    </row>
    <row r="418">
      <c r="A418" s="41" t="s">
        <v>1777</v>
      </c>
      <c r="B418" s="41" t="s">
        <v>1375</v>
      </c>
      <c r="C418" s="41" t="s">
        <v>1413</v>
      </c>
      <c r="D418" s="42">
        <v>44805.0</v>
      </c>
      <c r="E418" s="41" t="s">
        <v>1414</v>
      </c>
      <c r="F418" s="42">
        <v>44810.0</v>
      </c>
      <c r="G418" s="41" t="s">
        <v>1407</v>
      </c>
      <c r="H418" s="41" t="s">
        <v>663</v>
      </c>
      <c r="I418" s="41" t="s">
        <v>1637</v>
      </c>
      <c r="J418" s="41" t="s">
        <v>1638</v>
      </c>
    </row>
    <row r="419">
      <c r="A419" s="41" t="s">
        <v>1777</v>
      </c>
      <c r="B419" s="41" t="s">
        <v>1375</v>
      </c>
      <c r="C419" s="41" t="s">
        <v>1413</v>
      </c>
      <c r="D419" s="42">
        <v>44805.0</v>
      </c>
      <c r="E419" s="41" t="s">
        <v>1414</v>
      </c>
      <c r="F419" s="42">
        <v>44810.0</v>
      </c>
      <c r="G419" s="41" t="s">
        <v>1407</v>
      </c>
      <c r="H419" s="41" t="s">
        <v>733</v>
      </c>
      <c r="I419" s="41" t="s">
        <v>1055</v>
      </c>
      <c r="J419" s="41" t="s">
        <v>1056</v>
      </c>
    </row>
    <row r="420">
      <c r="A420" s="41" t="s">
        <v>1777</v>
      </c>
      <c r="B420" s="41" t="s">
        <v>1375</v>
      </c>
      <c r="C420" s="41" t="s">
        <v>1413</v>
      </c>
      <c r="D420" s="42">
        <v>44805.0</v>
      </c>
      <c r="E420" s="41" t="s">
        <v>1414</v>
      </c>
      <c r="F420" s="42">
        <v>44810.0</v>
      </c>
      <c r="G420" s="41" t="s">
        <v>1407</v>
      </c>
      <c r="H420" s="41" t="s">
        <v>301</v>
      </c>
      <c r="I420" s="41" t="s">
        <v>1456</v>
      </c>
      <c r="J420" s="41" t="s">
        <v>1457</v>
      </c>
    </row>
    <row r="421">
      <c r="A421" s="41" t="s">
        <v>1777</v>
      </c>
      <c r="B421" s="41" t="s">
        <v>1375</v>
      </c>
      <c r="C421" s="41" t="s">
        <v>1413</v>
      </c>
      <c r="D421" s="42">
        <v>44805.0</v>
      </c>
      <c r="E421" s="41" t="s">
        <v>1414</v>
      </c>
      <c r="F421" s="42">
        <v>44810.0</v>
      </c>
      <c r="G421" s="41" t="s">
        <v>1407</v>
      </c>
      <c r="H421" s="41" t="s">
        <v>241</v>
      </c>
      <c r="I421" s="41" t="s">
        <v>242</v>
      </c>
      <c r="J421" s="41" t="s">
        <v>243</v>
      </c>
    </row>
    <row r="422">
      <c r="A422" s="41" t="s">
        <v>1779</v>
      </c>
      <c r="B422" s="41" t="s">
        <v>1375</v>
      </c>
      <c r="C422" s="41" t="s">
        <v>1413</v>
      </c>
      <c r="D422" s="42">
        <v>44805.0</v>
      </c>
      <c r="E422" s="41" t="s">
        <v>1414</v>
      </c>
      <c r="F422" s="42">
        <v>44810.0</v>
      </c>
      <c r="G422" s="41" t="s">
        <v>1407</v>
      </c>
      <c r="H422" s="41" t="s">
        <v>774</v>
      </c>
      <c r="I422" s="41" t="s">
        <v>775</v>
      </c>
      <c r="J422" s="41" t="s">
        <v>776</v>
      </c>
    </row>
    <row r="423">
      <c r="A423" s="41" t="s">
        <v>1779</v>
      </c>
      <c r="B423" s="41" t="s">
        <v>1375</v>
      </c>
      <c r="C423" s="41" t="s">
        <v>1413</v>
      </c>
      <c r="D423" s="42">
        <v>44805.0</v>
      </c>
      <c r="E423" s="41" t="s">
        <v>1414</v>
      </c>
      <c r="F423" s="42">
        <v>44810.0</v>
      </c>
      <c r="G423" s="41" t="s">
        <v>1407</v>
      </c>
      <c r="H423" s="41" t="s">
        <v>70</v>
      </c>
      <c r="I423" s="41" t="s">
        <v>1479</v>
      </c>
      <c r="J423" s="41" t="s">
        <v>1480</v>
      </c>
    </row>
    <row r="424">
      <c r="A424" s="41" t="s">
        <v>1779</v>
      </c>
      <c r="B424" s="41" t="s">
        <v>1375</v>
      </c>
      <c r="C424" s="41" t="s">
        <v>1413</v>
      </c>
      <c r="D424" s="42">
        <v>44805.0</v>
      </c>
      <c r="E424" s="41" t="s">
        <v>1414</v>
      </c>
      <c r="F424" s="42">
        <v>44810.0</v>
      </c>
      <c r="G424" s="41" t="s">
        <v>1407</v>
      </c>
      <c r="H424" s="41" t="s">
        <v>660</v>
      </c>
      <c r="I424" s="41" t="s">
        <v>1032</v>
      </c>
      <c r="J424" s="41" t="s">
        <v>1033</v>
      </c>
    </row>
    <row r="425">
      <c r="A425" s="41" t="s">
        <v>1779</v>
      </c>
      <c r="B425" s="41" t="s">
        <v>1375</v>
      </c>
      <c r="C425" s="41" t="s">
        <v>1413</v>
      </c>
      <c r="D425" s="42">
        <v>44805.0</v>
      </c>
      <c r="E425" s="41" t="s">
        <v>1414</v>
      </c>
      <c r="F425" s="42">
        <v>44810.0</v>
      </c>
      <c r="G425" s="41" t="s">
        <v>1407</v>
      </c>
      <c r="H425" s="41" t="s">
        <v>256</v>
      </c>
      <c r="I425" s="41" t="s">
        <v>257</v>
      </c>
      <c r="J425" s="41" t="s">
        <v>258</v>
      </c>
    </row>
    <row r="426">
      <c r="A426" s="41" t="s">
        <v>1779</v>
      </c>
      <c r="B426" s="41" t="s">
        <v>1375</v>
      </c>
      <c r="C426" s="41" t="s">
        <v>1413</v>
      </c>
      <c r="D426" s="42">
        <v>44805.0</v>
      </c>
      <c r="E426" s="41" t="s">
        <v>1414</v>
      </c>
      <c r="F426" s="42">
        <v>44810.0</v>
      </c>
      <c r="G426" s="41" t="s">
        <v>1407</v>
      </c>
      <c r="H426" s="41" t="s">
        <v>297</v>
      </c>
      <c r="I426" s="41" t="s">
        <v>713</v>
      </c>
      <c r="J426" s="41" t="s">
        <v>714</v>
      </c>
    </row>
    <row r="427">
      <c r="A427" s="41" t="s">
        <v>1779</v>
      </c>
      <c r="B427" s="41" t="s">
        <v>1375</v>
      </c>
      <c r="C427" s="41" t="s">
        <v>1413</v>
      </c>
      <c r="D427" s="42">
        <v>44805.0</v>
      </c>
      <c r="E427" s="41" t="s">
        <v>1414</v>
      </c>
      <c r="F427" s="42">
        <v>44810.0</v>
      </c>
      <c r="G427" s="41" t="s">
        <v>1407</v>
      </c>
      <c r="H427" s="41" t="s">
        <v>79</v>
      </c>
      <c r="I427" s="41" t="s">
        <v>952</v>
      </c>
      <c r="J427" s="41" t="s">
        <v>953</v>
      </c>
    </row>
    <row r="428">
      <c r="A428" s="41" t="s">
        <v>1779</v>
      </c>
      <c r="B428" s="41" t="s">
        <v>1375</v>
      </c>
      <c r="C428" s="41" t="s">
        <v>1413</v>
      </c>
      <c r="D428" s="42">
        <v>44805.0</v>
      </c>
      <c r="E428" s="41" t="s">
        <v>1414</v>
      </c>
      <c r="F428" s="42">
        <v>44810.0</v>
      </c>
      <c r="G428" s="41" t="s">
        <v>1407</v>
      </c>
      <c r="H428" s="41" t="s">
        <v>211</v>
      </c>
      <c r="I428" s="41" t="s">
        <v>1119</v>
      </c>
      <c r="J428" s="41" t="s">
        <v>1120</v>
      </c>
    </row>
    <row r="429">
      <c r="A429" s="41" t="s">
        <v>1779</v>
      </c>
      <c r="B429" s="41" t="s">
        <v>1375</v>
      </c>
      <c r="C429" s="41" t="s">
        <v>1413</v>
      </c>
      <c r="D429" s="42">
        <v>44805.0</v>
      </c>
      <c r="E429" s="41" t="s">
        <v>1414</v>
      </c>
      <c r="F429" s="42">
        <v>44810.0</v>
      </c>
      <c r="G429" s="41" t="s">
        <v>1407</v>
      </c>
      <c r="H429" s="41" t="s">
        <v>70</v>
      </c>
      <c r="I429" s="41" t="s">
        <v>225</v>
      </c>
      <c r="J429" s="41" t="s">
        <v>226</v>
      </c>
    </row>
    <row r="430">
      <c r="A430" s="41" t="s">
        <v>1779</v>
      </c>
      <c r="B430" s="41" t="s">
        <v>1375</v>
      </c>
      <c r="C430" s="41" t="s">
        <v>1413</v>
      </c>
      <c r="D430" s="42">
        <v>44805.0</v>
      </c>
      <c r="E430" s="41" t="s">
        <v>1414</v>
      </c>
      <c r="F430" s="42">
        <v>44810.0</v>
      </c>
      <c r="G430" s="41" t="s">
        <v>1407</v>
      </c>
      <c r="H430" s="41" t="s">
        <v>922</v>
      </c>
      <c r="I430" s="41" t="s">
        <v>923</v>
      </c>
      <c r="J430" s="41"/>
    </row>
    <row r="431">
      <c r="A431" s="41"/>
      <c r="B431" s="41" t="s">
        <v>924</v>
      </c>
      <c r="C431" s="45">
        <v>7.9857375589E10</v>
      </c>
      <c r="D431" s="42">
        <v>0.0</v>
      </c>
      <c r="E431" s="41" t="s">
        <v>1780</v>
      </c>
      <c r="F431" s="44" t="s">
        <v>1446</v>
      </c>
      <c r="G431" s="41" t="s">
        <v>1781</v>
      </c>
      <c r="H431" s="43" t="s">
        <v>1782</v>
      </c>
      <c r="I431" s="41"/>
      <c r="J431" s="41"/>
    </row>
    <row r="432">
      <c r="A432" s="41" t="s">
        <v>1779</v>
      </c>
      <c r="B432" s="41" t="s">
        <v>1375</v>
      </c>
      <c r="C432" s="41" t="s">
        <v>1413</v>
      </c>
      <c r="D432" s="42">
        <v>44805.0</v>
      </c>
      <c r="E432" s="41" t="s">
        <v>1414</v>
      </c>
      <c r="F432" s="42">
        <v>44810.0</v>
      </c>
      <c r="G432" s="41" t="s">
        <v>1407</v>
      </c>
      <c r="H432" s="41" t="s">
        <v>625</v>
      </c>
      <c r="I432" s="41"/>
      <c r="J432" s="41"/>
    </row>
    <row r="433">
      <c r="A433" s="41"/>
      <c r="B433" s="41" t="s">
        <v>626</v>
      </c>
      <c r="C433" s="41" t="s">
        <v>627</v>
      </c>
      <c r="D433" s="42">
        <v>7.9505009723E10</v>
      </c>
      <c r="E433" s="45">
        <v>0.0</v>
      </c>
      <c r="F433" s="44" t="s">
        <v>1783</v>
      </c>
      <c r="G433" s="42">
        <v>45169.0</v>
      </c>
      <c r="H433" s="41" t="s">
        <v>1784</v>
      </c>
      <c r="I433" s="43" t="s">
        <v>1785</v>
      </c>
      <c r="J433" s="41"/>
    </row>
    <row r="434">
      <c r="A434" s="41" t="s">
        <v>1412</v>
      </c>
      <c r="B434" s="41" t="s">
        <v>1375</v>
      </c>
      <c r="C434" s="41" t="s">
        <v>1413</v>
      </c>
      <c r="D434" s="42">
        <v>44805.0</v>
      </c>
      <c r="E434" s="41" t="s">
        <v>1414</v>
      </c>
      <c r="F434" s="42">
        <v>44810.0</v>
      </c>
      <c r="G434" s="41" t="s">
        <v>1407</v>
      </c>
      <c r="H434" s="41" t="s">
        <v>256</v>
      </c>
      <c r="I434" s="41" t="s">
        <v>1530</v>
      </c>
      <c r="J434" s="41" t="s">
        <v>1531</v>
      </c>
    </row>
    <row r="435">
      <c r="A435" s="41" t="s">
        <v>1412</v>
      </c>
      <c r="B435" s="41" t="s">
        <v>1375</v>
      </c>
      <c r="C435" s="41" t="s">
        <v>1413</v>
      </c>
      <c r="D435" s="42">
        <v>44805.0</v>
      </c>
      <c r="E435" s="41" t="s">
        <v>1414</v>
      </c>
      <c r="F435" s="42">
        <v>44810.0</v>
      </c>
      <c r="G435" s="41" t="s">
        <v>1407</v>
      </c>
      <c r="H435" s="41" t="s">
        <v>1281</v>
      </c>
      <c r="I435" s="41" t="s">
        <v>1286</v>
      </c>
      <c r="J435" s="41" t="s">
        <v>1287</v>
      </c>
    </row>
    <row r="436">
      <c r="A436" s="41" t="s">
        <v>1412</v>
      </c>
      <c r="B436" s="41" t="s">
        <v>1375</v>
      </c>
      <c r="C436" s="41" t="s">
        <v>1413</v>
      </c>
      <c r="D436" s="42">
        <v>44805.0</v>
      </c>
      <c r="E436" s="41" t="s">
        <v>1414</v>
      </c>
      <c r="F436" s="42">
        <v>44810.0</v>
      </c>
      <c r="G436" s="41" t="s">
        <v>1407</v>
      </c>
      <c r="H436" s="41" t="s">
        <v>1097</v>
      </c>
      <c r="I436" s="41" t="s">
        <v>1199</v>
      </c>
      <c r="J436" s="41" t="s">
        <v>1200</v>
      </c>
    </row>
    <row r="437">
      <c r="A437" s="41" t="s">
        <v>1412</v>
      </c>
      <c r="B437" s="41" t="s">
        <v>1375</v>
      </c>
      <c r="C437" s="41" t="s">
        <v>1413</v>
      </c>
      <c r="D437" s="42">
        <v>44805.0</v>
      </c>
      <c r="E437" s="41" t="s">
        <v>1414</v>
      </c>
      <c r="F437" s="42">
        <v>44810.0</v>
      </c>
      <c r="G437" s="41" t="s">
        <v>1407</v>
      </c>
      <c r="H437" s="41" t="s">
        <v>382</v>
      </c>
      <c r="I437" s="41" t="s">
        <v>629</v>
      </c>
      <c r="J437" s="41" t="s">
        <v>630</v>
      </c>
    </row>
    <row r="438">
      <c r="A438" s="41" t="s">
        <v>1412</v>
      </c>
      <c r="B438" s="41" t="s">
        <v>1375</v>
      </c>
      <c r="C438" s="41" t="s">
        <v>1413</v>
      </c>
      <c r="D438" s="42">
        <v>44805.0</v>
      </c>
      <c r="E438" s="41" t="s">
        <v>1414</v>
      </c>
      <c r="F438" s="42">
        <v>44810.0</v>
      </c>
      <c r="G438" s="41" t="s">
        <v>1407</v>
      </c>
      <c r="H438" s="41" t="s">
        <v>1097</v>
      </c>
      <c r="I438" s="41" t="s">
        <v>1102</v>
      </c>
      <c r="J438" s="41" t="s">
        <v>1103</v>
      </c>
    </row>
    <row r="439">
      <c r="A439" s="41" t="s">
        <v>1412</v>
      </c>
      <c r="B439" s="41" t="s">
        <v>1375</v>
      </c>
      <c r="C439" s="41" t="s">
        <v>1413</v>
      </c>
      <c r="D439" s="42">
        <v>44805.0</v>
      </c>
      <c r="E439" s="41" t="s">
        <v>1414</v>
      </c>
      <c r="F439" s="42">
        <v>44810.0</v>
      </c>
      <c r="G439" s="41" t="s">
        <v>1407</v>
      </c>
      <c r="H439" s="41" t="s">
        <v>42</v>
      </c>
      <c r="I439" s="41" t="s">
        <v>1493</v>
      </c>
      <c r="J439" s="41" t="s">
        <v>1494</v>
      </c>
    </row>
    <row r="440">
      <c r="A440" s="41" t="s">
        <v>1412</v>
      </c>
      <c r="B440" s="41" t="s">
        <v>1375</v>
      </c>
      <c r="C440" s="41" t="s">
        <v>1413</v>
      </c>
      <c r="D440" s="42">
        <v>44805.0</v>
      </c>
      <c r="E440" s="41" t="s">
        <v>1414</v>
      </c>
      <c r="F440" s="42">
        <v>44810.0</v>
      </c>
      <c r="G440" s="41" t="s">
        <v>1407</v>
      </c>
      <c r="H440" s="41" t="s">
        <v>416</v>
      </c>
      <c r="I440" s="41" t="s">
        <v>1464</v>
      </c>
      <c r="J440" s="41" t="s">
        <v>1465</v>
      </c>
    </row>
    <row r="441">
      <c r="A441" s="41" t="s">
        <v>1412</v>
      </c>
      <c r="B441" s="41" t="s">
        <v>1375</v>
      </c>
      <c r="C441" s="41" t="s">
        <v>1413</v>
      </c>
      <c r="D441" s="42">
        <v>44805.0</v>
      </c>
      <c r="E441" s="41" t="s">
        <v>1414</v>
      </c>
      <c r="F441" s="42">
        <v>44810.0</v>
      </c>
      <c r="G441" s="41" t="s">
        <v>1407</v>
      </c>
      <c r="H441" s="41" t="s">
        <v>256</v>
      </c>
      <c r="I441" s="41" t="s">
        <v>396</v>
      </c>
      <c r="J441" s="41" t="s">
        <v>397</v>
      </c>
    </row>
    <row r="442">
      <c r="A442" s="41" t="s">
        <v>1412</v>
      </c>
      <c r="B442" s="41" t="s">
        <v>1375</v>
      </c>
      <c r="C442" s="41" t="s">
        <v>1413</v>
      </c>
      <c r="D442" s="42">
        <v>44805.0</v>
      </c>
      <c r="E442" s="41" t="s">
        <v>1414</v>
      </c>
      <c r="F442" s="42">
        <v>44810.0</v>
      </c>
      <c r="G442" s="41" t="s">
        <v>1407</v>
      </c>
      <c r="H442" s="41" t="s">
        <v>350</v>
      </c>
      <c r="I442" s="41" t="s">
        <v>1430</v>
      </c>
      <c r="J442" s="41" t="s">
        <v>1431</v>
      </c>
    </row>
    <row r="443">
      <c r="A443" s="41" t="s">
        <v>1786</v>
      </c>
      <c r="B443" s="41" t="s">
        <v>1375</v>
      </c>
      <c r="C443" s="41" t="s">
        <v>1413</v>
      </c>
      <c r="D443" s="42">
        <v>44805.0</v>
      </c>
      <c r="E443" s="41" t="s">
        <v>1414</v>
      </c>
      <c r="F443" s="42">
        <v>44810.0</v>
      </c>
      <c r="G443" s="41" t="s">
        <v>1407</v>
      </c>
      <c r="H443" s="41" t="s">
        <v>1787</v>
      </c>
      <c r="I443" s="41" t="s">
        <v>1788</v>
      </c>
      <c r="J443" s="41" t="s">
        <v>1789</v>
      </c>
    </row>
    <row r="444">
      <c r="A444" s="41" t="s">
        <v>1786</v>
      </c>
      <c r="B444" s="41" t="s">
        <v>1375</v>
      </c>
      <c r="C444" s="41" t="s">
        <v>1413</v>
      </c>
      <c r="D444" s="42">
        <v>44805.0</v>
      </c>
      <c r="E444" s="41" t="s">
        <v>1414</v>
      </c>
      <c r="F444" s="42">
        <v>44810.0</v>
      </c>
      <c r="G444" s="41" t="s">
        <v>1407</v>
      </c>
      <c r="H444" s="41" t="s">
        <v>726</v>
      </c>
      <c r="I444" s="41" t="s">
        <v>727</v>
      </c>
      <c r="J444" s="41" t="s">
        <v>1451</v>
      </c>
    </row>
    <row r="445">
      <c r="A445" s="41" t="s">
        <v>1786</v>
      </c>
      <c r="B445" s="41" t="s">
        <v>1375</v>
      </c>
      <c r="C445" s="41" t="s">
        <v>1413</v>
      </c>
      <c r="D445" s="42">
        <v>44805.0</v>
      </c>
      <c r="E445" s="41" t="s">
        <v>1414</v>
      </c>
      <c r="F445" s="42">
        <v>44810.0</v>
      </c>
      <c r="G445" s="41" t="s">
        <v>1407</v>
      </c>
      <c r="H445" s="41" t="s">
        <v>663</v>
      </c>
      <c r="I445" s="41" t="s">
        <v>664</v>
      </c>
      <c r="J445" s="41" t="s">
        <v>665</v>
      </c>
    </row>
    <row r="446">
      <c r="A446" s="41" t="s">
        <v>1786</v>
      </c>
      <c r="B446" s="41" t="s">
        <v>1375</v>
      </c>
      <c r="C446" s="41" t="s">
        <v>1413</v>
      </c>
      <c r="D446" s="42">
        <v>44805.0</v>
      </c>
      <c r="E446" s="41" t="s">
        <v>1414</v>
      </c>
      <c r="F446" s="42">
        <v>44810.0</v>
      </c>
      <c r="G446" s="41" t="s">
        <v>1407</v>
      </c>
      <c r="H446" s="41" t="s">
        <v>431</v>
      </c>
      <c r="I446" s="41" t="s">
        <v>432</v>
      </c>
      <c r="J446" s="41" t="s">
        <v>433</v>
      </c>
    </row>
    <row r="447">
      <c r="A447" s="41" t="s">
        <v>1786</v>
      </c>
      <c r="B447" s="41" t="s">
        <v>1375</v>
      </c>
      <c r="C447" s="41" t="s">
        <v>1413</v>
      </c>
      <c r="D447" s="42">
        <v>44805.0</v>
      </c>
      <c r="E447" s="41" t="s">
        <v>1414</v>
      </c>
      <c r="F447" s="42">
        <v>44810.0</v>
      </c>
      <c r="G447" s="41" t="s">
        <v>1407</v>
      </c>
      <c r="H447" s="41" t="s">
        <v>562</v>
      </c>
      <c r="I447" s="41" t="s">
        <v>1573</v>
      </c>
      <c r="J447" s="41" t="s">
        <v>1574</v>
      </c>
    </row>
    <row r="448">
      <c r="A448" s="41" t="s">
        <v>1786</v>
      </c>
      <c r="B448" s="41" t="s">
        <v>1375</v>
      </c>
      <c r="C448" s="41" t="s">
        <v>1413</v>
      </c>
      <c r="D448" s="42">
        <v>44805.0</v>
      </c>
      <c r="E448" s="41" t="s">
        <v>1414</v>
      </c>
      <c r="F448" s="42">
        <v>44810.0</v>
      </c>
      <c r="G448" s="41" t="s">
        <v>1407</v>
      </c>
      <c r="H448" s="41" t="s">
        <v>1599</v>
      </c>
      <c r="I448" s="41" t="s">
        <v>1600</v>
      </c>
      <c r="J448" s="41" t="s">
        <v>1601</v>
      </c>
    </row>
    <row r="449">
      <c r="A449" s="41" t="s">
        <v>1786</v>
      </c>
      <c r="B449" s="41" t="s">
        <v>1375</v>
      </c>
      <c r="C449" s="41" t="s">
        <v>1413</v>
      </c>
      <c r="D449" s="42">
        <v>44805.0</v>
      </c>
      <c r="E449" s="41" t="s">
        <v>1414</v>
      </c>
      <c r="F449" s="42">
        <v>44810.0</v>
      </c>
      <c r="G449" s="41" t="s">
        <v>1407</v>
      </c>
      <c r="H449" s="41" t="s">
        <v>621</v>
      </c>
      <c r="I449" s="41" t="s">
        <v>1577</v>
      </c>
      <c r="J449" s="41" t="s">
        <v>1578</v>
      </c>
    </row>
    <row r="450">
      <c r="A450" s="41" t="s">
        <v>1786</v>
      </c>
      <c r="B450" s="41" t="s">
        <v>1375</v>
      </c>
      <c r="C450" s="41" t="s">
        <v>1413</v>
      </c>
      <c r="D450" s="42">
        <v>44805.0</v>
      </c>
      <c r="E450" s="41" t="s">
        <v>1414</v>
      </c>
      <c r="F450" s="42">
        <v>44810.0</v>
      </c>
      <c r="G450" s="41" t="s">
        <v>1407</v>
      </c>
      <c r="H450" s="41" t="s">
        <v>733</v>
      </c>
      <c r="I450" s="41" t="s">
        <v>1223</v>
      </c>
      <c r="J450" s="41" t="s">
        <v>1224</v>
      </c>
    </row>
    <row r="451">
      <c r="A451" s="41" t="s">
        <v>1786</v>
      </c>
      <c r="B451" s="41" t="s">
        <v>1375</v>
      </c>
      <c r="C451" s="41" t="s">
        <v>1413</v>
      </c>
      <c r="D451" s="42">
        <v>44805.0</v>
      </c>
      <c r="E451" s="41" t="s">
        <v>1414</v>
      </c>
      <c r="F451" s="42">
        <v>44810.0</v>
      </c>
      <c r="G451" s="41" t="s">
        <v>1407</v>
      </c>
      <c r="H451" s="41" t="s">
        <v>1583</v>
      </c>
      <c r="I451" s="41" t="s">
        <v>1790</v>
      </c>
      <c r="J451" s="41" t="s">
        <v>1791</v>
      </c>
    </row>
    <row r="452">
      <c r="A452" s="41" t="s">
        <v>1786</v>
      </c>
      <c r="B452" s="41" t="s">
        <v>1375</v>
      </c>
      <c r="C452" s="41" t="s">
        <v>1413</v>
      </c>
      <c r="D452" s="42">
        <v>44805.0</v>
      </c>
      <c r="E452" s="41" t="s">
        <v>1414</v>
      </c>
      <c r="F452" s="42">
        <v>44810.0</v>
      </c>
      <c r="G452" s="41" t="s">
        <v>1407</v>
      </c>
      <c r="H452" s="41" t="s">
        <v>1122</v>
      </c>
      <c r="I452" s="41" t="s">
        <v>1291</v>
      </c>
      <c r="J452" s="41" t="s">
        <v>1292</v>
      </c>
    </row>
    <row r="453">
      <c r="A453" s="41" t="s">
        <v>1792</v>
      </c>
      <c r="B453" s="41" t="s">
        <v>1375</v>
      </c>
      <c r="C453" s="41" t="s">
        <v>1413</v>
      </c>
      <c r="D453" s="42">
        <v>44805.0</v>
      </c>
      <c r="E453" s="41" t="s">
        <v>1414</v>
      </c>
      <c r="F453" s="42">
        <v>44810.0</v>
      </c>
      <c r="G453" s="41" t="s">
        <v>1407</v>
      </c>
      <c r="H453" s="41" t="s">
        <v>1583</v>
      </c>
      <c r="I453" s="41" t="s">
        <v>1584</v>
      </c>
      <c r="J453" s="41" t="s">
        <v>1585</v>
      </c>
    </row>
    <row r="454">
      <c r="A454" s="41"/>
      <c r="B454" s="41" t="s">
        <v>1446</v>
      </c>
      <c r="C454" s="41"/>
      <c r="D454" s="42">
        <v>45169.0</v>
      </c>
      <c r="E454" s="43" t="s">
        <v>1793</v>
      </c>
      <c r="F454" s="44"/>
      <c r="G454" s="41"/>
      <c r="H454" s="41"/>
      <c r="I454" s="41"/>
      <c r="J454" s="41"/>
    </row>
    <row r="455">
      <c r="A455" s="41" t="s">
        <v>1792</v>
      </c>
      <c r="B455" s="41" t="s">
        <v>1375</v>
      </c>
      <c r="C455" s="41" t="s">
        <v>1413</v>
      </c>
      <c r="D455" s="42">
        <v>44805.0</v>
      </c>
      <c r="E455" s="41" t="s">
        <v>1414</v>
      </c>
      <c r="F455" s="42">
        <v>44810.0</v>
      </c>
      <c r="G455" s="41" t="s">
        <v>1407</v>
      </c>
      <c r="H455" s="41" t="s">
        <v>256</v>
      </c>
      <c r="I455" s="41" t="s">
        <v>377</v>
      </c>
      <c r="J455" s="41" t="s">
        <v>378</v>
      </c>
    </row>
    <row r="456">
      <c r="A456" s="41" t="s">
        <v>1792</v>
      </c>
      <c r="B456" s="41" t="s">
        <v>1375</v>
      </c>
      <c r="C456" s="41" t="s">
        <v>1413</v>
      </c>
      <c r="D456" s="42">
        <v>44805.0</v>
      </c>
      <c r="E456" s="41" t="s">
        <v>1414</v>
      </c>
      <c r="F456" s="42">
        <v>44810.0</v>
      </c>
      <c r="G456" s="41" t="s">
        <v>1407</v>
      </c>
      <c r="H456" s="41" t="s">
        <v>358</v>
      </c>
      <c r="I456" s="41" t="s">
        <v>359</v>
      </c>
      <c r="J456" s="41" t="s">
        <v>360</v>
      </c>
    </row>
    <row r="457">
      <c r="A457" s="41" t="s">
        <v>1792</v>
      </c>
      <c r="B457" s="41" t="s">
        <v>1375</v>
      </c>
      <c r="C457" s="41" t="s">
        <v>1413</v>
      </c>
      <c r="D457" s="42">
        <v>44805.0</v>
      </c>
      <c r="E457" s="41" t="s">
        <v>1414</v>
      </c>
      <c r="F457" s="42">
        <v>44810.0</v>
      </c>
      <c r="G457" s="41" t="s">
        <v>1407</v>
      </c>
      <c r="H457" s="41" t="s">
        <v>301</v>
      </c>
      <c r="I457" s="41" t="s">
        <v>682</v>
      </c>
      <c r="J457" s="41" t="s">
        <v>1606</v>
      </c>
    </row>
    <row r="458">
      <c r="A458" s="41" t="s">
        <v>1792</v>
      </c>
      <c r="B458" s="41" t="s">
        <v>1375</v>
      </c>
      <c r="C458" s="41" t="s">
        <v>1413</v>
      </c>
      <c r="D458" s="42">
        <v>44805.0</v>
      </c>
      <c r="E458" s="41" t="s">
        <v>1414</v>
      </c>
      <c r="F458" s="42">
        <v>44810.0</v>
      </c>
      <c r="G458" s="41" t="s">
        <v>1407</v>
      </c>
      <c r="H458" s="41" t="s">
        <v>42</v>
      </c>
      <c r="I458" s="41" t="s">
        <v>1794</v>
      </c>
      <c r="J458" s="41" t="s">
        <v>1795</v>
      </c>
    </row>
    <row r="459">
      <c r="A459" s="41" t="s">
        <v>1792</v>
      </c>
      <c r="B459" s="41" t="s">
        <v>1375</v>
      </c>
      <c r="C459" s="41" t="s">
        <v>1413</v>
      </c>
      <c r="D459" s="42">
        <v>44805.0</v>
      </c>
      <c r="E459" s="41" t="s">
        <v>1414</v>
      </c>
      <c r="F459" s="42">
        <v>44810.0</v>
      </c>
      <c r="G459" s="41" t="s">
        <v>1407</v>
      </c>
      <c r="H459" s="41" t="s">
        <v>256</v>
      </c>
      <c r="I459" s="41" t="s">
        <v>1626</v>
      </c>
      <c r="J459" s="41" t="s">
        <v>1627</v>
      </c>
    </row>
    <row r="460">
      <c r="A460" s="41" t="s">
        <v>1792</v>
      </c>
      <c r="B460" s="41" t="s">
        <v>1375</v>
      </c>
      <c r="C460" s="41" t="s">
        <v>1413</v>
      </c>
      <c r="D460" s="42">
        <v>44805.0</v>
      </c>
      <c r="E460" s="41" t="s">
        <v>1414</v>
      </c>
      <c r="F460" s="42">
        <v>44810.0</v>
      </c>
      <c r="G460" s="41" t="s">
        <v>1407</v>
      </c>
      <c r="H460" s="41" t="s">
        <v>752</v>
      </c>
      <c r="I460" s="41" t="s">
        <v>1679</v>
      </c>
      <c r="J460" s="41" t="s">
        <v>1680</v>
      </c>
    </row>
    <row r="461">
      <c r="A461" s="41" t="s">
        <v>1792</v>
      </c>
      <c r="B461" s="41" t="s">
        <v>1375</v>
      </c>
      <c r="C461" s="41" t="s">
        <v>1413</v>
      </c>
      <c r="D461" s="42">
        <v>44805.0</v>
      </c>
      <c r="E461" s="41" t="s">
        <v>1414</v>
      </c>
      <c r="F461" s="42">
        <v>44810.0</v>
      </c>
      <c r="G461" s="41" t="s">
        <v>1407</v>
      </c>
      <c r="H461" s="41" t="s">
        <v>120</v>
      </c>
      <c r="I461" s="41" t="s">
        <v>121</v>
      </c>
      <c r="J461" s="41" t="s">
        <v>122</v>
      </c>
    </row>
    <row r="462">
      <c r="A462" s="41" t="s">
        <v>1792</v>
      </c>
      <c r="B462" s="41" t="s">
        <v>1375</v>
      </c>
      <c r="C462" s="41" t="s">
        <v>1413</v>
      </c>
      <c r="D462" s="42">
        <v>44805.0</v>
      </c>
      <c r="E462" s="41" t="s">
        <v>1414</v>
      </c>
      <c r="F462" s="42">
        <v>44810.0</v>
      </c>
      <c r="G462" s="41" t="s">
        <v>1407</v>
      </c>
      <c r="H462" s="41" t="s">
        <v>317</v>
      </c>
      <c r="I462" s="41" t="s">
        <v>318</v>
      </c>
      <c r="J462" s="41" t="s">
        <v>319</v>
      </c>
    </row>
    <row r="463">
      <c r="A463" s="41" t="s">
        <v>1792</v>
      </c>
      <c r="B463" s="41" t="s">
        <v>1375</v>
      </c>
      <c r="C463" s="41" t="s">
        <v>1413</v>
      </c>
      <c r="D463" s="42">
        <v>44805.0</v>
      </c>
      <c r="E463" s="41" t="s">
        <v>1414</v>
      </c>
      <c r="F463" s="42">
        <v>44810.0</v>
      </c>
      <c r="G463" s="41" t="s">
        <v>1407</v>
      </c>
      <c r="H463" s="41" t="s">
        <v>150</v>
      </c>
      <c r="I463" s="41" t="s">
        <v>491</v>
      </c>
      <c r="J463" s="41" t="s">
        <v>492</v>
      </c>
    </row>
    <row r="464">
      <c r="A464" s="41" t="s">
        <v>1796</v>
      </c>
      <c r="B464" s="41" t="s">
        <v>1375</v>
      </c>
      <c r="C464" s="41" t="s">
        <v>1413</v>
      </c>
      <c r="D464" s="42">
        <v>44805.0</v>
      </c>
      <c r="E464" s="41" t="s">
        <v>1414</v>
      </c>
      <c r="F464" s="42">
        <v>44810.0</v>
      </c>
      <c r="G464" s="41" t="s">
        <v>1407</v>
      </c>
      <c r="H464" s="41" t="s">
        <v>1797</v>
      </c>
      <c r="I464" s="41" t="s">
        <v>677</v>
      </c>
      <c r="J464" s="41" t="s">
        <v>679</v>
      </c>
    </row>
    <row r="465">
      <c r="A465" s="41" t="s">
        <v>1796</v>
      </c>
      <c r="B465" s="41" t="s">
        <v>1375</v>
      </c>
      <c r="C465" s="41" t="s">
        <v>1413</v>
      </c>
      <c r="D465" s="42">
        <v>44805.0</v>
      </c>
      <c r="E465" s="41" t="s">
        <v>1414</v>
      </c>
      <c r="F465" s="42">
        <v>44810.0</v>
      </c>
      <c r="G465" s="41" t="s">
        <v>1407</v>
      </c>
      <c r="H465" s="41" t="s">
        <v>1122</v>
      </c>
      <c r="I465" s="41" t="s">
        <v>1123</v>
      </c>
      <c r="J465" s="41" t="s">
        <v>1124</v>
      </c>
    </row>
    <row r="466">
      <c r="A466" s="41" t="s">
        <v>1796</v>
      </c>
      <c r="B466" s="41" t="s">
        <v>1375</v>
      </c>
      <c r="C466" s="41" t="s">
        <v>1413</v>
      </c>
      <c r="D466" s="42">
        <v>44805.0</v>
      </c>
      <c r="E466" s="41" t="s">
        <v>1414</v>
      </c>
      <c r="F466" s="42">
        <v>44810.0</v>
      </c>
      <c r="G466" s="41" t="s">
        <v>1407</v>
      </c>
      <c r="H466" s="41" t="s">
        <v>79</v>
      </c>
      <c r="I466" s="41" t="s">
        <v>955</v>
      </c>
      <c r="J466" s="41" t="s">
        <v>956</v>
      </c>
    </row>
    <row r="467">
      <c r="A467" s="41" t="s">
        <v>1796</v>
      </c>
      <c r="B467" s="41" t="s">
        <v>1375</v>
      </c>
      <c r="C467" s="41" t="s">
        <v>1413</v>
      </c>
      <c r="D467" s="42">
        <v>44805.0</v>
      </c>
      <c r="E467" s="41" t="s">
        <v>1414</v>
      </c>
      <c r="F467" s="42">
        <v>44810.0</v>
      </c>
      <c r="G467" s="41" t="s">
        <v>1407</v>
      </c>
      <c r="H467" s="41" t="s">
        <v>670</v>
      </c>
      <c r="I467" s="41" t="s">
        <v>671</v>
      </c>
      <c r="J467" s="41" t="s">
        <v>672</v>
      </c>
    </row>
    <row r="468">
      <c r="A468" s="41" t="s">
        <v>1796</v>
      </c>
      <c r="B468" s="41" t="s">
        <v>1375</v>
      </c>
      <c r="C468" s="41" t="s">
        <v>1413</v>
      </c>
      <c r="D468" s="42">
        <v>44805.0</v>
      </c>
      <c r="E468" s="41" t="s">
        <v>1414</v>
      </c>
      <c r="F468" s="42">
        <v>44810.0</v>
      </c>
      <c r="G468" s="41" t="s">
        <v>1407</v>
      </c>
      <c r="H468" s="41" t="s">
        <v>399</v>
      </c>
      <c r="I468" s="41" t="s">
        <v>941</v>
      </c>
      <c r="J468" s="41" t="s">
        <v>1529</v>
      </c>
    </row>
    <row r="469">
      <c r="A469" s="41" t="s">
        <v>1796</v>
      </c>
      <c r="B469" s="41" t="s">
        <v>1375</v>
      </c>
      <c r="C469" s="41" t="s">
        <v>1413</v>
      </c>
      <c r="D469" s="42">
        <v>44805.0</v>
      </c>
      <c r="E469" s="41" t="s">
        <v>1414</v>
      </c>
      <c r="F469" s="42">
        <v>44810.0</v>
      </c>
      <c r="G469" s="41" t="s">
        <v>1407</v>
      </c>
      <c r="H469" s="41" t="s">
        <v>531</v>
      </c>
      <c r="I469" s="41" t="s">
        <v>1507</v>
      </c>
      <c r="J469" s="41" t="s">
        <v>1508</v>
      </c>
    </row>
    <row r="470">
      <c r="A470" s="41" t="s">
        <v>1796</v>
      </c>
      <c r="B470" s="41" t="s">
        <v>1375</v>
      </c>
      <c r="C470" s="41" t="s">
        <v>1413</v>
      </c>
      <c r="D470" s="42">
        <v>44805.0</v>
      </c>
      <c r="E470" s="41" t="s">
        <v>1414</v>
      </c>
      <c r="F470" s="42">
        <v>44810.0</v>
      </c>
      <c r="G470" s="41" t="s">
        <v>1407</v>
      </c>
      <c r="H470" s="41" t="s">
        <v>796</v>
      </c>
      <c r="I470" s="41" t="s">
        <v>797</v>
      </c>
      <c r="J470" s="41" t="s">
        <v>798</v>
      </c>
    </row>
    <row r="471">
      <c r="A471" s="41" t="s">
        <v>1796</v>
      </c>
      <c r="B471" s="41" t="s">
        <v>1375</v>
      </c>
      <c r="C471" s="41" t="s">
        <v>1413</v>
      </c>
      <c r="D471" s="42">
        <v>44805.0</v>
      </c>
      <c r="E471" s="41" t="s">
        <v>1414</v>
      </c>
      <c r="F471" s="42">
        <v>44810.0</v>
      </c>
      <c r="G471" s="41" t="s">
        <v>1407</v>
      </c>
      <c r="H471" s="41" t="s">
        <v>113</v>
      </c>
      <c r="I471" s="41" t="s">
        <v>1437</v>
      </c>
      <c r="J471" s="41" t="s">
        <v>1438</v>
      </c>
    </row>
    <row r="472">
      <c r="A472" s="41" t="s">
        <v>1796</v>
      </c>
      <c r="B472" s="41" t="s">
        <v>1375</v>
      </c>
      <c r="C472" s="41" t="s">
        <v>1413</v>
      </c>
      <c r="D472" s="42">
        <v>44805.0</v>
      </c>
      <c r="E472" s="41" t="s">
        <v>1414</v>
      </c>
      <c r="F472" s="42">
        <v>44810.0</v>
      </c>
      <c r="G472" s="41" t="s">
        <v>1407</v>
      </c>
      <c r="H472" s="41" t="s">
        <v>194</v>
      </c>
      <c r="I472" s="41" t="s">
        <v>1144</v>
      </c>
      <c r="J472" s="41" t="s">
        <v>1798</v>
      </c>
    </row>
    <row r="473">
      <c r="A473" s="41" t="s">
        <v>1796</v>
      </c>
      <c r="B473" s="41" t="s">
        <v>1375</v>
      </c>
      <c r="C473" s="41" t="s">
        <v>1413</v>
      </c>
      <c r="D473" s="42">
        <v>44805.0</v>
      </c>
      <c r="E473" s="41" t="s">
        <v>1414</v>
      </c>
      <c r="F473" s="42">
        <v>44810.0</v>
      </c>
      <c r="G473" s="41" t="s">
        <v>1407</v>
      </c>
      <c r="H473" s="41" t="s">
        <v>439</v>
      </c>
      <c r="I473" s="41" t="s">
        <v>440</v>
      </c>
      <c r="J473" s="41" t="s">
        <v>441</v>
      </c>
    </row>
    <row r="474">
      <c r="A474" s="41" t="s">
        <v>1799</v>
      </c>
      <c r="B474" s="41" t="s">
        <v>1375</v>
      </c>
      <c r="C474" s="41" t="s">
        <v>1413</v>
      </c>
      <c r="D474" s="42">
        <v>44805.0</v>
      </c>
      <c r="E474" s="41" t="s">
        <v>1414</v>
      </c>
      <c r="F474" s="42">
        <v>44810.0</v>
      </c>
      <c r="G474" s="41" t="s">
        <v>1407</v>
      </c>
      <c r="H474" s="41" t="s">
        <v>587</v>
      </c>
      <c r="I474" s="41" t="s">
        <v>590</v>
      </c>
      <c r="J474" s="41" t="s">
        <v>591</v>
      </c>
    </row>
    <row r="475">
      <c r="A475" s="41" t="s">
        <v>1799</v>
      </c>
      <c r="B475" s="41" t="s">
        <v>1375</v>
      </c>
      <c r="C475" s="41" t="s">
        <v>1413</v>
      </c>
      <c r="D475" s="42">
        <v>44805.0</v>
      </c>
      <c r="E475" s="41" t="s">
        <v>1414</v>
      </c>
      <c r="F475" s="42">
        <v>44810.0</v>
      </c>
      <c r="G475" s="41" t="s">
        <v>1407</v>
      </c>
      <c r="H475" s="41" t="s">
        <v>350</v>
      </c>
      <c r="I475" s="41" t="s">
        <v>855</v>
      </c>
      <c r="J475" s="41" t="s">
        <v>856</v>
      </c>
    </row>
    <row r="476">
      <c r="A476" s="41" t="s">
        <v>1799</v>
      </c>
      <c r="B476" s="41" t="s">
        <v>1375</v>
      </c>
      <c r="C476" s="41" t="s">
        <v>1413</v>
      </c>
      <c r="D476" s="42">
        <v>44805.0</v>
      </c>
      <c r="E476" s="41" t="s">
        <v>1414</v>
      </c>
      <c r="F476" s="42">
        <v>44810.0</v>
      </c>
      <c r="G476" s="41" t="s">
        <v>1407</v>
      </c>
      <c r="H476" s="41" t="s">
        <v>105</v>
      </c>
      <c r="I476" s="41" t="s">
        <v>454</v>
      </c>
      <c r="J476" s="41" t="s">
        <v>455</v>
      </c>
    </row>
    <row r="477">
      <c r="A477" s="41" t="s">
        <v>1799</v>
      </c>
      <c r="B477" s="41" t="s">
        <v>1375</v>
      </c>
      <c r="C477" s="41" t="s">
        <v>1413</v>
      </c>
      <c r="D477" s="42">
        <v>44805.0</v>
      </c>
      <c r="E477" s="41" t="s">
        <v>1414</v>
      </c>
      <c r="F477" s="42">
        <v>44810.0</v>
      </c>
      <c r="G477" s="41" t="s">
        <v>1407</v>
      </c>
      <c r="H477" s="41" t="s">
        <v>505</v>
      </c>
      <c r="I477" s="41" t="s">
        <v>1441</v>
      </c>
      <c r="J477" s="41" t="s">
        <v>1109</v>
      </c>
    </row>
    <row r="478">
      <c r="A478" s="41" t="s">
        <v>1799</v>
      </c>
      <c r="B478" s="41" t="s">
        <v>1375</v>
      </c>
      <c r="C478" s="41" t="s">
        <v>1413</v>
      </c>
      <c r="D478" s="42">
        <v>44805.0</v>
      </c>
      <c r="E478" s="41" t="s">
        <v>1414</v>
      </c>
      <c r="F478" s="42">
        <v>44810.0</v>
      </c>
      <c r="G478" s="41" t="s">
        <v>1407</v>
      </c>
      <c r="H478" s="41" t="s">
        <v>505</v>
      </c>
      <c r="I478" s="41" t="s">
        <v>1800</v>
      </c>
      <c r="J478" s="41" t="s">
        <v>1801</v>
      </c>
    </row>
    <row r="479">
      <c r="A479" s="41" t="s">
        <v>1799</v>
      </c>
      <c r="B479" s="41" t="s">
        <v>1375</v>
      </c>
      <c r="C479" s="41" t="s">
        <v>1413</v>
      </c>
      <c r="D479" s="42">
        <v>44805.0</v>
      </c>
      <c r="E479" s="41" t="s">
        <v>1414</v>
      </c>
      <c r="F479" s="42">
        <v>44810.0</v>
      </c>
      <c r="G479" s="41" t="s">
        <v>1407</v>
      </c>
      <c r="H479" s="41" t="s">
        <v>1207</v>
      </c>
      <c r="I479" s="41" t="s">
        <v>1208</v>
      </c>
      <c r="J479" s="41" t="s">
        <v>1209</v>
      </c>
    </row>
    <row r="480">
      <c r="A480" s="41" t="s">
        <v>1799</v>
      </c>
      <c r="B480" s="41" t="s">
        <v>1375</v>
      </c>
      <c r="C480" s="41" t="s">
        <v>1413</v>
      </c>
      <c r="D480" s="42">
        <v>44805.0</v>
      </c>
      <c r="E480" s="41" t="s">
        <v>1414</v>
      </c>
      <c r="F480" s="42">
        <v>44810.0</v>
      </c>
      <c r="G480" s="41" t="s">
        <v>1407</v>
      </c>
      <c r="H480" s="41" t="s">
        <v>562</v>
      </c>
      <c r="I480" s="41" t="s">
        <v>1802</v>
      </c>
      <c r="J480" s="41" t="s">
        <v>1803</v>
      </c>
    </row>
    <row r="481">
      <c r="A481" s="41" t="s">
        <v>1799</v>
      </c>
      <c r="B481" s="41" t="s">
        <v>1375</v>
      </c>
      <c r="C481" s="41" t="s">
        <v>1413</v>
      </c>
      <c r="D481" s="42">
        <v>44805.0</v>
      </c>
      <c r="E481" s="41" t="s">
        <v>1414</v>
      </c>
      <c r="F481" s="42">
        <v>44810.0</v>
      </c>
      <c r="G481" s="41" t="s">
        <v>1407</v>
      </c>
      <c r="H481" s="41" t="s">
        <v>531</v>
      </c>
      <c r="I481" s="41" t="s">
        <v>532</v>
      </c>
      <c r="J481" s="41" t="s">
        <v>1714</v>
      </c>
    </row>
    <row r="482">
      <c r="A482" s="41" t="s">
        <v>1799</v>
      </c>
      <c r="B482" s="41" t="s">
        <v>1375</v>
      </c>
      <c r="C482" s="41" t="s">
        <v>1413</v>
      </c>
      <c r="D482" s="42">
        <v>44805.0</v>
      </c>
      <c r="E482" s="41" t="s">
        <v>1414</v>
      </c>
      <c r="F482" s="42">
        <v>44810.0</v>
      </c>
      <c r="G482" s="41" t="s">
        <v>1407</v>
      </c>
      <c r="H482" s="41" t="s">
        <v>1252</v>
      </c>
      <c r="I482" s="41" t="s">
        <v>1253</v>
      </c>
      <c r="J482" s="41" t="s">
        <v>1254</v>
      </c>
    </row>
    <row r="483">
      <c r="A483" s="41" t="s">
        <v>1799</v>
      </c>
      <c r="B483" s="41" t="s">
        <v>1375</v>
      </c>
      <c r="C483" s="41" t="s">
        <v>1413</v>
      </c>
      <c r="D483" s="42">
        <v>44805.0</v>
      </c>
      <c r="E483" s="41" t="s">
        <v>1414</v>
      </c>
      <c r="F483" s="42">
        <v>44810.0</v>
      </c>
      <c r="G483" s="41" t="s">
        <v>1407</v>
      </c>
      <c r="H483" s="41" t="s">
        <v>628</v>
      </c>
      <c r="I483" s="41" t="s">
        <v>738</v>
      </c>
      <c r="J483" s="41" t="s">
        <v>739</v>
      </c>
    </row>
    <row r="484">
      <c r="A484" s="41" t="s">
        <v>1804</v>
      </c>
      <c r="B484" s="41" t="s">
        <v>1375</v>
      </c>
      <c r="C484" s="41" t="s">
        <v>1413</v>
      </c>
      <c r="D484" s="42">
        <v>44805.0</v>
      </c>
      <c r="E484" s="41" t="s">
        <v>1414</v>
      </c>
      <c r="F484" s="42">
        <v>44810.0</v>
      </c>
      <c r="G484" s="41" t="s">
        <v>1407</v>
      </c>
      <c r="H484" s="41" t="s">
        <v>562</v>
      </c>
      <c r="I484" s="41" t="s">
        <v>644</v>
      </c>
      <c r="J484" s="41" t="s">
        <v>1612</v>
      </c>
    </row>
    <row r="485">
      <c r="A485" s="41" t="s">
        <v>1804</v>
      </c>
      <c r="B485" s="41" t="s">
        <v>1375</v>
      </c>
      <c r="C485" s="41" t="s">
        <v>1413</v>
      </c>
      <c r="D485" s="42">
        <v>44805.0</v>
      </c>
      <c r="E485" s="41" t="s">
        <v>1414</v>
      </c>
      <c r="F485" s="42">
        <v>44810.0</v>
      </c>
      <c r="G485" s="41" t="s">
        <v>1407</v>
      </c>
      <c r="H485" s="41" t="s">
        <v>997</v>
      </c>
      <c r="I485" s="41" t="s">
        <v>998</v>
      </c>
      <c r="J485" s="41" t="s">
        <v>999</v>
      </c>
    </row>
    <row r="486">
      <c r="A486" s="41" t="s">
        <v>1804</v>
      </c>
      <c r="B486" s="41" t="s">
        <v>1375</v>
      </c>
      <c r="C486" s="41" t="s">
        <v>1413</v>
      </c>
      <c r="D486" s="42">
        <v>44805.0</v>
      </c>
      <c r="E486" s="41" t="s">
        <v>1414</v>
      </c>
      <c r="F486" s="42">
        <v>44810.0</v>
      </c>
      <c r="G486" s="41" t="s">
        <v>1407</v>
      </c>
      <c r="H486" s="41" t="s">
        <v>471</v>
      </c>
      <c r="I486" s="41" t="s">
        <v>472</v>
      </c>
      <c r="J486" s="41" t="s">
        <v>473</v>
      </c>
    </row>
    <row r="487">
      <c r="A487" s="41" t="s">
        <v>1804</v>
      </c>
      <c r="B487" s="41" t="s">
        <v>1375</v>
      </c>
      <c r="C487" s="41" t="s">
        <v>1413</v>
      </c>
      <c r="D487" s="42">
        <v>44805.0</v>
      </c>
      <c r="E487" s="41" t="s">
        <v>1414</v>
      </c>
      <c r="F487" s="42">
        <v>44810.0</v>
      </c>
      <c r="G487" s="41" t="s">
        <v>1407</v>
      </c>
      <c r="H487" s="41" t="s">
        <v>105</v>
      </c>
      <c r="I487" s="41" t="s">
        <v>447</v>
      </c>
      <c r="J487" s="41" t="s">
        <v>448</v>
      </c>
    </row>
    <row r="488">
      <c r="A488" s="41" t="s">
        <v>1804</v>
      </c>
      <c r="B488" s="41" t="s">
        <v>1375</v>
      </c>
      <c r="C488" s="41" t="s">
        <v>1413</v>
      </c>
      <c r="D488" s="42">
        <v>44805.0</v>
      </c>
      <c r="E488" s="41" t="s">
        <v>1414</v>
      </c>
      <c r="F488" s="42">
        <v>44810.0</v>
      </c>
      <c r="G488" s="41" t="s">
        <v>1407</v>
      </c>
      <c r="H488" s="41" t="s">
        <v>42</v>
      </c>
      <c r="I488" s="41" t="s">
        <v>601</v>
      </c>
      <c r="J488" s="41" t="s">
        <v>602</v>
      </c>
    </row>
    <row r="489">
      <c r="A489" s="41" t="s">
        <v>1804</v>
      </c>
      <c r="B489" s="41" t="s">
        <v>1375</v>
      </c>
      <c r="C489" s="41" t="s">
        <v>1413</v>
      </c>
      <c r="D489" s="42">
        <v>44805.0</v>
      </c>
      <c r="E489" s="41" t="s">
        <v>1414</v>
      </c>
      <c r="F489" s="42">
        <v>44810.0</v>
      </c>
      <c r="G489" s="41" t="s">
        <v>1407</v>
      </c>
      <c r="H489" s="41" t="s">
        <v>79</v>
      </c>
      <c r="I489" s="41" t="s">
        <v>80</v>
      </c>
      <c r="J489" s="41" t="s">
        <v>81</v>
      </c>
    </row>
    <row r="490">
      <c r="A490" s="41" t="s">
        <v>1804</v>
      </c>
      <c r="B490" s="41" t="s">
        <v>1375</v>
      </c>
      <c r="C490" s="41" t="s">
        <v>1413</v>
      </c>
      <c r="D490" s="42">
        <v>44805.0</v>
      </c>
      <c r="E490" s="41" t="s">
        <v>1414</v>
      </c>
      <c r="F490" s="42">
        <v>44810.0</v>
      </c>
      <c r="G490" s="41" t="s">
        <v>1407</v>
      </c>
      <c r="H490" s="41" t="s">
        <v>105</v>
      </c>
      <c r="I490" s="41" t="s">
        <v>106</v>
      </c>
      <c r="J490" s="41" t="s">
        <v>107</v>
      </c>
    </row>
    <row r="491">
      <c r="A491" s="41" t="s">
        <v>1804</v>
      </c>
      <c r="B491" s="41" t="s">
        <v>1375</v>
      </c>
      <c r="C491" s="41" t="s">
        <v>1413</v>
      </c>
      <c r="D491" s="42">
        <v>44805.0</v>
      </c>
      <c r="E491" s="41" t="s">
        <v>1414</v>
      </c>
      <c r="F491" s="42">
        <v>44810.0</v>
      </c>
      <c r="G491" s="41" t="s">
        <v>1407</v>
      </c>
      <c r="H491" s="41" t="s">
        <v>267</v>
      </c>
      <c r="I491" s="41" t="s">
        <v>550</v>
      </c>
      <c r="J491" s="41" t="s">
        <v>1681</v>
      </c>
    </row>
    <row r="492">
      <c r="A492" s="41" t="s">
        <v>1804</v>
      </c>
      <c r="B492" s="41" t="s">
        <v>1375</v>
      </c>
      <c r="C492" s="41" t="s">
        <v>1413</v>
      </c>
      <c r="D492" s="42">
        <v>44805.0</v>
      </c>
      <c r="E492" s="41" t="s">
        <v>1414</v>
      </c>
      <c r="F492" s="42">
        <v>44810.0</v>
      </c>
      <c r="G492" s="41" t="s">
        <v>1407</v>
      </c>
      <c r="H492" s="41" t="s">
        <v>42</v>
      </c>
      <c r="I492" s="41" t="s">
        <v>161</v>
      </c>
      <c r="J492" s="41" t="s">
        <v>162</v>
      </c>
    </row>
    <row r="493">
      <c r="A493" s="41" t="s">
        <v>1804</v>
      </c>
      <c r="B493" s="41" t="s">
        <v>1375</v>
      </c>
      <c r="C493" s="41" t="s">
        <v>1413</v>
      </c>
      <c r="D493" s="42">
        <v>44805.0</v>
      </c>
      <c r="E493" s="41" t="s">
        <v>1414</v>
      </c>
      <c r="F493" s="42">
        <v>44810.0</v>
      </c>
      <c r="G493" s="41" t="s">
        <v>1407</v>
      </c>
      <c r="H493" s="41" t="s">
        <v>786</v>
      </c>
      <c r="I493" s="41" t="s">
        <v>1743</v>
      </c>
      <c r="J493" s="41" t="s">
        <v>1744</v>
      </c>
    </row>
    <row r="494">
      <c r="A494" s="41" t="s">
        <v>1805</v>
      </c>
      <c r="B494" s="41" t="s">
        <v>1375</v>
      </c>
      <c r="C494" s="41" t="s">
        <v>1413</v>
      </c>
      <c r="D494" s="42">
        <v>44805.0</v>
      </c>
      <c r="E494" s="41" t="s">
        <v>1414</v>
      </c>
      <c r="F494" s="42">
        <v>44810.0</v>
      </c>
      <c r="G494" s="41" t="s">
        <v>1407</v>
      </c>
      <c r="H494" s="41" t="s">
        <v>587</v>
      </c>
      <c r="I494" s="41" t="s">
        <v>615</v>
      </c>
      <c r="J494" s="41" t="s">
        <v>616</v>
      </c>
    </row>
    <row r="495">
      <c r="A495" s="41" t="s">
        <v>1805</v>
      </c>
      <c r="B495" s="41" t="s">
        <v>1375</v>
      </c>
      <c r="C495" s="41" t="s">
        <v>1413</v>
      </c>
      <c r="D495" s="42">
        <v>44805.0</v>
      </c>
      <c r="E495" s="41" t="s">
        <v>1414</v>
      </c>
      <c r="F495" s="42">
        <v>44810.0</v>
      </c>
      <c r="G495" s="41" t="s">
        <v>1407</v>
      </c>
      <c r="H495" s="41" t="s">
        <v>70</v>
      </c>
      <c r="I495" s="41" t="s">
        <v>205</v>
      </c>
      <c r="J495" s="41" t="s">
        <v>206</v>
      </c>
    </row>
    <row r="496">
      <c r="A496" s="41" t="s">
        <v>1805</v>
      </c>
      <c r="B496" s="41" t="s">
        <v>1375</v>
      </c>
      <c r="C496" s="41" t="s">
        <v>1413</v>
      </c>
      <c r="D496" s="42">
        <v>44805.0</v>
      </c>
      <c r="E496" s="41" t="s">
        <v>1414</v>
      </c>
      <c r="F496" s="42">
        <v>44810.0</v>
      </c>
      <c r="G496" s="41" t="s">
        <v>1407</v>
      </c>
      <c r="H496" s="41" t="s">
        <v>763</v>
      </c>
      <c r="I496" s="41" t="s">
        <v>764</v>
      </c>
      <c r="J496" s="41" t="s">
        <v>765</v>
      </c>
    </row>
    <row r="497">
      <c r="A497" s="41" t="s">
        <v>1805</v>
      </c>
      <c r="B497" s="41" t="s">
        <v>1375</v>
      </c>
      <c r="C497" s="41" t="s">
        <v>1413</v>
      </c>
      <c r="D497" s="42">
        <v>44805.0</v>
      </c>
      <c r="E497" s="41" t="s">
        <v>1414</v>
      </c>
      <c r="F497" s="42">
        <v>44810.0</v>
      </c>
      <c r="G497" s="41" t="s">
        <v>1407</v>
      </c>
      <c r="H497" s="41" t="s">
        <v>709</v>
      </c>
      <c r="I497" s="41" t="s">
        <v>710</v>
      </c>
      <c r="J497" s="41" t="s">
        <v>711</v>
      </c>
    </row>
    <row r="498">
      <c r="A498" s="41" t="s">
        <v>1805</v>
      </c>
      <c r="B498" s="41" t="s">
        <v>1375</v>
      </c>
      <c r="C498" s="41" t="s">
        <v>1413</v>
      </c>
      <c r="D498" s="42">
        <v>44805.0</v>
      </c>
      <c r="E498" s="41" t="s">
        <v>1414</v>
      </c>
      <c r="F498" s="42">
        <v>44810.0</v>
      </c>
      <c r="G498" s="41" t="s">
        <v>1407</v>
      </c>
      <c r="H498" s="41" t="s">
        <v>663</v>
      </c>
      <c r="I498" s="41" t="s">
        <v>1806</v>
      </c>
      <c r="J498" s="41" t="s">
        <v>1807</v>
      </c>
    </row>
    <row r="499">
      <c r="A499" s="41" t="s">
        <v>1805</v>
      </c>
      <c r="B499" s="41" t="s">
        <v>1375</v>
      </c>
      <c r="C499" s="41" t="s">
        <v>1413</v>
      </c>
      <c r="D499" s="42">
        <v>44805.0</v>
      </c>
      <c r="E499" s="41" t="s">
        <v>1414</v>
      </c>
      <c r="F499" s="42">
        <v>44810.0</v>
      </c>
      <c r="G499" s="41" t="s">
        <v>1407</v>
      </c>
      <c r="H499" s="41" t="s">
        <v>169</v>
      </c>
      <c r="I499" s="41" t="s">
        <v>170</v>
      </c>
      <c r="J499" s="41" t="s">
        <v>171</v>
      </c>
    </row>
    <row r="500">
      <c r="A500" s="41" t="s">
        <v>1805</v>
      </c>
      <c r="B500" s="41" t="s">
        <v>1375</v>
      </c>
      <c r="C500" s="41" t="s">
        <v>1413</v>
      </c>
      <c r="D500" s="42">
        <v>44805.0</v>
      </c>
      <c r="E500" s="41" t="s">
        <v>1414</v>
      </c>
      <c r="F500" s="42">
        <v>44810.0</v>
      </c>
      <c r="G500" s="41" t="s">
        <v>1407</v>
      </c>
      <c r="H500" s="41" t="s">
        <v>1135</v>
      </c>
      <c r="I500" s="41" t="s">
        <v>1136</v>
      </c>
      <c r="J500" s="41" t="s">
        <v>1137</v>
      </c>
    </row>
    <row r="501">
      <c r="A501" s="41" t="s">
        <v>1805</v>
      </c>
      <c r="B501" s="41" t="s">
        <v>1375</v>
      </c>
      <c r="C501" s="41" t="s">
        <v>1413</v>
      </c>
      <c r="D501" s="42">
        <v>44805.0</v>
      </c>
      <c r="E501" s="41" t="s">
        <v>1414</v>
      </c>
      <c r="F501" s="42">
        <v>44810.0</v>
      </c>
      <c r="G501" s="41" t="s">
        <v>1407</v>
      </c>
      <c r="H501" s="41" t="s">
        <v>79</v>
      </c>
      <c r="I501" s="41" t="s">
        <v>1808</v>
      </c>
      <c r="J501" s="41" t="s">
        <v>1809</v>
      </c>
    </row>
    <row r="502">
      <c r="A502" s="41" t="s">
        <v>1764</v>
      </c>
      <c r="B502" s="41" t="s">
        <v>1375</v>
      </c>
      <c r="C502" s="41" t="s">
        <v>1413</v>
      </c>
      <c r="D502" s="42">
        <v>44805.0</v>
      </c>
      <c r="E502" s="41" t="s">
        <v>1414</v>
      </c>
      <c r="F502" s="42">
        <v>44810.0</v>
      </c>
      <c r="G502" s="41" t="s">
        <v>1407</v>
      </c>
      <c r="H502" s="41" t="s">
        <v>42</v>
      </c>
      <c r="I502" s="41" t="s">
        <v>1113</v>
      </c>
      <c r="J502" s="41" t="s">
        <v>1114</v>
      </c>
    </row>
    <row r="503">
      <c r="A503" s="41" t="s">
        <v>1805</v>
      </c>
      <c r="B503" s="41" t="s">
        <v>1375</v>
      </c>
      <c r="C503" s="41" t="s">
        <v>1413</v>
      </c>
      <c r="D503" s="42">
        <v>44805.0</v>
      </c>
      <c r="E503" s="41" t="s">
        <v>1414</v>
      </c>
      <c r="F503" s="42">
        <v>44810.0</v>
      </c>
      <c r="G503" s="41" t="s">
        <v>1407</v>
      </c>
      <c r="H503" s="41" t="s">
        <v>245</v>
      </c>
      <c r="I503" s="41" t="s">
        <v>246</v>
      </c>
      <c r="J503" s="41" t="s">
        <v>247</v>
      </c>
    </row>
    <row r="504">
      <c r="A504" s="41" t="s">
        <v>1810</v>
      </c>
      <c r="B504" s="41" t="s">
        <v>1416</v>
      </c>
      <c r="C504" s="41" t="s">
        <v>1417</v>
      </c>
      <c r="D504" s="42">
        <v>44805.0</v>
      </c>
      <c r="E504" s="41" t="s">
        <v>1418</v>
      </c>
      <c r="F504" s="42">
        <v>44811.0</v>
      </c>
      <c r="G504" s="41" t="s">
        <v>1407</v>
      </c>
      <c r="H504" s="41" t="s">
        <v>774</v>
      </c>
      <c r="I504" s="41" t="s">
        <v>775</v>
      </c>
      <c r="J504" s="41" t="s">
        <v>776</v>
      </c>
    </row>
    <row r="505">
      <c r="A505" s="41" t="s">
        <v>1810</v>
      </c>
      <c r="B505" s="41" t="s">
        <v>1416</v>
      </c>
      <c r="C505" s="41" t="s">
        <v>1417</v>
      </c>
      <c r="D505" s="42">
        <v>44805.0</v>
      </c>
      <c r="E505" s="41" t="s">
        <v>1418</v>
      </c>
      <c r="F505" s="42">
        <v>44811.0</v>
      </c>
      <c r="G505" s="41" t="s">
        <v>1407</v>
      </c>
      <c r="H505" s="41" t="s">
        <v>70</v>
      </c>
      <c r="I505" s="41" t="s">
        <v>1479</v>
      </c>
      <c r="J505" s="41" t="s">
        <v>1480</v>
      </c>
    </row>
    <row r="506">
      <c r="A506" s="41" t="s">
        <v>1810</v>
      </c>
      <c r="B506" s="41" t="s">
        <v>1416</v>
      </c>
      <c r="C506" s="41" t="s">
        <v>1417</v>
      </c>
      <c r="D506" s="42">
        <v>44805.0</v>
      </c>
      <c r="E506" s="41" t="s">
        <v>1418</v>
      </c>
      <c r="F506" s="42">
        <v>44811.0</v>
      </c>
      <c r="G506" s="41" t="s">
        <v>1407</v>
      </c>
      <c r="H506" s="41" t="s">
        <v>256</v>
      </c>
      <c r="I506" s="41" t="s">
        <v>257</v>
      </c>
      <c r="J506" s="41" t="s">
        <v>258</v>
      </c>
    </row>
    <row r="507">
      <c r="A507" s="41" t="s">
        <v>1810</v>
      </c>
      <c r="B507" s="41" t="s">
        <v>1416</v>
      </c>
      <c r="C507" s="41" t="s">
        <v>1417</v>
      </c>
      <c r="D507" s="42">
        <v>44805.0</v>
      </c>
      <c r="E507" s="41" t="s">
        <v>1418</v>
      </c>
      <c r="F507" s="42">
        <v>44811.0</v>
      </c>
      <c r="G507" s="41" t="s">
        <v>1407</v>
      </c>
      <c r="H507" s="41" t="s">
        <v>79</v>
      </c>
      <c r="I507" s="41" t="s">
        <v>952</v>
      </c>
      <c r="J507" s="41" t="s">
        <v>953</v>
      </c>
    </row>
    <row r="508">
      <c r="A508" s="41" t="s">
        <v>1810</v>
      </c>
      <c r="B508" s="41" t="s">
        <v>1416</v>
      </c>
      <c r="C508" s="41" t="s">
        <v>1417</v>
      </c>
      <c r="D508" s="42">
        <v>44805.0</v>
      </c>
      <c r="E508" s="41" t="s">
        <v>1418</v>
      </c>
      <c r="F508" s="42">
        <v>44811.0</v>
      </c>
      <c r="G508" s="41" t="s">
        <v>1407</v>
      </c>
      <c r="H508" s="41" t="s">
        <v>416</v>
      </c>
      <c r="I508" s="41" t="s">
        <v>1231</v>
      </c>
      <c r="J508" s="41" t="s">
        <v>1232</v>
      </c>
    </row>
    <row r="509">
      <c r="A509" s="41"/>
      <c r="B509" s="41" t="s">
        <v>1446</v>
      </c>
      <c r="C509" s="41"/>
      <c r="D509" s="42">
        <v>45169.0</v>
      </c>
      <c r="E509" s="43" t="s">
        <v>1811</v>
      </c>
      <c r="F509" s="44"/>
      <c r="G509" s="41"/>
      <c r="H509" s="41"/>
      <c r="I509" s="41"/>
      <c r="J509" s="41"/>
    </row>
    <row r="510">
      <c r="A510" s="41" t="s">
        <v>1810</v>
      </c>
      <c r="B510" s="41" t="s">
        <v>1416</v>
      </c>
      <c r="C510" s="41" t="s">
        <v>1417</v>
      </c>
      <c r="D510" s="42">
        <v>44805.0</v>
      </c>
      <c r="E510" s="41" t="s">
        <v>1418</v>
      </c>
      <c r="F510" s="42">
        <v>44811.0</v>
      </c>
      <c r="G510" s="41" t="s">
        <v>1407</v>
      </c>
      <c r="H510" s="41" t="s">
        <v>42</v>
      </c>
      <c r="I510" s="41" t="s">
        <v>1502</v>
      </c>
      <c r="J510" s="41" t="s">
        <v>1503</v>
      </c>
    </row>
    <row r="511">
      <c r="A511" s="41" t="s">
        <v>1810</v>
      </c>
      <c r="B511" s="41" t="s">
        <v>1416</v>
      </c>
      <c r="C511" s="41" t="s">
        <v>1417</v>
      </c>
      <c r="D511" s="42">
        <v>44805.0</v>
      </c>
      <c r="E511" s="41" t="s">
        <v>1418</v>
      </c>
      <c r="F511" s="42">
        <v>44811.0</v>
      </c>
      <c r="G511" s="41" t="s">
        <v>1407</v>
      </c>
      <c r="H511" s="41" t="s">
        <v>562</v>
      </c>
      <c r="I511" s="41" t="s">
        <v>1525</v>
      </c>
      <c r="J511" s="41" t="s">
        <v>1526</v>
      </c>
    </row>
    <row r="512">
      <c r="A512" s="41" t="s">
        <v>1810</v>
      </c>
      <c r="B512" s="41" t="s">
        <v>1416</v>
      </c>
      <c r="C512" s="41" t="s">
        <v>1417</v>
      </c>
      <c r="D512" s="42">
        <v>44805.0</v>
      </c>
      <c r="E512" s="41" t="s">
        <v>1418</v>
      </c>
      <c r="F512" s="42">
        <v>44811.0</v>
      </c>
      <c r="G512" s="41" t="s">
        <v>1407</v>
      </c>
      <c r="H512" s="41" t="s">
        <v>70</v>
      </c>
      <c r="I512" s="41" t="s">
        <v>225</v>
      </c>
      <c r="J512" s="41" t="s">
        <v>226</v>
      </c>
    </row>
    <row r="513">
      <c r="A513" s="41" t="s">
        <v>1810</v>
      </c>
      <c r="B513" s="41" t="s">
        <v>1416</v>
      </c>
      <c r="C513" s="41" t="s">
        <v>1417</v>
      </c>
      <c r="D513" s="42">
        <v>44805.0</v>
      </c>
      <c r="E513" s="41" t="s">
        <v>1418</v>
      </c>
      <c r="F513" s="42">
        <v>44811.0</v>
      </c>
      <c r="G513" s="41" t="s">
        <v>1407</v>
      </c>
      <c r="H513" s="41" t="s">
        <v>562</v>
      </c>
      <c r="I513" s="41" t="s">
        <v>1435</v>
      </c>
      <c r="J513" s="41" t="s">
        <v>1436</v>
      </c>
    </row>
    <row r="514">
      <c r="A514" s="41" t="s">
        <v>1810</v>
      </c>
      <c r="B514" s="41" t="s">
        <v>1416</v>
      </c>
      <c r="C514" s="41" t="s">
        <v>1417</v>
      </c>
      <c r="D514" s="42">
        <v>44805.0</v>
      </c>
      <c r="E514" s="41" t="s">
        <v>1418</v>
      </c>
      <c r="F514" s="42">
        <v>44811.0</v>
      </c>
      <c r="G514" s="41" t="s">
        <v>1407</v>
      </c>
      <c r="H514" s="41" t="s">
        <v>625</v>
      </c>
      <c r="I514" s="41"/>
      <c r="J514" s="41"/>
    </row>
    <row r="515">
      <c r="A515" s="41"/>
      <c r="B515" s="41" t="s">
        <v>626</v>
      </c>
      <c r="C515" s="41" t="s">
        <v>627</v>
      </c>
      <c r="D515" s="42">
        <v>7.9505009723E10</v>
      </c>
      <c r="E515" s="45">
        <v>0.0</v>
      </c>
      <c r="F515" s="44" t="s">
        <v>1783</v>
      </c>
      <c r="G515" s="42">
        <v>45169.0</v>
      </c>
      <c r="H515" s="41" t="s">
        <v>1812</v>
      </c>
      <c r="I515" s="43" t="s">
        <v>1813</v>
      </c>
      <c r="J515" s="41"/>
    </row>
    <row r="516">
      <c r="A516" s="41" t="s">
        <v>1814</v>
      </c>
      <c r="B516" s="41" t="s">
        <v>1416</v>
      </c>
      <c r="C516" s="41" t="s">
        <v>1417</v>
      </c>
      <c r="D516" s="42">
        <v>44805.0</v>
      </c>
      <c r="E516" s="41" t="s">
        <v>1418</v>
      </c>
      <c r="F516" s="42">
        <v>44811.0</v>
      </c>
      <c r="G516" s="41" t="s">
        <v>1407</v>
      </c>
      <c r="H516" s="41" t="s">
        <v>726</v>
      </c>
      <c r="I516" s="41" t="s">
        <v>1449</v>
      </c>
      <c r="J516" s="41" t="s">
        <v>1450</v>
      </c>
    </row>
    <row r="517">
      <c r="A517" s="41" t="s">
        <v>1814</v>
      </c>
      <c r="B517" s="41" t="s">
        <v>1416</v>
      </c>
      <c r="C517" s="41" t="s">
        <v>1417</v>
      </c>
      <c r="D517" s="42">
        <v>44805.0</v>
      </c>
      <c r="E517" s="41" t="s">
        <v>1418</v>
      </c>
      <c r="F517" s="42">
        <v>44811.0</v>
      </c>
      <c r="G517" s="41" t="s">
        <v>1407</v>
      </c>
      <c r="H517" s="41" t="s">
        <v>1169</v>
      </c>
      <c r="I517" s="41" t="s">
        <v>1170</v>
      </c>
      <c r="J517" s="41" t="s">
        <v>1171</v>
      </c>
    </row>
    <row r="518">
      <c r="A518" s="41" t="s">
        <v>1814</v>
      </c>
      <c r="B518" s="41" t="s">
        <v>1416</v>
      </c>
      <c r="C518" s="41" t="s">
        <v>1417</v>
      </c>
      <c r="D518" s="42">
        <v>44805.0</v>
      </c>
      <c r="E518" s="41" t="s">
        <v>1418</v>
      </c>
      <c r="F518" s="42">
        <v>44811.0</v>
      </c>
      <c r="G518" s="41" t="s">
        <v>1407</v>
      </c>
      <c r="H518" s="41" t="s">
        <v>587</v>
      </c>
      <c r="I518" s="41" t="s">
        <v>588</v>
      </c>
      <c r="J518" s="41" t="s">
        <v>589</v>
      </c>
    </row>
    <row r="519">
      <c r="A519" s="41" t="s">
        <v>1814</v>
      </c>
      <c r="B519" s="41" t="s">
        <v>1416</v>
      </c>
      <c r="C519" s="41" t="s">
        <v>1417</v>
      </c>
      <c r="D519" s="42">
        <v>44805.0</v>
      </c>
      <c r="E519" s="41" t="s">
        <v>1418</v>
      </c>
      <c r="F519" s="42">
        <v>44811.0</v>
      </c>
      <c r="G519" s="41" t="s">
        <v>1407</v>
      </c>
      <c r="H519" s="41" t="s">
        <v>726</v>
      </c>
      <c r="I519" s="41" t="s">
        <v>727</v>
      </c>
      <c r="J519" s="41" t="s">
        <v>1451</v>
      </c>
    </row>
    <row r="520">
      <c r="A520" s="41" t="s">
        <v>1814</v>
      </c>
      <c r="B520" s="41" t="s">
        <v>1416</v>
      </c>
      <c r="C520" s="41" t="s">
        <v>1417</v>
      </c>
      <c r="D520" s="42">
        <v>44805.0</v>
      </c>
      <c r="E520" s="41" t="s">
        <v>1418</v>
      </c>
      <c r="F520" s="42">
        <v>44811.0</v>
      </c>
      <c r="G520" s="41" t="s">
        <v>1407</v>
      </c>
      <c r="H520" s="41" t="s">
        <v>382</v>
      </c>
      <c r="I520" s="41" t="s">
        <v>639</v>
      </c>
      <c r="J520" s="41" t="s">
        <v>640</v>
      </c>
    </row>
    <row r="521">
      <c r="A521" s="41" t="s">
        <v>1814</v>
      </c>
      <c r="B521" s="41" t="s">
        <v>1416</v>
      </c>
      <c r="C521" s="41" t="s">
        <v>1417</v>
      </c>
      <c r="D521" s="42">
        <v>44805.0</v>
      </c>
      <c r="E521" s="41" t="s">
        <v>1418</v>
      </c>
      <c r="F521" s="42">
        <v>44811.0</v>
      </c>
      <c r="G521" s="41" t="s">
        <v>1407</v>
      </c>
      <c r="H521" s="41" t="s">
        <v>562</v>
      </c>
      <c r="I521" s="41" t="s">
        <v>1573</v>
      </c>
      <c r="J521" s="41" t="s">
        <v>1574</v>
      </c>
    </row>
    <row r="522">
      <c r="A522" s="41" t="s">
        <v>1814</v>
      </c>
      <c r="B522" s="41" t="s">
        <v>1416</v>
      </c>
      <c r="C522" s="41" t="s">
        <v>1417</v>
      </c>
      <c r="D522" s="42">
        <v>44805.0</v>
      </c>
      <c r="E522" s="41" t="s">
        <v>1418</v>
      </c>
      <c r="F522" s="42">
        <v>44811.0</v>
      </c>
      <c r="G522" s="41" t="s">
        <v>1407</v>
      </c>
      <c r="H522" s="41" t="s">
        <v>101</v>
      </c>
      <c r="I522" s="41" t="s">
        <v>1815</v>
      </c>
      <c r="J522" s="41" t="s">
        <v>1816</v>
      </c>
    </row>
    <row r="523">
      <c r="A523" s="41" t="s">
        <v>1814</v>
      </c>
      <c r="B523" s="41" t="s">
        <v>1416</v>
      </c>
      <c r="C523" s="41" t="s">
        <v>1417</v>
      </c>
      <c r="D523" s="42">
        <v>44805.0</v>
      </c>
      <c r="E523" s="41" t="s">
        <v>1418</v>
      </c>
      <c r="F523" s="42">
        <v>44811.0</v>
      </c>
      <c r="G523" s="41" t="s">
        <v>1407</v>
      </c>
      <c r="H523" s="41" t="s">
        <v>545</v>
      </c>
      <c r="I523" s="41" t="s">
        <v>784</v>
      </c>
      <c r="J523" s="41" t="s">
        <v>785</v>
      </c>
    </row>
    <row r="524">
      <c r="A524" s="41" t="s">
        <v>1814</v>
      </c>
      <c r="B524" s="41" t="s">
        <v>1416</v>
      </c>
      <c r="C524" s="41" t="s">
        <v>1417</v>
      </c>
      <c r="D524" s="42">
        <v>44805.0</v>
      </c>
      <c r="E524" s="41" t="s">
        <v>1418</v>
      </c>
      <c r="F524" s="42">
        <v>44811.0</v>
      </c>
      <c r="G524" s="41" t="s">
        <v>1407</v>
      </c>
      <c r="H524" s="41" t="s">
        <v>1613</v>
      </c>
      <c r="I524" s="41" t="s">
        <v>1614</v>
      </c>
      <c r="J524" s="41" t="s">
        <v>1615</v>
      </c>
    </row>
    <row r="525">
      <c r="A525" s="41" t="s">
        <v>1814</v>
      </c>
      <c r="B525" s="41" t="s">
        <v>1416</v>
      </c>
      <c r="C525" s="41" t="s">
        <v>1417</v>
      </c>
      <c r="D525" s="42">
        <v>44805.0</v>
      </c>
      <c r="E525" s="41" t="s">
        <v>1418</v>
      </c>
      <c r="F525" s="42">
        <v>44811.0</v>
      </c>
      <c r="G525" s="41" t="s">
        <v>1407</v>
      </c>
      <c r="H525" s="41" t="s">
        <v>332</v>
      </c>
      <c r="I525" s="41" t="s">
        <v>333</v>
      </c>
      <c r="J525" s="41" t="s">
        <v>334</v>
      </c>
    </row>
    <row r="526">
      <c r="A526" s="41" t="s">
        <v>1817</v>
      </c>
      <c r="B526" s="41" t="s">
        <v>1416</v>
      </c>
      <c r="C526" s="41" t="s">
        <v>1417</v>
      </c>
      <c r="D526" s="42">
        <v>44805.0</v>
      </c>
      <c r="E526" s="41" t="s">
        <v>1418</v>
      </c>
      <c r="F526" s="42">
        <v>44811.0</v>
      </c>
      <c r="G526" s="41" t="s">
        <v>1407</v>
      </c>
      <c r="H526" s="41" t="s">
        <v>660</v>
      </c>
      <c r="I526" s="41" t="s">
        <v>1025</v>
      </c>
      <c r="J526" s="41" t="s">
        <v>1026</v>
      </c>
    </row>
    <row r="527">
      <c r="A527" s="41" t="s">
        <v>1817</v>
      </c>
      <c r="B527" s="41" t="s">
        <v>1416</v>
      </c>
      <c r="C527" s="41" t="s">
        <v>1417</v>
      </c>
      <c r="D527" s="42">
        <v>44805.0</v>
      </c>
      <c r="E527" s="41" t="s">
        <v>1418</v>
      </c>
      <c r="F527" s="42">
        <v>44811.0</v>
      </c>
      <c r="G527" s="41" t="s">
        <v>1407</v>
      </c>
      <c r="H527" s="41" t="s">
        <v>584</v>
      </c>
      <c r="I527" s="41" t="s">
        <v>585</v>
      </c>
      <c r="J527" s="41" t="s">
        <v>586</v>
      </c>
    </row>
    <row r="528">
      <c r="A528" s="41" t="s">
        <v>1817</v>
      </c>
      <c r="B528" s="41" t="s">
        <v>1416</v>
      </c>
      <c r="C528" s="41" t="s">
        <v>1417</v>
      </c>
      <c r="D528" s="42">
        <v>44805.0</v>
      </c>
      <c r="E528" s="41" t="s">
        <v>1418</v>
      </c>
      <c r="F528" s="42">
        <v>44811.0</v>
      </c>
      <c r="G528" s="41" t="s">
        <v>1407</v>
      </c>
      <c r="H528" s="41" t="s">
        <v>545</v>
      </c>
      <c r="I528" s="41" t="s">
        <v>546</v>
      </c>
      <c r="J528" s="41" t="s">
        <v>547</v>
      </c>
    </row>
    <row r="529">
      <c r="A529" s="41"/>
      <c r="B529" s="41" t="s">
        <v>1446</v>
      </c>
      <c r="C529" s="41"/>
      <c r="D529" s="42">
        <v>45169.0</v>
      </c>
      <c r="E529" s="43" t="s">
        <v>1818</v>
      </c>
      <c r="F529" s="44"/>
      <c r="G529" s="41"/>
      <c r="H529" s="41"/>
      <c r="I529" s="41"/>
      <c r="J529" s="41"/>
    </row>
    <row r="530">
      <c r="A530" s="41" t="s">
        <v>1817</v>
      </c>
      <c r="B530" s="41" t="s">
        <v>1416</v>
      </c>
      <c r="C530" s="41" t="s">
        <v>1417</v>
      </c>
      <c r="D530" s="42">
        <v>44805.0</v>
      </c>
      <c r="E530" s="41" t="s">
        <v>1418</v>
      </c>
      <c r="F530" s="42">
        <v>44811.0</v>
      </c>
      <c r="G530" s="41" t="s">
        <v>1407</v>
      </c>
      <c r="H530" s="41" t="s">
        <v>745</v>
      </c>
      <c r="I530" s="41" t="s">
        <v>746</v>
      </c>
      <c r="J530" s="41" t="s">
        <v>747</v>
      </c>
    </row>
    <row r="531">
      <c r="A531" s="41" t="s">
        <v>1817</v>
      </c>
      <c r="B531" s="41" t="s">
        <v>1416</v>
      </c>
      <c r="C531" s="41" t="s">
        <v>1417</v>
      </c>
      <c r="D531" s="42">
        <v>44805.0</v>
      </c>
      <c r="E531" s="41" t="s">
        <v>1418</v>
      </c>
      <c r="F531" s="42">
        <v>44811.0</v>
      </c>
      <c r="G531" s="41" t="s">
        <v>1407</v>
      </c>
      <c r="H531" s="41" t="s">
        <v>1510</v>
      </c>
      <c r="I531" s="41" t="s">
        <v>1511</v>
      </c>
      <c r="J531" s="41" t="s">
        <v>1512</v>
      </c>
    </row>
    <row r="532">
      <c r="A532" s="41" t="s">
        <v>1817</v>
      </c>
      <c r="B532" s="41" t="s">
        <v>1416</v>
      </c>
      <c r="C532" s="41" t="s">
        <v>1417</v>
      </c>
      <c r="D532" s="42">
        <v>44805.0</v>
      </c>
      <c r="E532" s="41" t="s">
        <v>1418</v>
      </c>
      <c r="F532" s="42">
        <v>44811.0</v>
      </c>
      <c r="G532" s="41" t="s">
        <v>1407</v>
      </c>
      <c r="H532" s="41" t="s">
        <v>1097</v>
      </c>
      <c r="I532" s="41" t="s">
        <v>1102</v>
      </c>
      <c r="J532" s="41" t="s">
        <v>1103</v>
      </c>
    </row>
    <row r="533">
      <c r="A533" s="41" t="s">
        <v>1817</v>
      </c>
      <c r="B533" s="41" t="s">
        <v>1416</v>
      </c>
      <c r="C533" s="41" t="s">
        <v>1417</v>
      </c>
      <c r="D533" s="42">
        <v>44805.0</v>
      </c>
      <c r="E533" s="41" t="s">
        <v>1418</v>
      </c>
      <c r="F533" s="42">
        <v>44811.0</v>
      </c>
      <c r="G533" s="41" t="s">
        <v>1407</v>
      </c>
      <c r="H533" s="41" t="s">
        <v>1265</v>
      </c>
      <c r="I533" s="41" t="s">
        <v>1266</v>
      </c>
      <c r="J533" s="41" t="s">
        <v>1267</v>
      </c>
    </row>
    <row r="534">
      <c r="A534" s="41" t="s">
        <v>1817</v>
      </c>
      <c r="B534" s="41" t="s">
        <v>1416</v>
      </c>
      <c r="C534" s="41" t="s">
        <v>1417</v>
      </c>
      <c r="D534" s="42">
        <v>44805.0</v>
      </c>
      <c r="E534" s="41" t="s">
        <v>1418</v>
      </c>
      <c r="F534" s="42">
        <v>44811.0</v>
      </c>
      <c r="G534" s="41" t="s">
        <v>1407</v>
      </c>
      <c r="H534" s="41" t="s">
        <v>42</v>
      </c>
      <c r="I534" s="41" t="s">
        <v>1493</v>
      </c>
      <c r="J534" s="41" t="s">
        <v>1494</v>
      </c>
    </row>
    <row r="535">
      <c r="A535" s="41" t="s">
        <v>1819</v>
      </c>
      <c r="B535" s="41" t="s">
        <v>1416</v>
      </c>
      <c r="C535" s="41" t="s">
        <v>1417</v>
      </c>
      <c r="D535" s="42">
        <v>44805.0</v>
      </c>
      <c r="E535" s="41" t="s">
        <v>1418</v>
      </c>
      <c r="F535" s="42">
        <v>44811.0</v>
      </c>
      <c r="G535" s="41" t="s">
        <v>1407</v>
      </c>
      <c r="H535" s="41" t="s">
        <v>399</v>
      </c>
      <c r="I535" s="41" t="s">
        <v>941</v>
      </c>
      <c r="J535" s="41" t="s">
        <v>1529</v>
      </c>
    </row>
    <row r="536">
      <c r="A536" s="41" t="s">
        <v>1819</v>
      </c>
      <c r="B536" s="41" t="s">
        <v>1416</v>
      </c>
      <c r="C536" s="41" t="s">
        <v>1417</v>
      </c>
      <c r="D536" s="42">
        <v>44805.0</v>
      </c>
      <c r="E536" s="41" t="s">
        <v>1418</v>
      </c>
      <c r="F536" s="42">
        <v>44811.0</v>
      </c>
      <c r="G536" s="41" t="s">
        <v>1407</v>
      </c>
      <c r="H536" s="41" t="s">
        <v>545</v>
      </c>
      <c r="I536" s="41" t="s">
        <v>1466</v>
      </c>
      <c r="J536" s="41" t="s">
        <v>1467</v>
      </c>
    </row>
    <row r="537">
      <c r="A537" s="41" t="s">
        <v>1819</v>
      </c>
      <c r="B537" s="41" t="s">
        <v>1416</v>
      </c>
      <c r="C537" s="41" t="s">
        <v>1417</v>
      </c>
      <c r="D537" s="42">
        <v>44805.0</v>
      </c>
      <c r="E537" s="41" t="s">
        <v>1418</v>
      </c>
      <c r="F537" s="42">
        <v>44811.0</v>
      </c>
      <c r="G537" s="41" t="s">
        <v>1407</v>
      </c>
      <c r="H537" s="41" t="s">
        <v>70</v>
      </c>
      <c r="I537" s="41" t="s">
        <v>1655</v>
      </c>
      <c r="J537" s="41" t="s">
        <v>1656</v>
      </c>
    </row>
    <row r="538">
      <c r="A538" s="41"/>
      <c r="B538" s="41" t="s">
        <v>1657</v>
      </c>
      <c r="C538" s="41"/>
      <c r="D538" s="42">
        <v>45169.0</v>
      </c>
      <c r="E538" s="43" t="s">
        <v>1820</v>
      </c>
      <c r="F538" s="44"/>
      <c r="G538" s="41"/>
      <c r="H538" s="41"/>
      <c r="I538" s="41"/>
      <c r="J538" s="41"/>
    </row>
    <row r="539">
      <c r="A539" s="41" t="s">
        <v>1819</v>
      </c>
      <c r="B539" s="41" t="s">
        <v>1416</v>
      </c>
      <c r="C539" s="41" t="s">
        <v>1417</v>
      </c>
      <c r="D539" s="42">
        <v>44805.0</v>
      </c>
      <c r="E539" s="41" t="s">
        <v>1418</v>
      </c>
      <c r="F539" s="42">
        <v>44811.0</v>
      </c>
      <c r="G539" s="41" t="s">
        <v>1407</v>
      </c>
      <c r="H539" s="41" t="s">
        <v>531</v>
      </c>
      <c r="I539" s="41" t="s">
        <v>532</v>
      </c>
      <c r="J539" s="41" t="s">
        <v>1714</v>
      </c>
    </row>
    <row r="540">
      <c r="A540" s="41" t="s">
        <v>1819</v>
      </c>
      <c r="B540" s="41" t="s">
        <v>1416</v>
      </c>
      <c r="C540" s="41" t="s">
        <v>1417</v>
      </c>
      <c r="D540" s="42">
        <v>44805.0</v>
      </c>
      <c r="E540" s="41" t="s">
        <v>1418</v>
      </c>
      <c r="F540" s="42">
        <v>44811.0</v>
      </c>
      <c r="G540" s="41" t="s">
        <v>1407</v>
      </c>
      <c r="H540" s="41" t="s">
        <v>42</v>
      </c>
      <c r="I540" s="41" t="s">
        <v>161</v>
      </c>
      <c r="J540" s="41" t="s">
        <v>162</v>
      </c>
    </row>
    <row r="541">
      <c r="A541" s="41" t="s">
        <v>1819</v>
      </c>
      <c r="B541" s="41" t="s">
        <v>1416</v>
      </c>
      <c r="C541" s="41" t="s">
        <v>1417</v>
      </c>
      <c r="D541" s="42">
        <v>44805.0</v>
      </c>
      <c r="E541" s="41" t="s">
        <v>1418</v>
      </c>
      <c r="F541" s="42">
        <v>44811.0</v>
      </c>
      <c r="G541" s="41" t="s">
        <v>1407</v>
      </c>
      <c r="H541" s="41" t="s">
        <v>621</v>
      </c>
      <c r="I541" s="41" t="s">
        <v>622</v>
      </c>
      <c r="J541" s="41" t="s">
        <v>623</v>
      </c>
    </row>
    <row r="542">
      <c r="A542" s="41" t="s">
        <v>1819</v>
      </c>
      <c r="B542" s="41" t="s">
        <v>1416</v>
      </c>
      <c r="C542" s="41" t="s">
        <v>1417</v>
      </c>
      <c r="D542" s="42">
        <v>44805.0</v>
      </c>
      <c r="E542" s="41" t="s">
        <v>1418</v>
      </c>
      <c r="F542" s="42">
        <v>44811.0</v>
      </c>
      <c r="G542" s="41" t="s">
        <v>1407</v>
      </c>
      <c r="H542" s="41" t="s">
        <v>628</v>
      </c>
      <c r="I542" s="41" t="s">
        <v>738</v>
      </c>
      <c r="J542" s="41" t="s">
        <v>739</v>
      </c>
    </row>
    <row r="543">
      <c r="A543" s="41" t="s">
        <v>1819</v>
      </c>
      <c r="B543" s="41" t="s">
        <v>1416</v>
      </c>
      <c r="C543" s="41" t="s">
        <v>1417</v>
      </c>
      <c r="D543" s="42">
        <v>44805.0</v>
      </c>
      <c r="E543" s="41" t="s">
        <v>1418</v>
      </c>
      <c r="F543" s="42">
        <v>44811.0</v>
      </c>
      <c r="G543" s="41" t="s">
        <v>1407</v>
      </c>
      <c r="H543" s="41" t="s">
        <v>1453</v>
      </c>
      <c r="I543" s="41" t="s">
        <v>451</v>
      </c>
      <c r="J543" s="41" t="s">
        <v>1454</v>
      </c>
    </row>
    <row r="544">
      <c r="A544" s="41" t="s">
        <v>1819</v>
      </c>
      <c r="B544" s="41" t="s">
        <v>1416</v>
      </c>
      <c r="C544" s="41" t="s">
        <v>1417</v>
      </c>
      <c r="D544" s="42">
        <v>44805.0</v>
      </c>
      <c r="E544" s="41" t="s">
        <v>1418</v>
      </c>
      <c r="F544" s="42">
        <v>44811.0</v>
      </c>
      <c r="G544" s="41" t="s">
        <v>1407</v>
      </c>
      <c r="H544" s="41" t="s">
        <v>301</v>
      </c>
      <c r="I544" s="41" t="s">
        <v>682</v>
      </c>
      <c r="J544" s="41" t="s">
        <v>1606</v>
      </c>
    </row>
    <row r="545">
      <c r="A545" s="41" t="s">
        <v>1819</v>
      </c>
      <c r="B545" s="41" t="s">
        <v>1416</v>
      </c>
      <c r="C545" s="41" t="s">
        <v>1417</v>
      </c>
      <c r="D545" s="42">
        <v>44805.0</v>
      </c>
      <c r="E545" s="41" t="s">
        <v>1418</v>
      </c>
      <c r="F545" s="42">
        <v>44811.0</v>
      </c>
      <c r="G545" s="41" t="s">
        <v>1407</v>
      </c>
      <c r="H545" s="41" t="s">
        <v>241</v>
      </c>
      <c r="I545" s="41" t="s">
        <v>242</v>
      </c>
      <c r="J545" s="41" t="s">
        <v>243</v>
      </c>
    </row>
    <row r="546">
      <c r="A546" s="41" t="s">
        <v>1821</v>
      </c>
      <c r="B546" s="41" t="s">
        <v>1416</v>
      </c>
      <c r="C546" s="41" t="s">
        <v>1417</v>
      </c>
      <c r="D546" s="42">
        <v>44805.0</v>
      </c>
      <c r="E546" s="41" t="s">
        <v>1418</v>
      </c>
      <c r="F546" s="42">
        <v>44811.0</v>
      </c>
      <c r="G546" s="41" t="s">
        <v>1407</v>
      </c>
      <c r="H546" s="41" t="s">
        <v>786</v>
      </c>
      <c r="I546" s="41" t="s">
        <v>1204</v>
      </c>
      <c r="J546" s="41" t="s">
        <v>1205</v>
      </c>
    </row>
    <row r="547">
      <c r="A547" s="41" t="s">
        <v>1821</v>
      </c>
      <c r="B547" s="41" t="s">
        <v>1416</v>
      </c>
      <c r="C547" s="41" t="s">
        <v>1417</v>
      </c>
      <c r="D547" s="42">
        <v>44805.0</v>
      </c>
      <c r="E547" s="41" t="s">
        <v>1418</v>
      </c>
      <c r="F547" s="42">
        <v>44811.0</v>
      </c>
      <c r="G547" s="41" t="s">
        <v>1407</v>
      </c>
      <c r="H547" s="41" t="s">
        <v>324</v>
      </c>
      <c r="I547" s="41" t="s">
        <v>1663</v>
      </c>
      <c r="J547" s="41" t="s">
        <v>1664</v>
      </c>
    </row>
    <row r="548">
      <c r="A548" s="41" t="s">
        <v>1821</v>
      </c>
      <c r="B548" s="41" t="s">
        <v>1416</v>
      </c>
      <c r="C548" s="41" t="s">
        <v>1417</v>
      </c>
      <c r="D548" s="42">
        <v>44805.0</v>
      </c>
      <c r="E548" s="41" t="s">
        <v>1418</v>
      </c>
      <c r="F548" s="42">
        <v>44811.0</v>
      </c>
      <c r="G548" s="41" t="s">
        <v>1407</v>
      </c>
      <c r="H548" s="41" t="s">
        <v>350</v>
      </c>
      <c r="I548" s="41" t="s">
        <v>351</v>
      </c>
      <c r="J548" s="41" t="s">
        <v>352</v>
      </c>
    </row>
    <row r="549">
      <c r="A549" s="41" t="s">
        <v>1821</v>
      </c>
      <c r="B549" s="41" t="s">
        <v>1416</v>
      </c>
      <c r="C549" s="41" t="s">
        <v>1417</v>
      </c>
      <c r="D549" s="42">
        <v>44805.0</v>
      </c>
      <c r="E549" s="41" t="s">
        <v>1418</v>
      </c>
      <c r="F549" s="42">
        <v>44811.0</v>
      </c>
      <c r="G549" s="41" t="s">
        <v>1407</v>
      </c>
      <c r="H549" s="41" t="s">
        <v>267</v>
      </c>
      <c r="I549" s="41" t="s">
        <v>1043</v>
      </c>
      <c r="J549" s="41" t="s">
        <v>1044</v>
      </c>
    </row>
    <row r="550">
      <c r="A550" s="41" t="s">
        <v>1821</v>
      </c>
      <c r="B550" s="41" t="s">
        <v>1416</v>
      </c>
      <c r="C550" s="41" t="s">
        <v>1417</v>
      </c>
      <c r="D550" s="42">
        <v>44805.0</v>
      </c>
      <c r="E550" s="41" t="s">
        <v>1418</v>
      </c>
      <c r="F550" s="42">
        <v>44811.0</v>
      </c>
      <c r="G550" s="41" t="s">
        <v>1407</v>
      </c>
      <c r="H550" s="41" t="s">
        <v>1150</v>
      </c>
      <c r="I550" s="41" t="s">
        <v>1279</v>
      </c>
      <c r="J550" s="41" t="s">
        <v>1280</v>
      </c>
    </row>
    <row r="551">
      <c r="A551" s="41" t="s">
        <v>1821</v>
      </c>
      <c r="B551" s="41" t="s">
        <v>1416</v>
      </c>
      <c r="C551" s="41" t="s">
        <v>1417</v>
      </c>
      <c r="D551" s="42">
        <v>44805.0</v>
      </c>
      <c r="E551" s="41" t="s">
        <v>1418</v>
      </c>
      <c r="F551" s="42">
        <v>44811.0</v>
      </c>
      <c r="G551" s="41" t="s">
        <v>1407</v>
      </c>
      <c r="H551" s="41" t="s">
        <v>562</v>
      </c>
      <c r="I551" s="41" t="s">
        <v>830</v>
      </c>
      <c r="J551" s="41" t="s">
        <v>831</v>
      </c>
    </row>
    <row r="552">
      <c r="A552" s="41" t="s">
        <v>1821</v>
      </c>
      <c r="B552" s="41" t="s">
        <v>1416</v>
      </c>
      <c r="C552" s="41" t="s">
        <v>1417</v>
      </c>
      <c r="D552" s="42">
        <v>44805.0</v>
      </c>
      <c r="E552" s="41" t="s">
        <v>1418</v>
      </c>
      <c r="F552" s="42">
        <v>44811.0</v>
      </c>
      <c r="G552" s="41" t="s">
        <v>1407</v>
      </c>
      <c r="H552" s="41" t="s">
        <v>471</v>
      </c>
      <c r="I552" s="41" t="s">
        <v>472</v>
      </c>
      <c r="J552" s="41" t="s">
        <v>473</v>
      </c>
    </row>
    <row r="553">
      <c r="A553" s="41" t="s">
        <v>1821</v>
      </c>
      <c r="B553" s="41" t="s">
        <v>1416</v>
      </c>
      <c r="C553" s="41" t="s">
        <v>1417</v>
      </c>
      <c r="D553" s="42">
        <v>44805.0</v>
      </c>
      <c r="E553" s="41" t="s">
        <v>1418</v>
      </c>
      <c r="F553" s="42">
        <v>44811.0</v>
      </c>
      <c r="G553" s="41" t="s">
        <v>1407</v>
      </c>
      <c r="H553" s="41" t="s">
        <v>42</v>
      </c>
      <c r="I553" s="41" t="s">
        <v>1717</v>
      </c>
      <c r="J553" s="41" t="s">
        <v>1718</v>
      </c>
    </row>
    <row r="554">
      <c r="A554" s="41" t="s">
        <v>1821</v>
      </c>
      <c r="B554" s="41" t="s">
        <v>1416</v>
      </c>
      <c r="C554" s="41" t="s">
        <v>1417</v>
      </c>
      <c r="D554" s="42">
        <v>44805.0</v>
      </c>
      <c r="E554" s="41" t="s">
        <v>1418</v>
      </c>
      <c r="F554" s="42">
        <v>44811.0</v>
      </c>
      <c r="G554" s="41" t="s">
        <v>1407</v>
      </c>
      <c r="H554" s="41" t="s">
        <v>241</v>
      </c>
      <c r="I554" s="41" t="s">
        <v>969</v>
      </c>
      <c r="J554" s="41" t="s">
        <v>1650</v>
      </c>
    </row>
    <row r="555">
      <c r="A555" s="41"/>
      <c r="B555" s="41" t="s">
        <v>1446</v>
      </c>
      <c r="C555" s="41"/>
      <c r="D555" s="42">
        <v>45169.0</v>
      </c>
      <c r="E555" s="43" t="s">
        <v>1822</v>
      </c>
      <c r="F555" s="44"/>
      <c r="G555" s="41"/>
      <c r="H555" s="41"/>
      <c r="I555" s="41"/>
      <c r="J555" s="41"/>
    </row>
    <row r="556">
      <c r="A556" s="41" t="s">
        <v>1821</v>
      </c>
      <c r="B556" s="41" t="s">
        <v>1416</v>
      </c>
      <c r="C556" s="41" t="s">
        <v>1417</v>
      </c>
      <c r="D556" s="42">
        <v>44805.0</v>
      </c>
      <c r="E556" s="41" t="s">
        <v>1418</v>
      </c>
      <c r="F556" s="42">
        <v>44811.0</v>
      </c>
      <c r="G556" s="41" t="s">
        <v>1407</v>
      </c>
      <c r="H556" s="41" t="s">
        <v>382</v>
      </c>
      <c r="I556" s="41" t="s">
        <v>890</v>
      </c>
      <c r="J556" s="41" t="s">
        <v>891</v>
      </c>
    </row>
    <row r="557">
      <c r="A557" s="41" t="s">
        <v>1823</v>
      </c>
      <c r="B557" s="41" t="s">
        <v>1416</v>
      </c>
      <c r="C557" s="41" t="s">
        <v>1417</v>
      </c>
      <c r="D557" s="42">
        <v>44805.0</v>
      </c>
      <c r="E557" s="41" t="s">
        <v>1418</v>
      </c>
      <c r="F557" s="42">
        <v>44811.0</v>
      </c>
      <c r="G557" s="41" t="s">
        <v>1407</v>
      </c>
      <c r="H557" s="41" t="s">
        <v>251</v>
      </c>
      <c r="I557" s="41" t="s">
        <v>279</v>
      </c>
      <c r="J557" s="41" t="s">
        <v>1517</v>
      </c>
    </row>
    <row r="558">
      <c r="A558" s="41" t="s">
        <v>1823</v>
      </c>
      <c r="B558" s="41" t="s">
        <v>1416</v>
      </c>
      <c r="C558" s="41" t="s">
        <v>1417</v>
      </c>
      <c r="D558" s="42">
        <v>44805.0</v>
      </c>
      <c r="E558" s="41" t="s">
        <v>1418</v>
      </c>
      <c r="F558" s="42">
        <v>44811.0</v>
      </c>
      <c r="G558" s="41" t="s">
        <v>1407</v>
      </c>
      <c r="H558" s="41" t="s">
        <v>971</v>
      </c>
      <c r="I558" s="41" t="s">
        <v>972</v>
      </c>
      <c r="J558" s="41" t="s">
        <v>973</v>
      </c>
    </row>
    <row r="559">
      <c r="A559" s="41" t="s">
        <v>1823</v>
      </c>
      <c r="B559" s="41" t="s">
        <v>1416</v>
      </c>
      <c r="C559" s="41" t="s">
        <v>1417</v>
      </c>
      <c r="D559" s="42">
        <v>44805.0</v>
      </c>
      <c r="E559" s="41" t="s">
        <v>1418</v>
      </c>
      <c r="F559" s="42">
        <v>44811.0</v>
      </c>
      <c r="G559" s="41" t="s">
        <v>1407</v>
      </c>
      <c r="H559" s="41" t="s">
        <v>251</v>
      </c>
      <c r="I559" s="41" t="s">
        <v>1824</v>
      </c>
      <c r="J559" s="41" t="s">
        <v>1825</v>
      </c>
    </row>
    <row r="560">
      <c r="A560" s="41" t="s">
        <v>1823</v>
      </c>
      <c r="B560" s="41" t="s">
        <v>1416</v>
      </c>
      <c r="C560" s="41" t="s">
        <v>1417</v>
      </c>
      <c r="D560" s="42">
        <v>44805.0</v>
      </c>
      <c r="E560" s="41" t="s">
        <v>1418</v>
      </c>
      <c r="F560" s="42">
        <v>44811.0</v>
      </c>
      <c r="G560" s="41" t="s">
        <v>1407</v>
      </c>
      <c r="H560" s="41" t="s">
        <v>275</v>
      </c>
      <c r="I560" s="41" t="s">
        <v>251</v>
      </c>
      <c r="J560" s="41" t="s">
        <v>276</v>
      </c>
    </row>
    <row r="561">
      <c r="A561" s="41" t="s">
        <v>1823</v>
      </c>
      <c r="B561" s="41" t="s">
        <v>1416</v>
      </c>
      <c r="C561" s="41" t="s">
        <v>1417</v>
      </c>
      <c r="D561" s="42">
        <v>44805.0</v>
      </c>
      <c r="E561" s="41" t="s">
        <v>1418</v>
      </c>
      <c r="F561" s="42">
        <v>44811.0</v>
      </c>
      <c r="G561" s="41" t="s">
        <v>1407</v>
      </c>
      <c r="H561" s="41" t="s">
        <v>70</v>
      </c>
      <c r="I561" s="41" t="s">
        <v>405</v>
      </c>
      <c r="J561" s="41" t="s">
        <v>406</v>
      </c>
    </row>
    <row r="562">
      <c r="A562" s="41" t="s">
        <v>1823</v>
      </c>
      <c r="B562" s="41" t="s">
        <v>1416</v>
      </c>
      <c r="C562" s="41" t="s">
        <v>1417</v>
      </c>
      <c r="D562" s="42">
        <v>44805.0</v>
      </c>
      <c r="E562" s="41" t="s">
        <v>1418</v>
      </c>
      <c r="F562" s="42">
        <v>44811.0</v>
      </c>
      <c r="G562" s="41" t="s">
        <v>1407</v>
      </c>
      <c r="H562" s="41" t="s">
        <v>1273</v>
      </c>
      <c r="I562" s="41" t="s">
        <v>1274</v>
      </c>
      <c r="J562" s="41" t="s">
        <v>1275</v>
      </c>
    </row>
    <row r="563">
      <c r="A563" s="41" t="s">
        <v>1823</v>
      </c>
      <c r="B563" s="41" t="s">
        <v>1416</v>
      </c>
      <c r="C563" s="41" t="s">
        <v>1417</v>
      </c>
      <c r="D563" s="42">
        <v>44805.0</v>
      </c>
      <c r="E563" s="41" t="s">
        <v>1418</v>
      </c>
      <c r="F563" s="42">
        <v>44811.0</v>
      </c>
      <c r="G563" s="41" t="s">
        <v>1407</v>
      </c>
      <c r="H563" s="41" t="s">
        <v>463</v>
      </c>
      <c r="I563" s="41" t="s">
        <v>464</v>
      </c>
      <c r="J563" s="41" t="s">
        <v>465</v>
      </c>
    </row>
    <row r="564">
      <c r="A564" s="41" t="s">
        <v>1823</v>
      </c>
      <c r="B564" s="41" t="s">
        <v>1416</v>
      </c>
      <c r="C564" s="41" t="s">
        <v>1417</v>
      </c>
      <c r="D564" s="42">
        <v>44805.0</v>
      </c>
      <c r="E564" s="41" t="s">
        <v>1418</v>
      </c>
      <c r="F564" s="42">
        <v>44811.0</v>
      </c>
      <c r="G564" s="41" t="s">
        <v>1407</v>
      </c>
      <c r="H564" s="41" t="s">
        <v>1273</v>
      </c>
      <c r="I564" s="41" t="s">
        <v>1634</v>
      </c>
      <c r="J564" s="41" t="s">
        <v>1635</v>
      </c>
    </row>
    <row r="565">
      <c r="A565" s="41"/>
      <c r="B565" s="41" t="s">
        <v>1446</v>
      </c>
      <c r="C565" s="41"/>
      <c r="D565" s="42">
        <v>45169.0</v>
      </c>
      <c r="E565" s="43" t="s">
        <v>1826</v>
      </c>
      <c r="F565" s="44"/>
      <c r="G565" s="41"/>
      <c r="H565" s="41"/>
      <c r="I565" s="41"/>
      <c r="J565" s="41"/>
    </row>
    <row r="566">
      <c r="A566" s="41" t="s">
        <v>1823</v>
      </c>
      <c r="B566" s="41" t="s">
        <v>1416</v>
      </c>
      <c r="C566" s="41" t="s">
        <v>1417</v>
      </c>
      <c r="D566" s="42">
        <v>44805.0</v>
      </c>
      <c r="E566" s="41" t="s">
        <v>1418</v>
      </c>
      <c r="F566" s="42">
        <v>44811.0</v>
      </c>
      <c r="G566" s="41" t="s">
        <v>1407</v>
      </c>
      <c r="H566" s="41" t="s">
        <v>1519</v>
      </c>
      <c r="I566" s="41" t="s">
        <v>1520</v>
      </c>
      <c r="J566" s="41" t="s">
        <v>1521</v>
      </c>
    </row>
    <row r="567">
      <c r="A567" s="41" t="s">
        <v>1823</v>
      </c>
      <c r="B567" s="41" t="s">
        <v>1416</v>
      </c>
      <c r="C567" s="41" t="s">
        <v>1417</v>
      </c>
      <c r="D567" s="42">
        <v>44805.0</v>
      </c>
      <c r="E567" s="41" t="s">
        <v>1418</v>
      </c>
      <c r="F567" s="42">
        <v>44811.0</v>
      </c>
      <c r="G567" s="41" t="s">
        <v>1407</v>
      </c>
      <c r="H567" s="41" t="s">
        <v>42</v>
      </c>
      <c r="I567" s="41" t="s">
        <v>43</v>
      </c>
      <c r="J567" s="41" t="s">
        <v>44</v>
      </c>
    </row>
    <row r="568">
      <c r="A568" s="41" t="s">
        <v>1827</v>
      </c>
      <c r="B568" s="41" t="s">
        <v>1416</v>
      </c>
      <c r="C568" s="41" t="s">
        <v>1417</v>
      </c>
      <c r="D568" s="42">
        <v>44805.0</v>
      </c>
      <c r="E568" s="41" t="s">
        <v>1418</v>
      </c>
      <c r="F568" s="42">
        <v>44811.0</v>
      </c>
      <c r="G568" s="41" t="s">
        <v>1407</v>
      </c>
      <c r="H568" s="41" t="s">
        <v>654</v>
      </c>
      <c r="I568" s="41" t="s">
        <v>653</v>
      </c>
      <c r="J568" s="41" t="s">
        <v>655</v>
      </c>
    </row>
    <row r="569">
      <c r="A569" s="41" t="s">
        <v>1827</v>
      </c>
      <c r="B569" s="41" t="s">
        <v>1416</v>
      </c>
      <c r="C569" s="41" t="s">
        <v>1417</v>
      </c>
      <c r="D569" s="42">
        <v>44805.0</v>
      </c>
      <c r="E569" s="41" t="s">
        <v>1418</v>
      </c>
      <c r="F569" s="42">
        <v>44811.0</v>
      </c>
      <c r="G569" s="41" t="s">
        <v>1407</v>
      </c>
      <c r="H569" s="41" t="s">
        <v>297</v>
      </c>
      <c r="I569" s="41" t="s">
        <v>298</v>
      </c>
      <c r="J569" s="41" t="s">
        <v>299</v>
      </c>
    </row>
    <row r="570">
      <c r="A570" s="41" t="s">
        <v>1827</v>
      </c>
      <c r="B570" s="41" t="s">
        <v>1416</v>
      </c>
      <c r="C570" s="41" t="s">
        <v>1417</v>
      </c>
      <c r="D570" s="42">
        <v>44805.0</v>
      </c>
      <c r="E570" s="41" t="s">
        <v>1418</v>
      </c>
      <c r="F570" s="42">
        <v>44811.0</v>
      </c>
      <c r="G570" s="41" t="s">
        <v>1407</v>
      </c>
      <c r="H570" s="41" t="s">
        <v>510</v>
      </c>
      <c r="I570" s="41" t="s">
        <v>505</v>
      </c>
      <c r="J570" s="41" t="s">
        <v>511</v>
      </c>
    </row>
    <row r="571">
      <c r="A571" s="41" t="s">
        <v>1827</v>
      </c>
      <c r="B571" s="41" t="s">
        <v>1416</v>
      </c>
      <c r="C571" s="41" t="s">
        <v>1417</v>
      </c>
      <c r="D571" s="42">
        <v>44805.0</v>
      </c>
      <c r="E571" s="41" t="s">
        <v>1418</v>
      </c>
      <c r="F571" s="42">
        <v>44811.0</v>
      </c>
      <c r="G571" s="41" t="s">
        <v>1407</v>
      </c>
      <c r="H571" s="41" t="s">
        <v>101</v>
      </c>
      <c r="I571" s="41" t="s">
        <v>102</v>
      </c>
      <c r="J571" s="41" t="s">
        <v>103</v>
      </c>
    </row>
    <row r="572">
      <c r="A572" s="41" t="s">
        <v>1827</v>
      </c>
      <c r="B572" s="41" t="s">
        <v>1416</v>
      </c>
      <c r="C572" s="41" t="s">
        <v>1417</v>
      </c>
      <c r="D572" s="42">
        <v>44805.0</v>
      </c>
      <c r="E572" s="41" t="s">
        <v>1418</v>
      </c>
      <c r="F572" s="42">
        <v>44811.0</v>
      </c>
      <c r="G572" s="41" t="s">
        <v>1407</v>
      </c>
      <c r="H572" s="41" t="s">
        <v>531</v>
      </c>
      <c r="I572" s="41" t="s">
        <v>947</v>
      </c>
      <c r="J572" s="41" t="s">
        <v>1501</v>
      </c>
    </row>
    <row r="573">
      <c r="A573" s="41" t="s">
        <v>1827</v>
      </c>
      <c r="B573" s="41" t="s">
        <v>1416</v>
      </c>
      <c r="C573" s="41" t="s">
        <v>1417</v>
      </c>
      <c r="D573" s="42">
        <v>44805.0</v>
      </c>
      <c r="E573" s="41" t="s">
        <v>1418</v>
      </c>
      <c r="F573" s="42">
        <v>44811.0</v>
      </c>
      <c r="G573" s="41" t="s">
        <v>1407</v>
      </c>
      <c r="H573" s="41" t="s">
        <v>531</v>
      </c>
      <c r="I573" s="41" t="s">
        <v>554</v>
      </c>
      <c r="J573" s="41" t="s">
        <v>555</v>
      </c>
    </row>
    <row r="574">
      <c r="A574" s="41" t="s">
        <v>1827</v>
      </c>
      <c r="B574" s="41" t="s">
        <v>1416</v>
      </c>
      <c r="C574" s="41" t="s">
        <v>1417</v>
      </c>
      <c r="D574" s="42">
        <v>44805.0</v>
      </c>
      <c r="E574" s="41" t="s">
        <v>1418</v>
      </c>
      <c r="F574" s="42">
        <v>44811.0</v>
      </c>
      <c r="G574" s="41" t="s">
        <v>1407</v>
      </c>
      <c r="H574" s="41" t="s">
        <v>505</v>
      </c>
      <c r="I574" s="41" t="s">
        <v>1192</v>
      </c>
      <c r="J574" s="41" t="s">
        <v>1193</v>
      </c>
    </row>
    <row r="575">
      <c r="A575" s="41" t="s">
        <v>1827</v>
      </c>
      <c r="B575" s="41" t="s">
        <v>1416</v>
      </c>
      <c r="C575" s="41" t="s">
        <v>1417</v>
      </c>
      <c r="D575" s="42">
        <v>44805.0</v>
      </c>
      <c r="E575" s="41" t="s">
        <v>1418</v>
      </c>
      <c r="F575" s="42">
        <v>44811.0</v>
      </c>
      <c r="G575" s="41" t="s">
        <v>1407</v>
      </c>
      <c r="H575" s="41" t="s">
        <v>698</v>
      </c>
      <c r="I575" s="41" t="s">
        <v>1513</v>
      </c>
      <c r="J575" s="41" t="s">
        <v>700</v>
      </c>
    </row>
    <row r="576">
      <c r="A576" s="41" t="s">
        <v>1827</v>
      </c>
      <c r="B576" s="41" t="s">
        <v>1416</v>
      </c>
      <c r="C576" s="41" t="s">
        <v>1417</v>
      </c>
      <c r="D576" s="42">
        <v>44805.0</v>
      </c>
      <c r="E576" s="41" t="s">
        <v>1418</v>
      </c>
      <c r="F576" s="42">
        <v>44811.0</v>
      </c>
      <c r="G576" s="41" t="s">
        <v>1407</v>
      </c>
      <c r="H576" s="41" t="s">
        <v>545</v>
      </c>
      <c r="I576" s="41" t="s">
        <v>1420</v>
      </c>
      <c r="J576" s="41" t="s">
        <v>1421</v>
      </c>
    </row>
    <row r="577">
      <c r="A577" s="41" t="s">
        <v>1827</v>
      </c>
      <c r="B577" s="41" t="s">
        <v>1416</v>
      </c>
      <c r="C577" s="41" t="s">
        <v>1417</v>
      </c>
      <c r="D577" s="42">
        <v>44805.0</v>
      </c>
      <c r="E577" s="41" t="s">
        <v>1418</v>
      </c>
      <c r="F577" s="42">
        <v>44811.0</v>
      </c>
      <c r="G577" s="41" t="s">
        <v>1407</v>
      </c>
      <c r="H577" s="41" t="s">
        <v>1140</v>
      </c>
      <c r="I577" s="41" t="s">
        <v>1141</v>
      </c>
      <c r="J577" s="41" t="s">
        <v>1142</v>
      </c>
    </row>
    <row r="578">
      <c r="A578" s="41" t="s">
        <v>1828</v>
      </c>
      <c r="B578" s="41" t="s">
        <v>1416</v>
      </c>
      <c r="C578" s="41" t="s">
        <v>1417</v>
      </c>
      <c r="D578" s="42">
        <v>44805.0</v>
      </c>
      <c r="E578" s="41" t="s">
        <v>1418</v>
      </c>
      <c r="F578" s="42">
        <v>44811.0</v>
      </c>
      <c r="G578" s="41" t="s">
        <v>1407</v>
      </c>
      <c r="H578" s="41" t="s">
        <v>317</v>
      </c>
      <c r="I578" s="41" t="s">
        <v>318</v>
      </c>
      <c r="J578" s="41" t="s">
        <v>319</v>
      </c>
    </row>
    <row r="579">
      <c r="A579" s="41" t="s">
        <v>1828</v>
      </c>
      <c r="B579" s="41" t="s">
        <v>1416</v>
      </c>
      <c r="C579" s="41" t="s">
        <v>1417</v>
      </c>
      <c r="D579" s="42">
        <v>44805.0</v>
      </c>
      <c r="E579" s="41" t="s">
        <v>1418</v>
      </c>
      <c r="F579" s="42">
        <v>44811.0</v>
      </c>
      <c r="G579" s="41" t="s">
        <v>1407</v>
      </c>
      <c r="H579" s="41" t="s">
        <v>1150</v>
      </c>
      <c r="I579" s="41" t="s">
        <v>1829</v>
      </c>
      <c r="J579" s="41" t="s">
        <v>1830</v>
      </c>
    </row>
    <row r="580">
      <c r="A580" s="41" t="s">
        <v>1828</v>
      </c>
      <c r="B580" s="41" t="s">
        <v>1416</v>
      </c>
      <c r="C580" s="41" t="s">
        <v>1417</v>
      </c>
      <c r="D580" s="42">
        <v>44805.0</v>
      </c>
      <c r="E580" s="41" t="s">
        <v>1418</v>
      </c>
      <c r="F580" s="42">
        <v>44811.0</v>
      </c>
      <c r="G580" s="41" t="s">
        <v>1407</v>
      </c>
      <c r="H580" s="41" t="s">
        <v>1049</v>
      </c>
      <c r="I580" s="41" t="s">
        <v>1631</v>
      </c>
      <c r="J580" s="41" t="s">
        <v>1632</v>
      </c>
    </row>
    <row r="581">
      <c r="A581" s="41" t="s">
        <v>1828</v>
      </c>
      <c r="B581" s="41" t="s">
        <v>1416</v>
      </c>
      <c r="C581" s="41" t="s">
        <v>1417</v>
      </c>
      <c r="D581" s="42">
        <v>44805.0</v>
      </c>
      <c r="E581" s="41" t="s">
        <v>1418</v>
      </c>
      <c r="F581" s="42">
        <v>44811.0</v>
      </c>
      <c r="G581" s="41" t="s">
        <v>1407</v>
      </c>
      <c r="H581" s="41" t="s">
        <v>1831</v>
      </c>
      <c r="I581" s="41" t="s">
        <v>1832</v>
      </c>
      <c r="J581" s="41" t="s">
        <v>1833</v>
      </c>
    </row>
    <row r="582">
      <c r="A582" s="41" t="s">
        <v>1828</v>
      </c>
      <c r="B582" s="41" t="s">
        <v>1416</v>
      </c>
      <c r="C582" s="41" t="s">
        <v>1417</v>
      </c>
      <c r="D582" s="42">
        <v>44805.0</v>
      </c>
      <c r="E582" s="41" t="s">
        <v>1418</v>
      </c>
      <c r="F582" s="42">
        <v>44811.0</v>
      </c>
      <c r="G582" s="41" t="s">
        <v>1407</v>
      </c>
      <c r="H582" s="41" t="s">
        <v>709</v>
      </c>
      <c r="I582" s="41" t="s">
        <v>710</v>
      </c>
      <c r="J582" s="41" t="s">
        <v>711</v>
      </c>
    </row>
    <row r="583">
      <c r="A583" s="41" t="s">
        <v>1828</v>
      </c>
      <c r="B583" s="41" t="s">
        <v>1416</v>
      </c>
      <c r="C583" s="41" t="s">
        <v>1417</v>
      </c>
      <c r="D583" s="42">
        <v>44805.0</v>
      </c>
      <c r="E583" s="41" t="s">
        <v>1418</v>
      </c>
      <c r="F583" s="42">
        <v>44811.0</v>
      </c>
      <c r="G583" s="41" t="s">
        <v>1407</v>
      </c>
      <c r="H583" s="41" t="s">
        <v>545</v>
      </c>
      <c r="I583" s="41" t="s">
        <v>1579</v>
      </c>
      <c r="J583" s="41" t="s">
        <v>1580</v>
      </c>
    </row>
    <row r="584">
      <c r="A584" s="41" t="s">
        <v>1828</v>
      </c>
      <c r="B584" s="41" t="s">
        <v>1416</v>
      </c>
      <c r="C584" s="41" t="s">
        <v>1417</v>
      </c>
      <c r="D584" s="42">
        <v>44805.0</v>
      </c>
      <c r="E584" s="41" t="s">
        <v>1418</v>
      </c>
      <c r="F584" s="42">
        <v>44811.0</v>
      </c>
      <c r="G584" s="41" t="s">
        <v>1407</v>
      </c>
      <c r="H584" s="41" t="s">
        <v>301</v>
      </c>
      <c r="I584" s="41" t="s">
        <v>1834</v>
      </c>
      <c r="J584" s="41" t="s">
        <v>1835</v>
      </c>
    </row>
    <row r="585">
      <c r="A585" s="41" t="s">
        <v>1828</v>
      </c>
      <c r="B585" s="41" t="s">
        <v>1416</v>
      </c>
      <c r="C585" s="41" t="s">
        <v>1417</v>
      </c>
      <c r="D585" s="42">
        <v>44805.0</v>
      </c>
      <c r="E585" s="41" t="s">
        <v>1418</v>
      </c>
      <c r="F585" s="42">
        <v>44811.0</v>
      </c>
      <c r="G585" s="41" t="s">
        <v>1407</v>
      </c>
      <c r="H585" s="41" t="s">
        <v>660</v>
      </c>
      <c r="I585" s="41" t="s">
        <v>1836</v>
      </c>
      <c r="J585" s="41" t="s">
        <v>1837</v>
      </c>
    </row>
    <row r="586">
      <c r="A586" s="41" t="s">
        <v>1828</v>
      </c>
      <c r="B586" s="41" t="s">
        <v>1416</v>
      </c>
      <c r="C586" s="41" t="s">
        <v>1417</v>
      </c>
      <c r="D586" s="42">
        <v>44805.0</v>
      </c>
      <c r="E586" s="41" t="s">
        <v>1418</v>
      </c>
      <c r="F586" s="42">
        <v>44811.0</v>
      </c>
      <c r="G586" s="41" t="s">
        <v>1407</v>
      </c>
      <c r="H586" s="41" t="s">
        <v>1281</v>
      </c>
      <c r="I586" s="41" t="s">
        <v>1283</v>
      </c>
      <c r="J586" s="41" t="s">
        <v>1284</v>
      </c>
    </row>
    <row r="587">
      <c r="A587" s="41" t="s">
        <v>1828</v>
      </c>
      <c r="B587" s="41" t="s">
        <v>1416</v>
      </c>
      <c r="C587" s="41" t="s">
        <v>1417</v>
      </c>
      <c r="D587" s="42">
        <v>44805.0</v>
      </c>
      <c r="E587" s="41" t="s">
        <v>1418</v>
      </c>
      <c r="F587" s="42">
        <v>44811.0</v>
      </c>
      <c r="G587" s="41" t="s">
        <v>1407</v>
      </c>
      <c r="H587" s="41" t="s">
        <v>726</v>
      </c>
      <c r="I587" s="41" t="s">
        <v>1838</v>
      </c>
      <c r="J587" s="41" t="s">
        <v>1839</v>
      </c>
    </row>
    <row r="588">
      <c r="A588" s="41" t="s">
        <v>1840</v>
      </c>
      <c r="B588" s="41" t="s">
        <v>1416</v>
      </c>
      <c r="C588" s="41" t="s">
        <v>1417</v>
      </c>
      <c r="D588" s="42">
        <v>44805.0</v>
      </c>
      <c r="E588" s="41" t="s">
        <v>1418</v>
      </c>
      <c r="F588" s="42">
        <v>44811.0</v>
      </c>
      <c r="G588" s="41" t="s">
        <v>1407</v>
      </c>
      <c r="H588" s="41" t="s">
        <v>120</v>
      </c>
      <c r="I588" s="41" t="s">
        <v>155</v>
      </c>
      <c r="J588" s="41" t="s">
        <v>156</v>
      </c>
    </row>
    <row r="589">
      <c r="A589" s="41" t="s">
        <v>1840</v>
      </c>
      <c r="B589" s="41" t="s">
        <v>1416</v>
      </c>
      <c r="C589" s="41" t="s">
        <v>1417</v>
      </c>
      <c r="D589" s="42">
        <v>44805.0</v>
      </c>
      <c r="E589" s="41" t="s">
        <v>1418</v>
      </c>
      <c r="F589" s="42">
        <v>44811.0</v>
      </c>
      <c r="G589" s="41" t="s">
        <v>1407</v>
      </c>
      <c r="H589" s="41" t="s">
        <v>236</v>
      </c>
      <c r="I589" s="41" t="s">
        <v>237</v>
      </c>
      <c r="J589" s="41" t="s">
        <v>238</v>
      </c>
    </row>
    <row r="590">
      <c r="A590" s="41" t="s">
        <v>1840</v>
      </c>
      <c r="B590" s="41" t="s">
        <v>1416</v>
      </c>
      <c r="C590" s="41" t="s">
        <v>1417</v>
      </c>
      <c r="D590" s="42">
        <v>44805.0</v>
      </c>
      <c r="E590" s="41" t="s">
        <v>1418</v>
      </c>
      <c r="F590" s="42">
        <v>44811.0</v>
      </c>
      <c r="G590" s="41" t="s">
        <v>1407</v>
      </c>
      <c r="H590" s="41" t="s">
        <v>621</v>
      </c>
      <c r="I590" s="41" t="s">
        <v>1577</v>
      </c>
      <c r="J590" s="41" t="s">
        <v>1578</v>
      </c>
    </row>
    <row r="591">
      <c r="A591" s="41" t="s">
        <v>1840</v>
      </c>
      <c r="B591" s="41" t="s">
        <v>1416</v>
      </c>
      <c r="C591" s="41" t="s">
        <v>1417</v>
      </c>
      <c r="D591" s="42">
        <v>44805.0</v>
      </c>
      <c r="E591" s="41" t="s">
        <v>1418</v>
      </c>
      <c r="F591" s="42">
        <v>44811.0</v>
      </c>
      <c r="G591" s="41" t="s">
        <v>1407</v>
      </c>
      <c r="H591" s="41" t="s">
        <v>42</v>
      </c>
      <c r="I591" s="41" t="s">
        <v>601</v>
      </c>
      <c r="J591" s="41" t="s">
        <v>602</v>
      </c>
    </row>
    <row r="592">
      <c r="A592" s="41" t="s">
        <v>1840</v>
      </c>
      <c r="B592" s="41" t="s">
        <v>1416</v>
      </c>
      <c r="C592" s="41" t="s">
        <v>1417</v>
      </c>
      <c r="D592" s="42">
        <v>44805.0</v>
      </c>
      <c r="E592" s="41" t="s">
        <v>1418</v>
      </c>
      <c r="F592" s="42">
        <v>44811.0</v>
      </c>
      <c r="G592" s="41" t="s">
        <v>1407</v>
      </c>
      <c r="H592" s="41" t="s">
        <v>42</v>
      </c>
      <c r="I592" s="41" t="s">
        <v>1581</v>
      </c>
      <c r="J592" s="41" t="s">
        <v>1582</v>
      </c>
    </row>
    <row r="593">
      <c r="A593" s="41" t="s">
        <v>1840</v>
      </c>
      <c r="B593" s="41" t="s">
        <v>1416</v>
      </c>
      <c r="C593" s="41" t="s">
        <v>1417</v>
      </c>
      <c r="D593" s="42">
        <v>44805.0</v>
      </c>
      <c r="E593" s="41" t="s">
        <v>1418</v>
      </c>
      <c r="F593" s="42">
        <v>44811.0</v>
      </c>
      <c r="G593" s="41" t="s">
        <v>1407</v>
      </c>
      <c r="H593" s="41" t="s">
        <v>1583</v>
      </c>
      <c r="I593" s="41" t="s">
        <v>1584</v>
      </c>
      <c r="J593" s="41" t="s">
        <v>1585</v>
      </c>
    </row>
    <row r="594">
      <c r="A594" s="41"/>
      <c r="B594" s="41" t="s">
        <v>1446</v>
      </c>
      <c r="C594" s="41"/>
      <c r="D594" s="42">
        <v>45169.0</v>
      </c>
      <c r="E594" s="43" t="s">
        <v>1841</v>
      </c>
      <c r="F594" s="44"/>
      <c r="G594" s="41"/>
      <c r="H594" s="41"/>
      <c r="I594" s="41"/>
      <c r="J594" s="41"/>
    </row>
    <row r="595">
      <c r="A595" s="41" t="s">
        <v>1840</v>
      </c>
      <c r="B595" s="41" t="s">
        <v>1416</v>
      </c>
      <c r="C595" s="41" t="s">
        <v>1417</v>
      </c>
      <c r="D595" s="42">
        <v>44805.0</v>
      </c>
      <c r="E595" s="41" t="s">
        <v>1418</v>
      </c>
      <c r="F595" s="42">
        <v>44811.0</v>
      </c>
      <c r="G595" s="41" t="s">
        <v>1407</v>
      </c>
      <c r="H595" s="41" t="s">
        <v>625</v>
      </c>
      <c r="I595" s="41" t="s">
        <v>1602</v>
      </c>
      <c r="J595" s="41" t="s">
        <v>1603</v>
      </c>
    </row>
    <row r="596">
      <c r="A596" s="41" t="s">
        <v>1840</v>
      </c>
      <c r="B596" s="41" t="s">
        <v>1416</v>
      </c>
      <c r="C596" s="41" t="s">
        <v>1417</v>
      </c>
      <c r="D596" s="42">
        <v>44805.0</v>
      </c>
      <c r="E596" s="41" t="s">
        <v>1418</v>
      </c>
      <c r="F596" s="42">
        <v>44811.0</v>
      </c>
      <c r="G596" s="41" t="s">
        <v>1407</v>
      </c>
      <c r="H596" s="41" t="s">
        <v>982</v>
      </c>
      <c r="I596" s="41" t="s">
        <v>289</v>
      </c>
      <c r="J596" s="41" t="s">
        <v>1625</v>
      </c>
    </row>
    <row r="597">
      <c r="A597" s="41" t="s">
        <v>1840</v>
      </c>
      <c r="B597" s="41" t="s">
        <v>1416</v>
      </c>
      <c r="C597" s="41" t="s">
        <v>1417</v>
      </c>
      <c r="D597" s="42">
        <v>44805.0</v>
      </c>
      <c r="E597" s="41" t="s">
        <v>1418</v>
      </c>
      <c r="F597" s="42">
        <v>44811.0</v>
      </c>
      <c r="G597" s="41" t="s">
        <v>1407</v>
      </c>
      <c r="H597" s="41" t="s">
        <v>1273</v>
      </c>
      <c r="I597" s="41" t="s">
        <v>1842</v>
      </c>
      <c r="J597" s="41" t="s">
        <v>1843</v>
      </c>
    </row>
    <row r="598">
      <c r="A598" s="41" t="s">
        <v>1840</v>
      </c>
      <c r="B598" s="41" t="s">
        <v>1416</v>
      </c>
      <c r="C598" s="41" t="s">
        <v>1417</v>
      </c>
      <c r="D598" s="42">
        <v>44805.0</v>
      </c>
      <c r="E598" s="41" t="s">
        <v>1418</v>
      </c>
      <c r="F598" s="42">
        <v>44811.0</v>
      </c>
      <c r="G598" s="41" t="s">
        <v>1407</v>
      </c>
      <c r="H598" s="41" t="s">
        <v>120</v>
      </c>
      <c r="I598" s="41" t="s">
        <v>121</v>
      </c>
      <c r="J598" s="41" t="s">
        <v>122</v>
      </c>
    </row>
    <row r="599">
      <c r="A599" s="41" t="s">
        <v>1844</v>
      </c>
      <c r="B599" s="41" t="s">
        <v>1416</v>
      </c>
      <c r="C599" s="41" t="s">
        <v>1417</v>
      </c>
      <c r="D599" s="42">
        <v>44805.0</v>
      </c>
      <c r="E599" s="41" t="s">
        <v>1418</v>
      </c>
      <c r="F599" s="42">
        <v>44811.0</v>
      </c>
      <c r="G599" s="41" t="s">
        <v>1407</v>
      </c>
      <c r="H599" s="41" t="s">
        <v>236</v>
      </c>
      <c r="I599" s="41" t="s">
        <v>1845</v>
      </c>
      <c r="J599" s="41" t="s">
        <v>1846</v>
      </c>
    </row>
    <row r="600">
      <c r="A600" s="41" t="s">
        <v>1844</v>
      </c>
      <c r="B600" s="41" t="s">
        <v>1416</v>
      </c>
      <c r="C600" s="41" t="s">
        <v>1417</v>
      </c>
      <c r="D600" s="42">
        <v>44805.0</v>
      </c>
      <c r="E600" s="41" t="s">
        <v>1418</v>
      </c>
      <c r="F600" s="42">
        <v>44811.0</v>
      </c>
      <c r="G600" s="41" t="s">
        <v>1407</v>
      </c>
      <c r="H600" s="41" t="s">
        <v>256</v>
      </c>
      <c r="I600" s="41" t="s">
        <v>1530</v>
      </c>
      <c r="J600" s="41" t="s">
        <v>1531</v>
      </c>
    </row>
    <row r="601">
      <c r="A601" s="41" t="s">
        <v>1844</v>
      </c>
      <c r="B601" s="41" t="s">
        <v>1416</v>
      </c>
      <c r="C601" s="41" t="s">
        <v>1417</v>
      </c>
      <c r="D601" s="42">
        <v>44805.0</v>
      </c>
      <c r="E601" s="41" t="s">
        <v>1418</v>
      </c>
      <c r="F601" s="42">
        <v>44811.0</v>
      </c>
      <c r="G601" s="41" t="s">
        <v>1407</v>
      </c>
      <c r="H601" s="41" t="s">
        <v>194</v>
      </c>
      <c r="I601" s="41" t="s">
        <v>1144</v>
      </c>
      <c r="J601" s="41" t="s">
        <v>1798</v>
      </c>
    </row>
    <row r="602">
      <c r="A602" s="41" t="s">
        <v>1844</v>
      </c>
      <c r="B602" s="41" t="s">
        <v>1416</v>
      </c>
      <c r="C602" s="41" t="s">
        <v>1417</v>
      </c>
      <c r="D602" s="42">
        <v>44805.0</v>
      </c>
      <c r="E602" s="41" t="s">
        <v>1418</v>
      </c>
      <c r="F602" s="42">
        <v>44811.0</v>
      </c>
      <c r="G602" s="41" t="s">
        <v>1407</v>
      </c>
      <c r="H602" s="41" t="s">
        <v>251</v>
      </c>
      <c r="I602" s="41" t="s">
        <v>252</v>
      </c>
      <c r="J602" s="41" t="s">
        <v>253</v>
      </c>
    </row>
    <row r="603">
      <c r="A603" s="41" t="s">
        <v>1844</v>
      </c>
      <c r="B603" s="41" t="s">
        <v>1416</v>
      </c>
      <c r="C603" s="41" t="s">
        <v>1417</v>
      </c>
      <c r="D603" s="42">
        <v>44805.0</v>
      </c>
      <c r="E603" s="41" t="s">
        <v>1418</v>
      </c>
      <c r="F603" s="42">
        <v>44811.0</v>
      </c>
      <c r="G603" s="41" t="s">
        <v>1407</v>
      </c>
      <c r="H603" s="41" t="s">
        <v>505</v>
      </c>
      <c r="I603" s="41" t="s">
        <v>1495</v>
      </c>
      <c r="J603" s="41" t="s">
        <v>1496</v>
      </c>
    </row>
    <row r="604">
      <c r="A604" s="41" t="s">
        <v>1844</v>
      </c>
      <c r="B604" s="41" t="s">
        <v>1416</v>
      </c>
      <c r="C604" s="41" t="s">
        <v>1417</v>
      </c>
      <c r="D604" s="42">
        <v>44805.0</v>
      </c>
      <c r="E604" s="41" t="s">
        <v>1418</v>
      </c>
      <c r="F604" s="42">
        <v>44811.0</v>
      </c>
      <c r="G604" s="41" t="s">
        <v>1407</v>
      </c>
      <c r="H604" s="41" t="s">
        <v>416</v>
      </c>
      <c r="I604" s="41" t="s">
        <v>1439</v>
      </c>
      <c r="J604" s="41" t="s">
        <v>1440</v>
      </c>
    </row>
    <row r="605">
      <c r="A605" s="41" t="s">
        <v>1844</v>
      </c>
      <c r="B605" s="41" t="s">
        <v>1416</v>
      </c>
      <c r="C605" s="41" t="s">
        <v>1417</v>
      </c>
      <c r="D605" s="42">
        <v>44805.0</v>
      </c>
      <c r="E605" s="41" t="s">
        <v>1418</v>
      </c>
      <c r="F605" s="42">
        <v>44811.0</v>
      </c>
      <c r="G605" s="41" t="s">
        <v>1407</v>
      </c>
      <c r="H605" s="41" t="s">
        <v>79</v>
      </c>
      <c r="I605" s="41" t="s">
        <v>1772</v>
      </c>
      <c r="J605" s="41" t="s">
        <v>1773</v>
      </c>
    </row>
    <row r="606">
      <c r="A606" s="41" t="s">
        <v>1844</v>
      </c>
      <c r="B606" s="41" t="s">
        <v>1416</v>
      </c>
      <c r="C606" s="41" t="s">
        <v>1417</v>
      </c>
      <c r="D606" s="42">
        <v>44805.0</v>
      </c>
      <c r="E606" s="41" t="s">
        <v>1418</v>
      </c>
      <c r="F606" s="42">
        <v>44811.0</v>
      </c>
      <c r="G606" s="41" t="s">
        <v>1407</v>
      </c>
      <c r="H606" s="41" t="s">
        <v>416</v>
      </c>
      <c r="I606" s="41" t="s">
        <v>1464</v>
      </c>
      <c r="J606" s="41" t="s">
        <v>1465</v>
      </c>
    </row>
    <row r="607">
      <c r="A607" s="41" t="s">
        <v>1844</v>
      </c>
      <c r="B607" s="41" t="s">
        <v>1416</v>
      </c>
      <c r="C607" s="41" t="s">
        <v>1417</v>
      </c>
      <c r="D607" s="42">
        <v>44805.0</v>
      </c>
      <c r="E607" s="41" t="s">
        <v>1418</v>
      </c>
      <c r="F607" s="42">
        <v>44811.0</v>
      </c>
      <c r="G607" s="41" t="s">
        <v>1407</v>
      </c>
      <c r="H607" s="41" t="s">
        <v>587</v>
      </c>
      <c r="I607" s="41" t="s">
        <v>590</v>
      </c>
      <c r="J607" s="41" t="s">
        <v>591</v>
      </c>
    </row>
    <row r="608">
      <c r="A608" s="41" t="s">
        <v>1844</v>
      </c>
      <c r="B608" s="41" t="s">
        <v>1416</v>
      </c>
      <c r="C608" s="41" t="s">
        <v>1417</v>
      </c>
      <c r="D608" s="42">
        <v>44805.0</v>
      </c>
      <c r="E608" s="41" t="s">
        <v>1418</v>
      </c>
      <c r="F608" s="42">
        <v>44811.0</v>
      </c>
      <c r="G608" s="41" t="s">
        <v>1407</v>
      </c>
      <c r="H608" s="41" t="s">
        <v>42</v>
      </c>
      <c r="I608" s="41" t="s">
        <v>1672</v>
      </c>
      <c r="J608" s="41" t="s">
        <v>1673</v>
      </c>
    </row>
    <row r="609">
      <c r="A609" s="41" t="s">
        <v>1847</v>
      </c>
      <c r="B609" s="41" t="s">
        <v>1416</v>
      </c>
      <c r="C609" s="41" t="s">
        <v>1417</v>
      </c>
      <c r="D609" s="42">
        <v>44805.0</v>
      </c>
      <c r="E609" s="41" t="s">
        <v>1418</v>
      </c>
      <c r="F609" s="42">
        <v>44811.0</v>
      </c>
      <c r="G609" s="41" t="s">
        <v>1407</v>
      </c>
      <c r="H609" s="41" t="s">
        <v>256</v>
      </c>
      <c r="I609" s="41" t="s">
        <v>396</v>
      </c>
      <c r="J609" s="41" t="s">
        <v>397</v>
      </c>
    </row>
    <row r="610">
      <c r="A610" s="41" t="s">
        <v>1847</v>
      </c>
      <c r="B610" s="41" t="s">
        <v>1416</v>
      </c>
      <c r="C610" s="41" t="s">
        <v>1417</v>
      </c>
      <c r="D610" s="42">
        <v>44805.0</v>
      </c>
      <c r="E610" s="41" t="s">
        <v>1418</v>
      </c>
      <c r="F610" s="42">
        <v>44811.0</v>
      </c>
      <c r="G610" s="41" t="s">
        <v>1407</v>
      </c>
      <c r="H610" s="41" t="s">
        <v>399</v>
      </c>
      <c r="I610" s="41" t="s">
        <v>1313</v>
      </c>
      <c r="J610" s="41" t="s">
        <v>1314</v>
      </c>
    </row>
    <row r="611">
      <c r="A611" s="41" t="s">
        <v>1847</v>
      </c>
      <c r="B611" s="41" t="s">
        <v>1416</v>
      </c>
      <c r="C611" s="41" t="s">
        <v>1417</v>
      </c>
      <c r="D611" s="42">
        <v>44805.0</v>
      </c>
      <c r="E611" s="41" t="s">
        <v>1418</v>
      </c>
      <c r="F611" s="42">
        <v>44811.0</v>
      </c>
      <c r="G611" s="41" t="s">
        <v>1407</v>
      </c>
      <c r="H611" s="41" t="s">
        <v>1263</v>
      </c>
      <c r="I611" s="41" t="s">
        <v>1704</v>
      </c>
      <c r="J611" s="41" t="s">
        <v>1705</v>
      </c>
    </row>
    <row r="612">
      <c r="A612" s="41" t="s">
        <v>1847</v>
      </c>
      <c r="B612" s="41" t="s">
        <v>1416</v>
      </c>
      <c r="C612" s="41" t="s">
        <v>1417</v>
      </c>
      <c r="D612" s="42">
        <v>44805.0</v>
      </c>
      <c r="E612" s="41" t="s">
        <v>1418</v>
      </c>
      <c r="F612" s="42">
        <v>44811.0</v>
      </c>
      <c r="G612" s="41" t="s">
        <v>1407</v>
      </c>
      <c r="H612" s="41" t="s">
        <v>545</v>
      </c>
      <c r="I612" s="41" t="s">
        <v>897</v>
      </c>
      <c r="J612" s="41" t="s">
        <v>1740</v>
      </c>
    </row>
    <row r="613">
      <c r="A613" s="41" t="s">
        <v>1847</v>
      </c>
      <c r="B613" s="41" t="s">
        <v>1416</v>
      </c>
      <c r="C613" s="41" t="s">
        <v>1417</v>
      </c>
      <c r="D613" s="42">
        <v>44805.0</v>
      </c>
      <c r="E613" s="41" t="s">
        <v>1418</v>
      </c>
      <c r="F613" s="42">
        <v>44811.0</v>
      </c>
      <c r="G613" s="41" t="s">
        <v>1407</v>
      </c>
      <c r="H613" s="41" t="s">
        <v>505</v>
      </c>
      <c r="I613" s="41" t="s">
        <v>1441</v>
      </c>
      <c r="J613" s="41" t="s">
        <v>1109</v>
      </c>
    </row>
    <row r="614">
      <c r="A614" s="41" t="s">
        <v>1847</v>
      </c>
      <c r="B614" s="41" t="s">
        <v>1416</v>
      </c>
      <c r="C614" s="41" t="s">
        <v>1417</v>
      </c>
      <c r="D614" s="42">
        <v>44805.0</v>
      </c>
      <c r="E614" s="41" t="s">
        <v>1418</v>
      </c>
      <c r="F614" s="42">
        <v>44811.0</v>
      </c>
      <c r="G614" s="41" t="s">
        <v>1407</v>
      </c>
      <c r="H614" s="41" t="s">
        <v>42</v>
      </c>
      <c r="I614" s="41" t="s">
        <v>1474</v>
      </c>
      <c r="J614" s="41" t="s">
        <v>1475</v>
      </c>
    </row>
    <row r="615">
      <c r="A615" s="41" t="s">
        <v>1847</v>
      </c>
      <c r="B615" s="41" t="s">
        <v>1416</v>
      </c>
      <c r="C615" s="41" t="s">
        <v>1417</v>
      </c>
      <c r="D615" s="42">
        <v>44805.0</v>
      </c>
      <c r="E615" s="41" t="s">
        <v>1418</v>
      </c>
      <c r="F615" s="42">
        <v>44811.0</v>
      </c>
      <c r="G615" s="41" t="s">
        <v>1407</v>
      </c>
      <c r="H615" s="41" t="s">
        <v>531</v>
      </c>
      <c r="I615" s="41" t="s">
        <v>540</v>
      </c>
      <c r="J615" s="41" t="s">
        <v>541</v>
      </c>
    </row>
    <row r="616">
      <c r="A616" s="41" t="s">
        <v>1847</v>
      </c>
      <c r="B616" s="41" t="s">
        <v>1416</v>
      </c>
      <c r="C616" s="41" t="s">
        <v>1417</v>
      </c>
      <c r="D616" s="42">
        <v>44805.0</v>
      </c>
      <c r="E616" s="41" t="s">
        <v>1418</v>
      </c>
      <c r="F616" s="42">
        <v>44811.0</v>
      </c>
      <c r="G616" s="41" t="s">
        <v>1407</v>
      </c>
      <c r="H616" s="41" t="s">
        <v>416</v>
      </c>
      <c r="I616" s="41" t="s">
        <v>1593</v>
      </c>
      <c r="J616" s="41" t="s">
        <v>1594</v>
      </c>
    </row>
    <row r="617">
      <c r="A617" s="41" t="s">
        <v>1847</v>
      </c>
      <c r="B617" s="41" t="s">
        <v>1416</v>
      </c>
      <c r="C617" s="41" t="s">
        <v>1417</v>
      </c>
      <c r="D617" s="42">
        <v>44805.0</v>
      </c>
      <c r="E617" s="41" t="s">
        <v>1418</v>
      </c>
      <c r="F617" s="42">
        <v>44811.0</v>
      </c>
      <c r="G617" s="41" t="s">
        <v>1407</v>
      </c>
      <c r="H617" s="41" t="s">
        <v>105</v>
      </c>
      <c r="I617" s="41" t="s">
        <v>456</v>
      </c>
      <c r="J617" s="41" t="s">
        <v>457</v>
      </c>
    </row>
    <row r="618">
      <c r="A618" s="41"/>
      <c r="B618" s="41" t="s">
        <v>1446</v>
      </c>
      <c r="C618" s="41"/>
      <c r="D618" s="42">
        <v>45169.0</v>
      </c>
      <c r="E618" s="43" t="s">
        <v>1848</v>
      </c>
      <c r="F618" s="44"/>
      <c r="G618" s="41"/>
      <c r="H618" s="41"/>
      <c r="I618" s="41"/>
      <c r="J618" s="41"/>
    </row>
    <row r="619">
      <c r="A619" s="41" t="s">
        <v>1847</v>
      </c>
      <c r="B619" s="41" t="s">
        <v>1416</v>
      </c>
      <c r="C619" s="41" t="s">
        <v>1417</v>
      </c>
      <c r="D619" s="42">
        <v>44805.0</v>
      </c>
      <c r="E619" s="41" t="s">
        <v>1418</v>
      </c>
      <c r="F619" s="42">
        <v>44811.0</v>
      </c>
      <c r="G619" s="41" t="s">
        <v>1407</v>
      </c>
      <c r="H619" s="41" t="s">
        <v>997</v>
      </c>
      <c r="I619" s="41" t="s">
        <v>998</v>
      </c>
      <c r="J619" s="41" t="s">
        <v>999</v>
      </c>
    </row>
    <row r="620">
      <c r="A620" s="41" t="s">
        <v>1849</v>
      </c>
      <c r="B620" s="41" t="s">
        <v>1416</v>
      </c>
      <c r="C620" s="41" t="s">
        <v>1417</v>
      </c>
      <c r="D620" s="42">
        <v>44805.0</v>
      </c>
      <c r="E620" s="41" t="s">
        <v>1418</v>
      </c>
      <c r="F620" s="42">
        <v>44811.0</v>
      </c>
      <c r="G620" s="41" t="s">
        <v>1407</v>
      </c>
      <c r="H620" s="41" t="s">
        <v>505</v>
      </c>
      <c r="I620" s="41" t="s">
        <v>506</v>
      </c>
      <c r="J620" s="41" t="s">
        <v>507</v>
      </c>
    </row>
    <row r="621">
      <c r="A621" s="41" t="s">
        <v>1849</v>
      </c>
      <c r="B621" s="41" t="s">
        <v>1416</v>
      </c>
      <c r="C621" s="41" t="s">
        <v>1417</v>
      </c>
      <c r="D621" s="42">
        <v>44805.0</v>
      </c>
      <c r="E621" s="41" t="s">
        <v>1418</v>
      </c>
      <c r="F621" s="42">
        <v>44811.0</v>
      </c>
      <c r="G621" s="41" t="s">
        <v>1407</v>
      </c>
      <c r="H621" s="41" t="s">
        <v>150</v>
      </c>
      <c r="I621" s="41" t="s">
        <v>451</v>
      </c>
      <c r="J621" s="41" t="s">
        <v>1643</v>
      </c>
    </row>
    <row r="622">
      <c r="A622" s="41" t="s">
        <v>1849</v>
      </c>
      <c r="B622" s="41" t="s">
        <v>1416</v>
      </c>
      <c r="C622" s="41" t="s">
        <v>1417</v>
      </c>
      <c r="D622" s="42">
        <v>44805.0</v>
      </c>
      <c r="E622" s="41" t="s">
        <v>1418</v>
      </c>
      <c r="F622" s="42">
        <v>44811.0</v>
      </c>
      <c r="G622" s="41" t="s">
        <v>1407</v>
      </c>
      <c r="H622" s="41" t="s">
        <v>79</v>
      </c>
      <c r="I622" s="41" t="s">
        <v>914</v>
      </c>
      <c r="J622" s="41" t="s">
        <v>915</v>
      </c>
    </row>
    <row r="623">
      <c r="A623" s="41" t="s">
        <v>1849</v>
      </c>
      <c r="B623" s="41" t="s">
        <v>1416</v>
      </c>
      <c r="C623" s="41" t="s">
        <v>1417</v>
      </c>
      <c r="D623" s="42">
        <v>44805.0</v>
      </c>
      <c r="E623" s="41" t="s">
        <v>1418</v>
      </c>
      <c r="F623" s="42">
        <v>44811.0</v>
      </c>
      <c r="G623" s="41" t="s">
        <v>1407</v>
      </c>
      <c r="H623" s="41" t="s">
        <v>120</v>
      </c>
      <c r="I623" s="41" t="s">
        <v>451</v>
      </c>
      <c r="J623" s="41" t="s">
        <v>452</v>
      </c>
    </row>
    <row r="624">
      <c r="A624" s="41" t="s">
        <v>1849</v>
      </c>
      <c r="B624" s="41" t="s">
        <v>1416</v>
      </c>
      <c r="C624" s="41" t="s">
        <v>1417</v>
      </c>
      <c r="D624" s="42">
        <v>44805.0</v>
      </c>
      <c r="E624" s="41" t="s">
        <v>1418</v>
      </c>
      <c r="F624" s="42">
        <v>44811.0</v>
      </c>
      <c r="G624" s="41" t="s">
        <v>1407</v>
      </c>
      <c r="H624" s="41" t="s">
        <v>382</v>
      </c>
      <c r="I624" s="41" t="s">
        <v>383</v>
      </c>
      <c r="J624" s="41" t="s">
        <v>384</v>
      </c>
    </row>
    <row r="625">
      <c r="A625" s="41" t="s">
        <v>1849</v>
      </c>
      <c r="B625" s="41" t="s">
        <v>1416</v>
      </c>
      <c r="C625" s="41" t="s">
        <v>1417</v>
      </c>
      <c r="D625" s="42">
        <v>44805.0</v>
      </c>
      <c r="E625" s="41" t="s">
        <v>1418</v>
      </c>
      <c r="F625" s="42">
        <v>44811.0</v>
      </c>
      <c r="G625" s="41" t="s">
        <v>1407</v>
      </c>
      <c r="H625" s="41" t="s">
        <v>256</v>
      </c>
      <c r="I625" s="41" t="s">
        <v>377</v>
      </c>
      <c r="J625" s="41" t="s">
        <v>378</v>
      </c>
    </row>
    <row r="626">
      <c r="A626" s="41" t="s">
        <v>1849</v>
      </c>
      <c r="B626" s="41" t="s">
        <v>1416</v>
      </c>
      <c r="C626" s="41" t="s">
        <v>1417</v>
      </c>
      <c r="D626" s="42">
        <v>44805.0</v>
      </c>
      <c r="E626" s="41" t="s">
        <v>1418</v>
      </c>
      <c r="F626" s="42">
        <v>44811.0</v>
      </c>
      <c r="G626" s="41" t="s">
        <v>1407</v>
      </c>
      <c r="H626" s="41" t="s">
        <v>1122</v>
      </c>
      <c r="I626" s="41" t="s">
        <v>985</v>
      </c>
      <c r="J626" s="41" t="s">
        <v>1301</v>
      </c>
    </row>
    <row r="627">
      <c r="A627" s="41" t="s">
        <v>1849</v>
      </c>
      <c r="B627" s="41" t="s">
        <v>1416</v>
      </c>
      <c r="C627" s="41" t="s">
        <v>1417</v>
      </c>
      <c r="D627" s="42">
        <v>44805.0</v>
      </c>
      <c r="E627" s="41" t="s">
        <v>1418</v>
      </c>
      <c r="F627" s="42">
        <v>44811.0</v>
      </c>
      <c r="G627" s="41" t="s">
        <v>1407</v>
      </c>
      <c r="H627" s="41" t="s">
        <v>621</v>
      </c>
      <c r="I627" s="41" t="s">
        <v>1730</v>
      </c>
      <c r="J627" s="41" t="s">
        <v>1731</v>
      </c>
    </row>
    <row r="628">
      <c r="A628" s="41" t="s">
        <v>1849</v>
      </c>
      <c r="B628" s="41" t="s">
        <v>1416</v>
      </c>
      <c r="C628" s="41" t="s">
        <v>1417</v>
      </c>
      <c r="D628" s="42">
        <v>44805.0</v>
      </c>
      <c r="E628" s="41" t="s">
        <v>1418</v>
      </c>
      <c r="F628" s="42">
        <v>44811.0</v>
      </c>
      <c r="G628" s="41" t="s">
        <v>1407</v>
      </c>
      <c r="H628" s="41" t="s">
        <v>382</v>
      </c>
      <c r="I628" s="41" t="s">
        <v>637</v>
      </c>
      <c r="J628" s="41" t="s">
        <v>638</v>
      </c>
    </row>
    <row r="629">
      <c r="A629" s="41" t="s">
        <v>1849</v>
      </c>
      <c r="B629" s="41" t="s">
        <v>1416</v>
      </c>
      <c r="C629" s="41" t="s">
        <v>1417</v>
      </c>
      <c r="D629" s="42">
        <v>44805.0</v>
      </c>
      <c r="E629" s="41" t="s">
        <v>1418</v>
      </c>
      <c r="F629" s="42">
        <v>44811.0</v>
      </c>
      <c r="G629" s="41" t="s">
        <v>1407</v>
      </c>
      <c r="H629" s="41" t="s">
        <v>236</v>
      </c>
      <c r="I629" s="41" t="s">
        <v>1604</v>
      </c>
      <c r="J629" s="41" t="s">
        <v>1605</v>
      </c>
    </row>
    <row r="630">
      <c r="A630" s="41" t="s">
        <v>1850</v>
      </c>
      <c r="B630" s="41" t="s">
        <v>1416</v>
      </c>
      <c r="C630" s="41" t="s">
        <v>1417</v>
      </c>
      <c r="D630" s="42">
        <v>44805.0</v>
      </c>
      <c r="E630" s="41" t="s">
        <v>1418</v>
      </c>
      <c r="F630" s="42">
        <v>44811.0</v>
      </c>
      <c r="G630" s="41" t="s">
        <v>1407</v>
      </c>
      <c r="H630" s="41" t="s">
        <v>101</v>
      </c>
      <c r="I630" s="41" t="s">
        <v>1851</v>
      </c>
      <c r="J630" s="41" t="s">
        <v>1852</v>
      </c>
    </row>
    <row r="631">
      <c r="A631" s="41" t="s">
        <v>1850</v>
      </c>
      <c r="B631" s="41" t="s">
        <v>1416</v>
      </c>
      <c r="C631" s="41" t="s">
        <v>1417</v>
      </c>
      <c r="D631" s="42">
        <v>44805.0</v>
      </c>
      <c r="E631" s="41" t="s">
        <v>1418</v>
      </c>
      <c r="F631" s="42">
        <v>44811.0</v>
      </c>
      <c r="G631" s="41" t="s">
        <v>1407</v>
      </c>
      <c r="H631" s="41" t="s">
        <v>1519</v>
      </c>
      <c r="I631" s="41" t="s">
        <v>1532</v>
      </c>
      <c r="J631" s="41" t="s">
        <v>1533</v>
      </c>
    </row>
    <row r="632">
      <c r="A632" s="41" t="s">
        <v>1850</v>
      </c>
      <c r="B632" s="41" t="s">
        <v>1416</v>
      </c>
      <c r="C632" s="41" t="s">
        <v>1417</v>
      </c>
      <c r="D632" s="42">
        <v>44805.0</v>
      </c>
      <c r="E632" s="41" t="s">
        <v>1418</v>
      </c>
      <c r="F632" s="42">
        <v>44811.0</v>
      </c>
      <c r="G632" s="41" t="s">
        <v>1407</v>
      </c>
      <c r="H632" s="41" t="s">
        <v>1468</v>
      </c>
      <c r="I632" s="41" t="s">
        <v>1469</v>
      </c>
      <c r="J632" s="41" t="s">
        <v>1470</v>
      </c>
    </row>
    <row r="633">
      <c r="A633" s="41" t="s">
        <v>1850</v>
      </c>
      <c r="B633" s="41" t="s">
        <v>1416</v>
      </c>
      <c r="C633" s="41" t="s">
        <v>1417</v>
      </c>
      <c r="D633" s="42">
        <v>44805.0</v>
      </c>
      <c r="E633" s="41" t="s">
        <v>1418</v>
      </c>
      <c r="F633" s="42">
        <v>44811.0</v>
      </c>
      <c r="G633" s="41" t="s">
        <v>1407</v>
      </c>
      <c r="H633" s="41" t="s">
        <v>1497</v>
      </c>
      <c r="I633" s="41" t="s">
        <v>1498</v>
      </c>
      <c r="J633" s="41" t="s">
        <v>1499</v>
      </c>
    </row>
    <row r="634">
      <c r="A634" s="41" t="s">
        <v>1850</v>
      </c>
      <c r="B634" s="41" t="s">
        <v>1416</v>
      </c>
      <c r="C634" s="41" t="s">
        <v>1417</v>
      </c>
      <c r="D634" s="42">
        <v>44805.0</v>
      </c>
      <c r="E634" s="41" t="s">
        <v>1418</v>
      </c>
      <c r="F634" s="42">
        <v>44811.0</v>
      </c>
      <c r="G634" s="41" t="s">
        <v>1407</v>
      </c>
      <c r="H634" s="41" t="s">
        <v>350</v>
      </c>
      <c r="I634" s="41" t="s">
        <v>1430</v>
      </c>
      <c r="J634" s="41" t="s">
        <v>1431</v>
      </c>
    </row>
    <row r="635">
      <c r="A635" s="41" t="s">
        <v>1850</v>
      </c>
      <c r="B635" s="41" t="s">
        <v>1416</v>
      </c>
      <c r="C635" s="41" t="s">
        <v>1417</v>
      </c>
      <c r="D635" s="42">
        <v>44805.0</v>
      </c>
      <c r="E635" s="41" t="s">
        <v>1418</v>
      </c>
      <c r="F635" s="42">
        <v>44811.0</v>
      </c>
      <c r="G635" s="41" t="s">
        <v>1407</v>
      </c>
      <c r="H635" s="41" t="s">
        <v>113</v>
      </c>
      <c r="I635" s="41" t="s">
        <v>1256</v>
      </c>
      <c r="J635" s="41" t="s">
        <v>1257</v>
      </c>
    </row>
    <row r="636">
      <c r="A636" s="41" t="s">
        <v>1850</v>
      </c>
      <c r="B636" s="41" t="s">
        <v>1416</v>
      </c>
      <c r="C636" s="41" t="s">
        <v>1417</v>
      </c>
      <c r="D636" s="42">
        <v>44805.0</v>
      </c>
      <c r="E636" s="41" t="s">
        <v>1418</v>
      </c>
      <c r="F636" s="42">
        <v>44811.0</v>
      </c>
      <c r="G636" s="41" t="s">
        <v>1407</v>
      </c>
      <c r="H636" s="41" t="s">
        <v>1661</v>
      </c>
      <c r="I636" s="41" t="s">
        <v>1178</v>
      </c>
      <c r="J636" s="41" t="s">
        <v>1662</v>
      </c>
    </row>
    <row r="637">
      <c r="A637" s="41" t="s">
        <v>1850</v>
      </c>
      <c r="B637" s="41" t="s">
        <v>1416</v>
      </c>
      <c r="C637" s="41" t="s">
        <v>1417</v>
      </c>
      <c r="D637" s="42">
        <v>44805.0</v>
      </c>
      <c r="E637" s="41" t="s">
        <v>1418</v>
      </c>
      <c r="F637" s="42">
        <v>44811.0</v>
      </c>
      <c r="G637" s="41" t="s">
        <v>1407</v>
      </c>
      <c r="H637" s="41" t="s">
        <v>79</v>
      </c>
      <c r="I637" s="41" t="s">
        <v>1853</v>
      </c>
      <c r="J637" s="41" t="s">
        <v>1854</v>
      </c>
    </row>
    <row r="638">
      <c r="A638" s="41" t="s">
        <v>1850</v>
      </c>
      <c r="B638" s="41" t="s">
        <v>1416</v>
      </c>
      <c r="C638" s="41" t="s">
        <v>1417</v>
      </c>
      <c r="D638" s="42">
        <v>44805.0</v>
      </c>
      <c r="E638" s="41" t="s">
        <v>1418</v>
      </c>
      <c r="F638" s="42">
        <v>44811.0</v>
      </c>
      <c r="G638" s="41" t="s">
        <v>1407</v>
      </c>
      <c r="H638" s="41" t="s">
        <v>113</v>
      </c>
      <c r="I638" s="41" t="s">
        <v>881</v>
      </c>
      <c r="J638" s="41" t="s">
        <v>1640</v>
      </c>
    </row>
    <row r="639">
      <c r="A639" s="41" t="s">
        <v>1850</v>
      </c>
      <c r="B639" s="41" t="s">
        <v>1416</v>
      </c>
      <c r="C639" s="41" t="s">
        <v>1417</v>
      </c>
      <c r="D639" s="42">
        <v>44805.0</v>
      </c>
      <c r="E639" s="41" t="s">
        <v>1418</v>
      </c>
      <c r="F639" s="42">
        <v>44811.0</v>
      </c>
      <c r="G639" s="41" t="s">
        <v>1407</v>
      </c>
      <c r="H639" s="41" t="s">
        <v>1135</v>
      </c>
      <c r="I639" s="41" t="s">
        <v>1136</v>
      </c>
      <c r="J639" s="41" t="s">
        <v>1137</v>
      </c>
    </row>
    <row r="640">
      <c r="A640" s="41" t="s">
        <v>1817</v>
      </c>
      <c r="B640" s="41" t="s">
        <v>1416</v>
      </c>
      <c r="C640" s="41" t="s">
        <v>1417</v>
      </c>
      <c r="D640" s="42">
        <v>44805.0</v>
      </c>
      <c r="E640" s="41" t="s">
        <v>1418</v>
      </c>
      <c r="F640" s="42">
        <v>44811.0</v>
      </c>
      <c r="G640" s="41" t="s">
        <v>1407</v>
      </c>
      <c r="H640" s="41" t="s">
        <v>786</v>
      </c>
      <c r="I640" s="41" t="s">
        <v>828</v>
      </c>
      <c r="J640" s="41" t="s">
        <v>829</v>
      </c>
    </row>
    <row r="641">
      <c r="A641" s="41" t="s">
        <v>1855</v>
      </c>
      <c r="B641" s="41" t="s">
        <v>1416</v>
      </c>
      <c r="C641" s="41" t="s">
        <v>1417</v>
      </c>
      <c r="D641" s="42">
        <v>44805.0</v>
      </c>
      <c r="E641" s="41" t="s">
        <v>1418</v>
      </c>
      <c r="F641" s="42">
        <v>44811.0</v>
      </c>
      <c r="G641" s="41" t="s">
        <v>1407</v>
      </c>
      <c r="H641" s="41" t="s">
        <v>621</v>
      </c>
      <c r="I641" s="41" t="s">
        <v>1667</v>
      </c>
      <c r="J641" s="41" t="s">
        <v>1668</v>
      </c>
    </row>
    <row r="642">
      <c r="A642" s="41" t="s">
        <v>1855</v>
      </c>
      <c r="B642" s="41" t="s">
        <v>1416</v>
      </c>
      <c r="C642" s="41" t="s">
        <v>1417</v>
      </c>
      <c r="D642" s="42">
        <v>44805.0</v>
      </c>
      <c r="E642" s="41" t="s">
        <v>1418</v>
      </c>
      <c r="F642" s="42">
        <v>44811.0</v>
      </c>
      <c r="G642" s="41" t="s">
        <v>1407</v>
      </c>
      <c r="H642" s="41" t="s">
        <v>297</v>
      </c>
      <c r="I642" s="41" t="s">
        <v>707</v>
      </c>
      <c r="J642" s="41" t="s">
        <v>708</v>
      </c>
    </row>
    <row r="643">
      <c r="A643" s="41" t="s">
        <v>1855</v>
      </c>
      <c r="B643" s="41" t="s">
        <v>1416</v>
      </c>
      <c r="C643" s="41" t="s">
        <v>1417</v>
      </c>
      <c r="D643" s="42">
        <v>44805.0</v>
      </c>
      <c r="E643" s="41" t="s">
        <v>1418</v>
      </c>
      <c r="F643" s="42">
        <v>44811.0</v>
      </c>
      <c r="G643" s="41" t="s">
        <v>1407</v>
      </c>
      <c r="H643" s="41" t="s">
        <v>150</v>
      </c>
      <c r="I643" s="41" t="s">
        <v>1620</v>
      </c>
      <c r="J643" s="41" t="s">
        <v>1621</v>
      </c>
    </row>
    <row r="644">
      <c r="A644" s="41" t="s">
        <v>1855</v>
      </c>
      <c r="B644" s="41" t="s">
        <v>1416</v>
      </c>
      <c r="C644" s="41" t="s">
        <v>1417</v>
      </c>
      <c r="D644" s="42">
        <v>44805.0</v>
      </c>
      <c r="E644" s="41" t="s">
        <v>1418</v>
      </c>
      <c r="F644" s="42">
        <v>44811.0</v>
      </c>
      <c r="G644" s="41" t="s">
        <v>1407</v>
      </c>
      <c r="H644" s="41" t="s">
        <v>79</v>
      </c>
      <c r="I644" s="41" t="s">
        <v>80</v>
      </c>
      <c r="J644" s="41" t="s">
        <v>81</v>
      </c>
    </row>
    <row r="645">
      <c r="A645" s="41" t="s">
        <v>1855</v>
      </c>
      <c r="B645" s="41" t="s">
        <v>1416</v>
      </c>
      <c r="C645" s="41" t="s">
        <v>1417</v>
      </c>
      <c r="D645" s="42">
        <v>44805.0</v>
      </c>
      <c r="E645" s="41" t="s">
        <v>1418</v>
      </c>
      <c r="F645" s="42">
        <v>44811.0</v>
      </c>
      <c r="G645" s="41" t="s">
        <v>1407</v>
      </c>
      <c r="H645" s="41" t="s">
        <v>42</v>
      </c>
      <c r="I645" s="41" t="s">
        <v>1794</v>
      </c>
      <c r="J645" s="41" t="s">
        <v>1795</v>
      </c>
    </row>
    <row r="646">
      <c r="A646" s="41" t="s">
        <v>1855</v>
      </c>
      <c r="B646" s="41" t="s">
        <v>1416</v>
      </c>
      <c r="C646" s="41" t="s">
        <v>1417</v>
      </c>
      <c r="D646" s="42">
        <v>44805.0</v>
      </c>
      <c r="E646" s="41" t="s">
        <v>1418</v>
      </c>
      <c r="F646" s="42">
        <v>44811.0</v>
      </c>
      <c r="G646" s="41" t="s">
        <v>1407</v>
      </c>
      <c r="H646" s="41" t="s">
        <v>105</v>
      </c>
      <c r="I646" s="41" t="s">
        <v>106</v>
      </c>
      <c r="J646" s="41" t="s">
        <v>107</v>
      </c>
    </row>
    <row r="647">
      <c r="A647" s="41" t="s">
        <v>1855</v>
      </c>
      <c r="B647" s="41" t="s">
        <v>1416</v>
      </c>
      <c r="C647" s="41" t="s">
        <v>1417</v>
      </c>
      <c r="D647" s="42">
        <v>44805.0</v>
      </c>
      <c r="E647" s="41" t="s">
        <v>1418</v>
      </c>
      <c r="F647" s="42">
        <v>44811.0</v>
      </c>
      <c r="G647" s="41" t="s">
        <v>1407</v>
      </c>
      <c r="H647" s="41" t="s">
        <v>621</v>
      </c>
      <c r="I647" s="41" t="s">
        <v>1856</v>
      </c>
      <c r="J647" s="41" t="s">
        <v>1857</v>
      </c>
    </row>
    <row r="648">
      <c r="A648" s="41" t="s">
        <v>1855</v>
      </c>
      <c r="B648" s="41" t="s">
        <v>1416</v>
      </c>
      <c r="C648" s="41" t="s">
        <v>1417</v>
      </c>
      <c r="D648" s="42">
        <v>44805.0</v>
      </c>
      <c r="E648" s="41" t="s">
        <v>1418</v>
      </c>
      <c r="F648" s="42">
        <v>44811.0</v>
      </c>
      <c r="G648" s="41" t="s">
        <v>1407</v>
      </c>
      <c r="H648" s="41" t="s">
        <v>1858</v>
      </c>
      <c r="I648" s="41" t="s">
        <v>1859</v>
      </c>
      <c r="J648" s="41" t="s">
        <v>1860</v>
      </c>
    </row>
    <row r="649">
      <c r="A649" s="41" t="s">
        <v>1855</v>
      </c>
      <c r="B649" s="41" t="s">
        <v>1416</v>
      </c>
      <c r="C649" s="41" t="s">
        <v>1417</v>
      </c>
      <c r="D649" s="42">
        <v>44805.0</v>
      </c>
      <c r="E649" s="41" t="s">
        <v>1418</v>
      </c>
      <c r="F649" s="42">
        <v>44811.0</v>
      </c>
      <c r="G649" s="41" t="s">
        <v>1407</v>
      </c>
      <c r="H649" s="41" t="s">
        <v>399</v>
      </c>
      <c r="I649" s="41" t="s">
        <v>1165</v>
      </c>
      <c r="J649" s="41" t="s">
        <v>1427</v>
      </c>
    </row>
    <row r="650">
      <c r="A650" s="41" t="s">
        <v>1855</v>
      </c>
      <c r="B650" s="41" t="s">
        <v>1416</v>
      </c>
      <c r="C650" s="41" t="s">
        <v>1417</v>
      </c>
      <c r="D650" s="42">
        <v>44805.0</v>
      </c>
      <c r="E650" s="41" t="s">
        <v>1418</v>
      </c>
      <c r="F650" s="42">
        <v>44811.0</v>
      </c>
      <c r="G650" s="41" t="s">
        <v>1407</v>
      </c>
      <c r="H650" s="41" t="s">
        <v>350</v>
      </c>
      <c r="I650" s="41" t="s">
        <v>1747</v>
      </c>
      <c r="J650" s="41" t="s">
        <v>1748</v>
      </c>
    </row>
    <row r="651">
      <c r="A651" s="41" t="s">
        <v>1861</v>
      </c>
      <c r="B651" s="41" t="s">
        <v>1416</v>
      </c>
      <c r="C651" s="41" t="s">
        <v>1417</v>
      </c>
      <c r="D651" s="42">
        <v>44805.0</v>
      </c>
      <c r="E651" s="41" t="s">
        <v>1418</v>
      </c>
      <c r="F651" s="42">
        <v>44811.0</v>
      </c>
      <c r="G651" s="41" t="s">
        <v>1407</v>
      </c>
      <c r="H651" s="41" t="s">
        <v>660</v>
      </c>
      <c r="I651" s="41" t="s">
        <v>1032</v>
      </c>
      <c r="J651" s="41" t="s">
        <v>1033</v>
      </c>
    </row>
    <row r="652">
      <c r="A652" s="41" t="s">
        <v>1861</v>
      </c>
      <c r="B652" s="41" t="s">
        <v>1416</v>
      </c>
      <c r="C652" s="41" t="s">
        <v>1417</v>
      </c>
      <c r="D652" s="42">
        <v>44805.0</v>
      </c>
      <c r="E652" s="41" t="s">
        <v>1418</v>
      </c>
      <c r="F652" s="42">
        <v>44811.0</v>
      </c>
      <c r="G652" s="41" t="s">
        <v>1407</v>
      </c>
      <c r="H652" s="41" t="s">
        <v>1471</v>
      </c>
      <c r="I652" s="41" t="s">
        <v>1486</v>
      </c>
      <c r="J652" s="41" t="s">
        <v>1487</v>
      </c>
    </row>
    <row r="653">
      <c r="A653" s="41" t="s">
        <v>1861</v>
      </c>
      <c r="B653" s="41" t="s">
        <v>1416</v>
      </c>
      <c r="C653" s="41" t="s">
        <v>1417</v>
      </c>
      <c r="D653" s="42">
        <v>44805.0</v>
      </c>
      <c r="E653" s="41" t="s">
        <v>1418</v>
      </c>
      <c r="F653" s="42">
        <v>44811.0</v>
      </c>
      <c r="G653" s="41" t="s">
        <v>1407</v>
      </c>
      <c r="H653" s="41" t="s">
        <v>245</v>
      </c>
      <c r="I653" s="41" t="s">
        <v>345</v>
      </c>
      <c r="J653" s="41" t="s">
        <v>346</v>
      </c>
    </row>
    <row r="654">
      <c r="A654" s="41" t="s">
        <v>1861</v>
      </c>
      <c r="B654" s="41" t="s">
        <v>1416</v>
      </c>
      <c r="C654" s="41" t="s">
        <v>1417</v>
      </c>
      <c r="D654" s="42">
        <v>44805.0</v>
      </c>
      <c r="E654" s="41" t="s">
        <v>1418</v>
      </c>
      <c r="F654" s="42">
        <v>44811.0</v>
      </c>
      <c r="G654" s="41" t="s">
        <v>1407</v>
      </c>
      <c r="H654" s="41" t="s">
        <v>1122</v>
      </c>
      <c r="I654" s="41" t="s">
        <v>1012</v>
      </c>
      <c r="J654" s="41" t="s">
        <v>1282</v>
      </c>
    </row>
    <row r="655">
      <c r="A655" s="41" t="s">
        <v>1861</v>
      </c>
      <c r="B655" s="41" t="s">
        <v>1416</v>
      </c>
      <c r="C655" s="41" t="s">
        <v>1417</v>
      </c>
      <c r="D655" s="42">
        <v>44805.0</v>
      </c>
      <c r="E655" s="41" t="s">
        <v>1418</v>
      </c>
      <c r="F655" s="42">
        <v>44811.0</v>
      </c>
      <c r="G655" s="41" t="s">
        <v>1407</v>
      </c>
      <c r="H655" s="41" t="s">
        <v>1214</v>
      </c>
      <c r="I655" s="41" t="s">
        <v>1215</v>
      </c>
      <c r="J655" s="41" t="s">
        <v>1216</v>
      </c>
    </row>
    <row r="656">
      <c r="A656" s="41" t="s">
        <v>1861</v>
      </c>
      <c r="B656" s="41" t="s">
        <v>1416</v>
      </c>
      <c r="C656" s="41" t="s">
        <v>1417</v>
      </c>
      <c r="D656" s="42">
        <v>44805.0</v>
      </c>
      <c r="E656" s="41" t="s">
        <v>1418</v>
      </c>
      <c r="F656" s="42">
        <v>44811.0</v>
      </c>
      <c r="G656" s="41" t="s">
        <v>1407</v>
      </c>
      <c r="H656" s="41" t="s">
        <v>562</v>
      </c>
      <c r="I656" s="41" t="s">
        <v>736</v>
      </c>
      <c r="J656" s="41" t="s">
        <v>737</v>
      </c>
    </row>
    <row r="657">
      <c r="A657" s="41" t="s">
        <v>1861</v>
      </c>
      <c r="B657" s="41" t="s">
        <v>1416</v>
      </c>
      <c r="C657" s="41" t="s">
        <v>1417</v>
      </c>
      <c r="D657" s="42">
        <v>44805.0</v>
      </c>
      <c r="E657" s="41" t="s">
        <v>1418</v>
      </c>
      <c r="F657" s="42">
        <v>44811.0</v>
      </c>
      <c r="G657" s="41" t="s">
        <v>1407</v>
      </c>
      <c r="H657" s="41" t="s">
        <v>324</v>
      </c>
      <c r="I657" s="41" t="s">
        <v>361</v>
      </c>
      <c r="J657" s="41" t="s">
        <v>362</v>
      </c>
    </row>
    <row r="658">
      <c r="A658" s="41" t="s">
        <v>1861</v>
      </c>
      <c r="B658" s="41" t="s">
        <v>1416</v>
      </c>
      <c r="C658" s="41" t="s">
        <v>1417</v>
      </c>
      <c r="D658" s="42">
        <v>44805.0</v>
      </c>
      <c r="E658" s="41" t="s">
        <v>1418</v>
      </c>
      <c r="F658" s="42">
        <v>44811.0</v>
      </c>
      <c r="G658" s="41" t="s">
        <v>1407</v>
      </c>
      <c r="H658" s="41" t="s">
        <v>105</v>
      </c>
      <c r="I658" s="41" t="s">
        <v>454</v>
      </c>
      <c r="J658" s="41" t="s">
        <v>455</v>
      </c>
    </row>
    <row r="659">
      <c r="A659" s="41" t="s">
        <v>1861</v>
      </c>
      <c r="B659" s="41" t="s">
        <v>1416</v>
      </c>
      <c r="C659" s="41" t="s">
        <v>1417</v>
      </c>
      <c r="D659" s="42">
        <v>44805.0</v>
      </c>
      <c r="E659" s="41" t="s">
        <v>1418</v>
      </c>
      <c r="F659" s="42">
        <v>44811.0</v>
      </c>
      <c r="G659" s="41" t="s">
        <v>1407</v>
      </c>
      <c r="H659" s="41" t="s">
        <v>42</v>
      </c>
      <c r="I659" s="41" t="s">
        <v>1162</v>
      </c>
      <c r="J659" s="41" t="s">
        <v>1163</v>
      </c>
    </row>
    <row r="660">
      <c r="A660" s="41" t="s">
        <v>1861</v>
      </c>
      <c r="B660" s="41" t="s">
        <v>1416</v>
      </c>
      <c r="C660" s="41" t="s">
        <v>1417</v>
      </c>
      <c r="D660" s="42">
        <v>44805.0</v>
      </c>
      <c r="E660" s="41" t="s">
        <v>1418</v>
      </c>
      <c r="F660" s="42">
        <v>44811.0</v>
      </c>
      <c r="G660" s="41" t="s">
        <v>1407</v>
      </c>
      <c r="H660" s="41" t="s">
        <v>42</v>
      </c>
      <c r="I660" s="41" t="s">
        <v>1336</v>
      </c>
      <c r="J660" s="41" t="s">
        <v>1665</v>
      </c>
    </row>
    <row r="661">
      <c r="A661" s="41" t="s">
        <v>1862</v>
      </c>
      <c r="B661" s="41" t="s">
        <v>1416</v>
      </c>
      <c r="C661" s="41" t="s">
        <v>1417</v>
      </c>
      <c r="D661" s="42">
        <v>44805.0</v>
      </c>
      <c r="E661" s="41" t="s">
        <v>1418</v>
      </c>
      <c r="F661" s="42">
        <v>44811.0</v>
      </c>
      <c r="G661" s="41" t="s">
        <v>1407</v>
      </c>
      <c r="H661" s="41" t="s">
        <v>79</v>
      </c>
      <c r="I661" s="41" t="s">
        <v>1325</v>
      </c>
      <c r="J661" s="41" t="s">
        <v>1326</v>
      </c>
    </row>
    <row r="662">
      <c r="A662" s="41" t="s">
        <v>1862</v>
      </c>
      <c r="B662" s="41" t="s">
        <v>1416</v>
      </c>
      <c r="C662" s="41" t="s">
        <v>1417</v>
      </c>
      <c r="D662" s="42">
        <v>44805.0</v>
      </c>
      <c r="E662" s="41" t="s">
        <v>1418</v>
      </c>
      <c r="F662" s="42">
        <v>44811.0</v>
      </c>
      <c r="G662" s="41" t="s">
        <v>1407</v>
      </c>
      <c r="H662" s="41" t="s">
        <v>531</v>
      </c>
      <c r="I662" s="41" t="s">
        <v>1745</v>
      </c>
      <c r="J662" s="41" t="s">
        <v>1746</v>
      </c>
    </row>
    <row r="663">
      <c r="A663" s="41" t="s">
        <v>1862</v>
      </c>
      <c r="B663" s="41" t="s">
        <v>1416</v>
      </c>
      <c r="C663" s="41" t="s">
        <v>1417</v>
      </c>
      <c r="D663" s="42">
        <v>44805.0</v>
      </c>
      <c r="E663" s="41" t="s">
        <v>1418</v>
      </c>
      <c r="F663" s="42">
        <v>44811.0</v>
      </c>
      <c r="G663" s="41" t="s">
        <v>1407</v>
      </c>
      <c r="H663" s="41" t="s">
        <v>267</v>
      </c>
      <c r="I663" s="41" t="s">
        <v>694</v>
      </c>
      <c r="J663" s="41" t="s">
        <v>695</v>
      </c>
    </row>
    <row r="664">
      <c r="A664" s="41" t="s">
        <v>1862</v>
      </c>
      <c r="B664" s="41" t="s">
        <v>1416</v>
      </c>
      <c r="C664" s="41" t="s">
        <v>1417</v>
      </c>
      <c r="D664" s="42">
        <v>44805.0</v>
      </c>
      <c r="E664" s="41" t="s">
        <v>1418</v>
      </c>
      <c r="F664" s="42">
        <v>44811.0</v>
      </c>
      <c r="G664" s="41" t="s">
        <v>1407</v>
      </c>
      <c r="H664" s="41" t="s">
        <v>267</v>
      </c>
      <c r="I664" s="41" t="s">
        <v>550</v>
      </c>
      <c r="J664" s="41" t="s">
        <v>1681</v>
      </c>
    </row>
    <row r="665">
      <c r="A665" s="41" t="s">
        <v>1862</v>
      </c>
      <c r="B665" s="41" t="s">
        <v>1416</v>
      </c>
      <c r="C665" s="41" t="s">
        <v>1417</v>
      </c>
      <c r="D665" s="42">
        <v>44805.0</v>
      </c>
      <c r="E665" s="41" t="s">
        <v>1418</v>
      </c>
      <c r="F665" s="42">
        <v>44811.0</v>
      </c>
      <c r="G665" s="41" t="s">
        <v>1407</v>
      </c>
      <c r="H665" s="41" t="s">
        <v>70</v>
      </c>
      <c r="I665" s="41" t="s">
        <v>575</v>
      </c>
      <c r="J665" s="41" t="s">
        <v>576</v>
      </c>
    </row>
    <row r="666">
      <c r="A666" s="41" t="s">
        <v>1862</v>
      </c>
      <c r="B666" s="41" t="s">
        <v>1416</v>
      </c>
      <c r="C666" s="41" t="s">
        <v>1417</v>
      </c>
      <c r="D666" s="42">
        <v>44805.0</v>
      </c>
      <c r="E666" s="41" t="s">
        <v>1418</v>
      </c>
      <c r="F666" s="42">
        <v>44811.0</v>
      </c>
      <c r="G666" s="41" t="s">
        <v>1407</v>
      </c>
      <c r="H666" s="41" t="s">
        <v>562</v>
      </c>
      <c r="I666" s="41" t="s">
        <v>821</v>
      </c>
      <c r="J666" s="41" t="s">
        <v>822</v>
      </c>
    </row>
    <row r="667">
      <c r="A667" s="41" t="s">
        <v>1862</v>
      </c>
      <c r="B667" s="41" t="s">
        <v>1416</v>
      </c>
      <c r="C667" s="41" t="s">
        <v>1417</v>
      </c>
      <c r="D667" s="42">
        <v>44805.0</v>
      </c>
      <c r="E667" s="41" t="s">
        <v>1418</v>
      </c>
      <c r="F667" s="42">
        <v>44811.0</v>
      </c>
      <c r="G667" s="41" t="s">
        <v>1407</v>
      </c>
      <c r="H667" s="41" t="s">
        <v>922</v>
      </c>
      <c r="I667" s="41" t="s">
        <v>1863</v>
      </c>
      <c r="J667" s="41" t="s">
        <v>1864</v>
      </c>
    </row>
    <row r="668">
      <c r="A668" s="41" t="s">
        <v>1862</v>
      </c>
      <c r="B668" s="41" t="s">
        <v>1416</v>
      </c>
      <c r="C668" s="41" t="s">
        <v>1417</v>
      </c>
      <c r="D668" s="42">
        <v>44805.0</v>
      </c>
      <c r="E668" s="41" t="s">
        <v>1418</v>
      </c>
      <c r="F668" s="42">
        <v>44811.0</v>
      </c>
      <c r="G668" s="41" t="s">
        <v>1407</v>
      </c>
      <c r="H668" s="41" t="s">
        <v>256</v>
      </c>
      <c r="I668" s="41" t="s">
        <v>947</v>
      </c>
      <c r="J668" s="41" t="s">
        <v>948</v>
      </c>
    </row>
    <row r="669">
      <c r="A669" s="41" t="s">
        <v>1862</v>
      </c>
      <c r="B669" s="41" t="s">
        <v>1416</v>
      </c>
      <c r="C669" s="41" t="s">
        <v>1417</v>
      </c>
      <c r="D669" s="42">
        <v>44805.0</v>
      </c>
      <c r="E669" s="41" t="s">
        <v>1418</v>
      </c>
      <c r="F669" s="42">
        <v>44811.0</v>
      </c>
      <c r="G669" s="41" t="s">
        <v>1407</v>
      </c>
      <c r="H669" s="41" t="s">
        <v>587</v>
      </c>
      <c r="I669" s="41" t="s">
        <v>615</v>
      </c>
      <c r="J669" s="41" t="s">
        <v>616</v>
      </c>
    </row>
    <row r="670">
      <c r="A670" s="41" t="s">
        <v>1865</v>
      </c>
      <c r="B670" s="41" t="s">
        <v>1416</v>
      </c>
      <c r="C670" s="41" t="s">
        <v>1417</v>
      </c>
      <c r="D670" s="42">
        <v>44805.0</v>
      </c>
      <c r="E670" s="41" t="s">
        <v>1418</v>
      </c>
      <c r="F670" s="42">
        <v>44811.0</v>
      </c>
      <c r="G670" s="41" t="s">
        <v>1407</v>
      </c>
      <c r="H670" s="41" t="s">
        <v>113</v>
      </c>
      <c r="I670" s="41" t="s">
        <v>1059</v>
      </c>
      <c r="J670" s="41" t="s">
        <v>1060</v>
      </c>
    </row>
    <row r="671">
      <c r="A671" s="41" t="s">
        <v>1865</v>
      </c>
      <c r="B671" s="41" t="s">
        <v>1416</v>
      </c>
      <c r="C671" s="41" t="s">
        <v>1417</v>
      </c>
      <c r="D671" s="42">
        <v>44805.0</v>
      </c>
      <c r="E671" s="41" t="s">
        <v>1418</v>
      </c>
      <c r="F671" s="42">
        <v>44811.0</v>
      </c>
      <c r="G671" s="41" t="s">
        <v>1407</v>
      </c>
      <c r="H671" s="41" t="s">
        <v>382</v>
      </c>
      <c r="I671" s="41" t="s">
        <v>1433</v>
      </c>
      <c r="J671" s="41" t="s">
        <v>1434</v>
      </c>
    </row>
    <row r="672">
      <c r="A672" s="41" t="s">
        <v>1865</v>
      </c>
      <c r="B672" s="41" t="s">
        <v>1416</v>
      </c>
      <c r="C672" s="41" t="s">
        <v>1417</v>
      </c>
      <c r="D672" s="42">
        <v>44805.0</v>
      </c>
      <c r="E672" s="41" t="s">
        <v>1418</v>
      </c>
      <c r="F672" s="42">
        <v>44811.0</v>
      </c>
      <c r="G672" s="41" t="s">
        <v>1407</v>
      </c>
      <c r="H672" s="41" t="s">
        <v>1504</v>
      </c>
      <c r="I672" s="41" t="s">
        <v>1505</v>
      </c>
      <c r="J672" s="41" t="s">
        <v>1506</v>
      </c>
    </row>
    <row r="673">
      <c r="A673" s="41" t="s">
        <v>1865</v>
      </c>
      <c r="B673" s="41" t="s">
        <v>1416</v>
      </c>
      <c r="C673" s="41" t="s">
        <v>1417</v>
      </c>
      <c r="D673" s="42">
        <v>44805.0</v>
      </c>
      <c r="E673" s="41" t="s">
        <v>1418</v>
      </c>
      <c r="F673" s="42">
        <v>44811.0</v>
      </c>
      <c r="G673" s="41" t="s">
        <v>1407</v>
      </c>
      <c r="H673" s="41" t="s">
        <v>545</v>
      </c>
      <c r="I673" s="41" t="s">
        <v>1075</v>
      </c>
      <c r="J673" s="41" t="s">
        <v>1455</v>
      </c>
    </row>
    <row r="674">
      <c r="A674" s="41" t="s">
        <v>1865</v>
      </c>
      <c r="B674" s="41" t="s">
        <v>1416</v>
      </c>
      <c r="C674" s="41" t="s">
        <v>1417</v>
      </c>
      <c r="D674" s="42">
        <v>44805.0</v>
      </c>
      <c r="E674" s="41" t="s">
        <v>1418</v>
      </c>
      <c r="F674" s="42">
        <v>44811.0</v>
      </c>
      <c r="G674" s="41" t="s">
        <v>1407</v>
      </c>
      <c r="H674" s="41" t="s">
        <v>211</v>
      </c>
      <c r="I674" s="41" t="s">
        <v>212</v>
      </c>
      <c r="J674" s="41" t="s">
        <v>213</v>
      </c>
    </row>
    <row r="675">
      <c r="A675" s="41" t="s">
        <v>1865</v>
      </c>
      <c r="B675" s="41" t="s">
        <v>1416</v>
      </c>
      <c r="C675" s="41" t="s">
        <v>1417</v>
      </c>
      <c r="D675" s="42">
        <v>44805.0</v>
      </c>
      <c r="E675" s="41" t="s">
        <v>1418</v>
      </c>
      <c r="F675" s="42">
        <v>44811.0</v>
      </c>
      <c r="G675" s="41" t="s">
        <v>1407</v>
      </c>
      <c r="H675" s="41" t="s">
        <v>531</v>
      </c>
      <c r="I675" s="41" t="s">
        <v>1507</v>
      </c>
      <c r="J675" s="41" t="s">
        <v>1508</v>
      </c>
    </row>
    <row r="676">
      <c r="A676" s="41" t="s">
        <v>1865</v>
      </c>
      <c r="B676" s="41" t="s">
        <v>1416</v>
      </c>
      <c r="C676" s="41" t="s">
        <v>1417</v>
      </c>
      <c r="D676" s="42">
        <v>44805.0</v>
      </c>
      <c r="E676" s="41" t="s">
        <v>1418</v>
      </c>
      <c r="F676" s="42">
        <v>44811.0</v>
      </c>
      <c r="G676" s="41" t="s">
        <v>1407</v>
      </c>
      <c r="H676" s="41" t="s">
        <v>301</v>
      </c>
      <c r="I676" s="41" t="s">
        <v>687</v>
      </c>
      <c r="J676" s="41" t="s">
        <v>688</v>
      </c>
    </row>
    <row r="677">
      <c r="A677" s="41" t="s">
        <v>1865</v>
      </c>
      <c r="B677" s="41" t="s">
        <v>1416</v>
      </c>
      <c r="C677" s="41" t="s">
        <v>1417</v>
      </c>
      <c r="D677" s="42">
        <v>44805.0</v>
      </c>
      <c r="E677" s="41" t="s">
        <v>1418</v>
      </c>
      <c r="F677" s="42">
        <v>44811.0</v>
      </c>
      <c r="G677" s="41" t="s">
        <v>1407</v>
      </c>
      <c r="H677" s="41" t="s">
        <v>786</v>
      </c>
      <c r="I677" s="41" t="s">
        <v>787</v>
      </c>
      <c r="J677" s="41" t="s">
        <v>1459</v>
      </c>
    </row>
    <row r="678">
      <c r="A678" s="41" t="s">
        <v>1865</v>
      </c>
      <c r="B678" s="41" t="s">
        <v>1416</v>
      </c>
      <c r="C678" s="41" t="s">
        <v>1417</v>
      </c>
      <c r="D678" s="42">
        <v>44805.0</v>
      </c>
      <c r="E678" s="41" t="s">
        <v>1418</v>
      </c>
      <c r="F678" s="42">
        <v>44811.0</v>
      </c>
      <c r="G678" s="41" t="s">
        <v>1407</v>
      </c>
      <c r="H678" s="41" t="s">
        <v>1207</v>
      </c>
      <c r="I678" s="41" t="s">
        <v>1208</v>
      </c>
      <c r="J678" s="41" t="s">
        <v>1209</v>
      </c>
    </row>
    <row r="679">
      <c r="A679" s="41" t="s">
        <v>1865</v>
      </c>
      <c r="B679" s="41" t="s">
        <v>1416</v>
      </c>
      <c r="C679" s="41" t="s">
        <v>1417</v>
      </c>
      <c r="D679" s="42">
        <v>44805.0</v>
      </c>
      <c r="E679" s="41" t="s">
        <v>1418</v>
      </c>
      <c r="F679" s="42">
        <v>44811.0</v>
      </c>
      <c r="G679" s="41" t="s">
        <v>1407</v>
      </c>
      <c r="H679" s="41" t="s">
        <v>267</v>
      </c>
      <c r="I679" s="41" t="s">
        <v>268</v>
      </c>
      <c r="J679" s="41" t="s">
        <v>269</v>
      </c>
    </row>
    <row r="680">
      <c r="A680" s="41" t="s">
        <v>1866</v>
      </c>
      <c r="B680" s="41" t="s">
        <v>1544</v>
      </c>
      <c r="C680" s="41" t="s">
        <v>1545</v>
      </c>
      <c r="D680" s="42">
        <v>44805.0</v>
      </c>
      <c r="E680" s="41" t="s">
        <v>1546</v>
      </c>
      <c r="F680" s="42">
        <v>44823.0</v>
      </c>
      <c r="G680" s="41" t="s">
        <v>1407</v>
      </c>
      <c r="H680" s="41" t="s">
        <v>42</v>
      </c>
      <c r="I680" s="41" t="s">
        <v>1682</v>
      </c>
      <c r="J680" s="41" t="s">
        <v>1683</v>
      </c>
    </row>
    <row r="681">
      <c r="A681" s="41" t="s">
        <v>1548</v>
      </c>
      <c r="B681" s="41" t="s">
        <v>1416</v>
      </c>
      <c r="C681" s="41" t="s">
        <v>1417</v>
      </c>
      <c r="D681" s="42">
        <v>44805.0</v>
      </c>
      <c r="E681" s="41" t="s">
        <v>1418</v>
      </c>
      <c r="F681" s="42">
        <v>44811.0</v>
      </c>
      <c r="G681" s="41" t="s">
        <v>1407</v>
      </c>
      <c r="H681" s="41" t="s">
        <v>654</v>
      </c>
      <c r="I681" s="41" t="s">
        <v>1247</v>
      </c>
      <c r="J681" s="41" t="s">
        <v>1248</v>
      </c>
    </row>
    <row r="682">
      <c r="A682" s="41" t="s">
        <v>1700</v>
      </c>
      <c r="B682" s="41" t="s">
        <v>1404</v>
      </c>
      <c r="C682" s="41" t="s">
        <v>1405</v>
      </c>
      <c r="D682" s="42">
        <v>44805.0</v>
      </c>
      <c r="E682" s="41" t="s">
        <v>1406</v>
      </c>
      <c r="F682" s="42">
        <v>44809.0</v>
      </c>
      <c r="G682" s="41" t="s">
        <v>1407</v>
      </c>
      <c r="H682" s="41" t="s">
        <v>654</v>
      </c>
      <c r="I682" s="41" t="s">
        <v>1247</v>
      </c>
      <c r="J682" s="41" t="s">
        <v>1248</v>
      </c>
    </row>
    <row r="683">
      <c r="A683" s="41" t="s">
        <v>1698</v>
      </c>
      <c r="B683" s="41" t="s">
        <v>1375</v>
      </c>
      <c r="C683" s="41" t="s">
        <v>1413</v>
      </c>
      <c r="D683" s="42">
        <v>44805.0</v>
      </c>
      <c r="E683" s="41" t="s">
        <v>1414</v>
      </c>
      <c r="F683" s="42">
        <v>44810.0</v>
      </c>
      <c r="G683" s="41" t="s">
        <v>1407</v>
      </c>
      <c r="H683" s="41" t="s">
        <v>654</v>
      </c>
      <c r="I683" s="41" t="s">
        <v>1247</v>
      </c>
      <c r="J683" s="41" t="s">
        <v>1248</v>
      </c>
    </row>
    <row r="684">
      <c r="A684" s="41" t="s">
        <v>1867</v>
      </c>
      <c r="B684" s="41" t="s">
        <v>1375</v>
      </c>
      <c r="C684" s="41" t="s">
        <v>1558</v>
      </c>
      <c r="D684" s="42">
        <v>44805.0</v>
      </c>
      <c r="E684" s="41" t="s">
        <v>1559</v>
      </c>
      <c r="F684" s="42">
        <v>44816.0</v>
      </c>
      <c r="G684" s="41" t="s">
        <v>1553</v>
      </c>
      <c r="H684" s="41" t="s">
        <v>531</v>
      </c>
      <c r="I684" s="41" t="s">
        <v>1868</v>
      </c>
      <c r="J684" s="41" t="s">
        <v>1869</v>
      </c>
    </row>
    <row r="685">
      <c r="A685" s="41" t="s">
        <v>1870</v>
      </c>
      <c r="B685" s="41" t="s">
        <v>1404</v>
      </c>
      <c r="C685" s="41" t="s">
        <v>1561</v>
      </c>
      <c r="D685" s="42">
        <v>44805.0</v>
      </c>
      <c r="E685" s="41" t="s">
        <v>1562</v>
      </c>
      <c r="F685" s="42">
        <v>44817.0</v>
      </c>
      <c r="G685" s="41" t="s">
        <v>1553</v>
      </c>
      <c r="H685" s="41" t="s">
        <v>531</v>
      </c>
      <c r="I685" s="41" t="s">
        <v>1868</v>
      </c>
      <c r="J685" s="41" t="s">
        <v>1869</v>
      </c>
    </row>
    <row r="686">
      <c r="A686" s="41" t="s">
        <v>1700</v>
      </c>
      <c r="B686" s="41" t="s">
        <v>1404</v>
      </c>
      <c r="C686" s="41" t="s">
        <v>1405</v>
      </c>
      <c r="D686" s="42">
        <v>44805.0</v>
      </c>
      <c r="E686" s="41" t="s">
        <v>1406</v>
      </c>
      <c r="F686" s="42">
        <v>44809.0</v>
      </c>
      <c r="G686" s="41" t="s">
        <v>1407</v>
      </c>
      <c r="H686" s="41" t="s">
        <v>934</v>
      </c>
      <c r="I686" s="41" t="s">
        <v>935</v>
      </c>
      <c r="J686" s="41" t="s">
        <v>936</v>
      </c>
    </row>
    <row r="687">
      <c r="A687" s="41" t="s">
        <v>1549</v>
      </c>
      <c r="B687" s="41" t="s">
        <v>1375</v>
      </c>
      <c r="C687" s="41" t="s">
        <v>1413</v>
      </c>
      <c r="D687" s="42">
        <v>44805.0</v>
      </c>
      <c r="E687" s="41" t="s">
        <v>1414</v>
      </c>
      <c r="F687" s="42">
        <v>44810.0</v>
      </c>
      <c r="G687" s="41" t="s">
        <v>1407</v>
      </c>
      <c r="H687" s="41" t="s">
        <v>934</v>
      </c>
      <c r="I687" s="41" t="s">
        <v>935</v>
      </c>
      <c r="J687" s="41" t="s">
        <v>936</v>
      </c>
    </row>
    <row r="688">
      <c r="A688" s="41" t="s">
        <v>1415</v>
      </c>
      <c r="B688" s="41" t="s">
        <v>1416</v>
      </c>
      <c r="C688" s="41" t="s">
        <v>1417</v>
      </c>
      <c r="D688" s="42">
        <v>44805.0</v>
      </c>
      <c r="E688" s="41" t="s">
        <v>1418</v>
      </c>
      <c r="F688" s="42">
        <v>44811.0</v>
      </c>
      <c r="G688" s="41" t="s">
        <v>1407</v>
      </c>
      <c r="H688" s="41" t="s">
        <v>934</v>
      </c>
      <c r="I688" s="41" t="s">
        <v>935</v>
      </c>
      <c r="J688" s="41" t="s">
        <v>936</v>
      </c>
    </row>
    <row r="689">
      <c r="A689" s="41" t="s">
        <v>1567</v>
      </c>
      <c r="B689" s="41" t="s">
        <v>1375</v>
      </c>
      <c r="C689" s="41" t="s">
        <v>1558</v>
      </c>
      <c r="D689" s="42">
        <v>44805.0</v>
      </c>
      <c r="E689" s="41" t="s">
        <v>1559</v>
      </c>
      <c r="F689" s="42">
        <v>44816.0</v>
      </c>
      <c r="G689" s="41" t="s">
        <v>1553</v>
      </c>
      <c r="H689" s="41" t="s">
        <v>663</v>
      </c>
      <c r="I689" s="41" t="s">
        <v>1871</v>
      </c>
      <c r="J689" s="41" t="s">
        <v>1872</v>
      </c>
    </row>
    <row r="690">
      <c r="A690" s="41" t="s">
        <v>1569</v>
      </c>
      <c r="B690" s="41" t="s">
        <v>1416</v>
      </c>
      <c r="C690" s="41" t="s">
        <v>1551</v>
      </c>
      <c r="D690" s="42">
        <v>44805.0</v>
      </c>
      <c r="E690" s="41" t="s">
        <v>1552</v>
      </c>
      <c r="F690" s="42">
        <v>44817.0</v>
      </c>
      <c r="G690" s="41" t="s">
        <v>1553</v>
      </c>
      <c r="H690" s="41" t="s">
        <v>663</v>
      </c>
      <c r="I690" s="41" t="s">
        <v>1871</v>
      </c>
      <c r="J690" s="41" t="s">
        <v>1872</v>
      </c>
    </row>
    <row r="691">
      <c r="A691" s="41" t="s">
        <v>1563</v>
      </c>
      <c r="B691" s="41" t="s">
        <v>1404</v>
      </c>
      <c r="C691" s="41" t="s">
        <v>1561</v>
      </c>
      <c r="D691" s="42">
        <v>44805.0</v>
      </c>
      <c r="E691" s="41" t="s">
        <v>1562</v>
      </c>
      <c r="F691" s="42">
        <v>44817.0</v>
      </c>
      <c r="G691" s="41" t="s">
        <v>1553</v>
      </c>
      <c r="H691" s="41" t="s">
        <v>663</v>
      </c>
      <c r="I691" s="41" t="s">
        <v>1871</v>
      </c>
      <c r="J691" s="41" t="s">
        <v>1872</v>
      </c>
    </row>
    <row r="692">
      <c r="A692" s="41" t="s">
        <v>1862</v>
      </c>
      <c r="B692" s="41" t="s">
        <v>1416</v>
      </c>
      <c r="C692" s="41" t="s">
        <v>1417</v>
      </c>
      <c r="D692" s="42">
        <v>44805.0</v>
      </c>
      <c r="E692" s="41" t="s">
        <v>1418</v>
      </c>
      <c r="F692" s="42">
        <v>44811.0</v>
      </c>
      <c r="G692" s="41" t="s">
        <v>1407</v>
      </c>
      <c r="H692" s="41" t="s">
        <v>763</v>
      </c>
      <c r="I692" s="41" t="s">
        <v>764</v>
      </c>
      <c r="J692" s="41" t="s">
        <v>765</v>
      </c>
    </row>
    <row r="693">
      <c r="A693" s="41" t="s">
        <v>1873</v>
      </c>
      <c r="B693" s="41" t="s">
        <v>1416</v>
      </c>
      <c r="C693" s="41" t="s">
        <v>1417</v>
      </c>
      <c r="D693" s="42">
        <v>44805.0</v>
      </c>
      <c r="E693" s="41" t="s">
        <v>1418</v>
      </c>
      <c r="F693" s="42">
        <v>44811.0</v>
      </c>
      <c r="G693" s="41" t="s">
        <v>1407</v>
      </c>
      <c r="H693" s="41" t="s">
        <v>256</v>
      </c>
      <c r="I693" s="41" t="s">
        <v>1626</v>
      </c>
      <c r="J693" s="41" t="s">
        <v>1627</v>
      </c>
    </row>
    <row r="694">
      <c r="A694" s="41" t="s">
        <v>1874</v>
      </c>
      <c r="B694" s="41" t="s">
        <v>1404</v>
      </c>
      <c r="C694" s="41" t="s">
        <v>1405</v>
      </c>
      <c r="D694" s="42">
        <v>44805.0</v>
      </c>
      <c r="E694" s="41" t="s">
        <v>1406</v>
      </c>
      <c r="F694" s="42">
        <v>44809.0</v>
      </c>
      <c r="G694" s="41" t="s">
        <v>1407</v>
      </c>
      <c r="H694" s="41" t="s">
        <v>660</v>
      </c>
      <c r="I694" s="41" t="s">
        <v>1836</v>
      </c>
      <c r="J694" s="41" t="s">
        <v>1837</v>
      </c>
    </row>
    <row r="695">
      <c r="A695" s="41" t="s">
        <v>1874</v>
      </c>
      <c r="B695" s="41" t="s">
        <v>1404</v>
      </c>
      <c r="C695" s="41" t="s">
        <v>1405</v>
      </c>
      <c r="D695" s="42">
        <v>44805.0</v>
      </c>
      <c r="E695" s="41" t="s">
        <v>1406</v>
      </c>
      <c r="F695" s="42">
        <v>44809.0</v>
      </c>
      <c r="G695" s="41" t="s">
        <v>1407</v>
      </c>
      <c r="H695" s="41" t="s">
        <v>150</v>
      </c>
      <c r="I695" s="41" t="s">
        <v>1875</v>
      </c>
      <c r="J695" s="41" t="s">
        <v>1876</v>
      </c>
    </row>
    <row r="696">
      <c r="A696" s="41" t="s">
        <v>1874</v>
      </c>
      <c r="B696" s="41" t="s">
        <v>1404</v>
      </c>
      <c r="C696" s="41" t="s">
        <v>1405</v>
      </c>
      <c r="D696" s="42">
        <v>44805.0</v>
      </c>
      <c r="E696" s="41" t="s">
        <v>1406</v>
      </c>
      <c r="F696" s="42">
        <v>44809.0</v>
      </c>
      <c r="G696" s="41" t="s">
        <v>1407</v>
      </c>
      <c r="H696" s="41" t="s">
        <v>1877</v>
      </c>
      <c r="I696" s="41" t="s">
        <v>1878</v>
      </c>
      <c r="J696" s="41" t="s">
        <v>1879</v>
      </c>
    </row>
    <row r="697">
      <c r="A697" s="41" t="s">
        <v>1874</v>
      </c>
      <c r="B697" s="41" t="s">
        <v>1404</v>
      </c>
      <c r="C697" s="41" t="s">
        <v>1405</v>
      </c>
      <c r="D697" s="42">
        <v>44805.0</v>
      </c>
      <c r="E697" s="41" t="s">
        <v>1406</v>
      </c>
      <c r="F697" s="42">
        <v>44809.0</v>
      </c>
      <c r="G697" s="41" t="s">
        <v>1407</v>
      </c>
      <c r="H697" s="41" t="s">
        <v>70</v>
      </c>
      <c r="I697" s="41" t="s">
        <v>71</v>
      </c>
      <c r="J697" s="41" t="s">
        <v>72</v>
      </c>
    </row>
    <row r="698">
      <c r="A698" s="41" t="s">
        <v>1874</v>
      </c>
      <c r="B698" s="41" t="s">
        <v>1404</v>
      </c>
      <c r="C698" s="41" t="s">
        <v>1405</v>
      </c>
      <c r="D698" s="42">
        <v>44805.0</v>
      </c>
      <c r="E698" s="41" t="s">
        <v>1406</v>
      </c>
      <c r="F698" s="42">
        <v>44809.0</v>
      </c>
      <c r="G698" s="41" t="s">
        <v>1407</v>
      </c>
      <c r="H698" s="41" t="s">
        <v>79</v>
      </c>
      <c r="I698" s="41" t="s">
        <v>1880</v>
      </c>
      <c r="J698" s="41" t="s">
        <v>1881</v>
      </c>
    </row>
    <row r="699">
      <c r="A699" s="41" t="s">
        <v>1874</v>
      </c>
      <c r="B699" s="41" t="s">
        <v>1404</v>
      </c>
      <c r="C699" s="41" t="s">
        <v>1405</v>
      </c>
      <c r="D699" s="42">
        <v>44805.0</v>
      </c>
      <c r="E699" s="41" t="s">
        <v>1406</v>
      </c>
      <c r="F699" s="42">
        <v>44809.0</v>
      </c>
      <c r="G699" s="41" t="s">
        <v>1407</v>
      </c>
      <c r="H699" s="41" t="s">
        <v>663</v>
      </c>
      <c r="I699" s="41" t="s">
        <v>1229</v>
      </c>
      <c r="J699" s="41" t="s">
        <v>1230</v>
      </c>
    </row>
    <row r="700">
      <c r="A700" s="41" t="s">
        <v>1874</v>
      </c>
      <c r="B700" s="41" t="s">
        <v>1404</v>
      </c>
      <c r="C700" s="41" t="s">
        <v>1405</v>
      </c>
      <c r="D700" s="42">
        <v>44805.0</v>
      </c>
      <c r="E700" s="41" t="s">
        <v>1406</v>
      </c>
      <c r="F700" s="42">
        <v>44809.0</v>
      </c>
      <c r="G700" s="41" t="s">
        <v>1407</v>
      </c>
      <c r="H700" s="41" t="s">
        <v>1882</v>
      </c>
      <c r="I700" s="41" t="s">
        <v>1883</v>
      </c>
      <c r="J700" s="41" t="s">
        <v>1884</v>
      </c>
    </row>
    <row r="701">
      <c r="A701" s="41" t="s">
        <v>1874</v>
      </c>
      <c r="B701" s="41" t="s">
        <v>1404</v>
      </c>
      <c r="C701" s="41" t="s">
        <v>1405</v>
      </c>
      <c r="D701" s="42">
        <v>44805.0</v>
      </c>
      <c r="E701" s="41" t="s">
        <v>1406</v>
      </c>
      <c r="F701" s="42">
        <v>44809.0</v>
      </c>
      <c r="G701" s="41" t="s">
        <v>1407</v>
      </c>
      <c r="H701" s="41" t="s">
        <v>350</v>
      </c>
      <c r="I701" s="41" t="s">
        <v>1885</v>
      </c>
      <c r="J701" s="41" t="s">
        <v>1886</v>
      </c>
    </row>
    <row r="702">
      <c r="A702" s="41" t="s">
        <v>1874</v>
      </c>
      <c r="B702" s="41" t="s">
        <v>1404</v>
      </c>
      <c r="C702" s="41" t="s">
        <v>1405</v>
      </c>
      <c r="D702" s="42">
        <v>44805.0</v>
      </c>
      <c r="E702" s="41" t="s">
        <v>1406</v>
      </c>
      <c r="F702" s="42">
        <v>44809.0</v>
      </c>
      <c r="G702" s="41" t="s">
        <v>1407</v>
      </c>
      <c r="H702" s="41" t="s">
        <v>733</v>
      </c>
      <c r="I702" s="41" t="s">
        <v>1009</v>
      </c>
      <c r="J702" s="41" t="s">
        <v>1010</v>
      </c>
    </row>
    <row r="703">
      <c r="A703" s="41" t="s">
        <v>1874</v>
      </c>
      <c r="B703" s="41" t="s">
        <v>1404</v>
      </c>
      <c r="C703" s="41" t="s">
        <v>1405</v>
      </c>
      <c r="D703" s="42">
        <v>44805.0</v>
      </c>
      <c r="E703" s="41" t="s">
        <v>1406</v>
      </c>
      <c r="F703" s="42">
        <v>44809.0</v>
      </c>
      <c r="G703" s="41" t="s">
        <v>1407</v>
      </c>
      <c r="H703" s="41" t="s">
        <v>1887</v>
      </c>
      <c r="I703" s="41" t="s">
        <v>1888</v>
      </c>
      <c r="J703" s="41" t="s">
        <v>1889</v>
      </c>
    </row>
    <row r="704">
      <c r="A704" s="41" t="s">
        <v>1890</v>
      </c>
      <c r="B704" s="41" t="s">
        <v>1404</v>
      </c>
      <c r="C704" s="41" t="s">
        <v>1405</v>
      </c>
      <c r="D704" s="42">
        <v>44805.0</v>
      </c>
      <c r="E704" s="41" t="s">
        <v>1406</v>
      </c>
      <c r="F704" s="42">
        <v>44809.0</v>
      </c>
      <c r="G704" s="41" t="s">
        <v>1407</v>
      </c>
      <c r="H704" s="41" t="s">
        <v>42</v>
      </c>
      <c r="I704" s="41" t="s">
        <v>1794</v>
      </c>
      <c r="J704" s="41" t="s">
        <v>1795</v>
      </c>
    </row>
    <row r="705">
      <c r="A705" s="41" t="s">
        <v>1890</v>
      </c>
      <c r="B705" s="41" t="s">
        <v>1404</v>
      </c>
      <c r="C705" s="41" t="s">
        <v>1405</v>
      </c>
      <c r="D705" s="42">
        <v>44805.0</v>
      </c>
      <c r="E705" s="41" t="s">
        <v>1406</v>
      </c>
      <c r="F705" s="42">
        <v>44809.0</v>
      </c>
      <c r="G705" s="41" t="s">
        <v>1407</v>
      </c>
      <c r="H705" s="41" t="s">
        <v>267</v>
      </c>
      <c r="I705" s="41" t="s">
        <v>1891</v>
      </c>
      <c r="J705" s="41" t="s">
        <v>1892</v>
      </c>
    </row>
    <row r="706">
      <c r="A706" s="41" t="s">
        <v>1890</v>
      </c>
      <c r="B706" s="41" t="s">
        <v>1404</v>
      </c>
      <c r="C706" s="41" t="s">
        <v>1405</v>
      </c>
      <c r="D706" s="42">
        <v>44805.0</v>
      </c>
      <c r="E706" s="41" t="s">
        <v>1406</v>
      </c>
      <c r="F706" s="42">
        <v>44809.0</v>
      </c>
      <c r="G706" s="41" t="s">
        <v>1407</v>
      </c>
      <c r="H706" s="41" t="s">
        <v>120</v>
      </c>
      <c r="I706" s="41" t="s">
        <v>121</v>
      </c>
      <c r="J706" s="41" t="s">
        <v>122</v>
      </c>
    </row>
    <row r="707">
      <c r="A707" s="41" t="s">
        <v>1890</v>
      </c>
      <c r="B707" s="41" t="s">
        <v>1404</v>
      </c>
      <c r="C707" s="41" t="s">
        <v>1405</v>
      </c>
      <c r="D707" s="42">
        <v>44805.0</v>
      </c>
      <c r="E707" s="41" t="s">
        <v>1406</v>
      </c>
      <c r="F707" s="42">
        <v>44809.0</v>
      </c>
      <c r="G707" s="41" t="s">
        <v>1407</v>
      </c>
      <c r="H707" s="41" t="s">
        <v>587</v>
      </c>
      <c r="I707" s="41" t="s">
        <v>615</v>
      </c>
      <c r="J707" s="41" t="s">
        <v>616</v>
      </c>
    </row>
    <row r="708">
      <c r="A708" s="41" t="s">
        <v>1890</v>
      </c>
      <c r="B708" s="41" t="s">
        <v>1404</v>
      </c>
      <c r="C708" s="41" t="s">
        <v>1405</v>
      </c>
      <c r="D708" s="42">
        <v>44805.0</v>
      </c>
      <c r="E708" s="41" t="s">
        <v>1406</v>
      </c>
      <c r="F708" s="42">
        <v>44809.0</v>
      </c>
      <c r="G708" s="41" t="s">
        <v>1407</v>
      </c>
      <c r="H708" s="41" t="s">
        <v>709</v>
      </c>
      <c r="I708" s="41" t="s">
        <v>710</v>
      </c>
      <c r="J708" s="41" t="s">
        <v>711</v>
      </c>
    </row>
    <row r="709">
      <c r="A709" s="41" t="s">
        <v>1890</v>
      </c>
      <c r="B709" s="41" t="s">
        <v>1404</v>
      </c>
      <c r="C709" s="41" t="s">
        <v>1405</v>
      </c>
      <c r="D709" s="42">
        <v>44805.0</v>
      </c>
      <c r="E709" s="41" t="s">
        <v>1406</v>
      </c>
      <c r="F709" s="42">
        <v>44809.0</v>
      </c>
      <c r="G709" s="41" t="s">
        <v>1407</v>
      </c>
      <c r="H709" s="41" t="s">
        <v>663</v>
      </c>
      <c r="I709" s="41" t="s">
        <v>1806</v>
      </c>
      <c r="J709" s="41" t="s">
        <v>1807</v>
      </c>
    </row>
    <row r="710">
      <c r="A710" s="41" t="s">
        <v>1890</v>
      </c>
      <c r="B710" s="41" t="s">
        <v>1404</v>
      </c>
      <c r="C710" s="41" t="s">
        <v>1405</v>
      </c>
      <c r="D710" s="42">
        <v>44805.0</v>
      </c>
      <c r="E710" s="41" t="s">
        <v>1406</v>
      </c>
      <c r="F710" s="42">
        <v>44809.0</v>
      </c>
      <c r="G710" s="41" t="s">
        <v>1407</v>
      </c>
      <c r="H710" s="41" t="s">
        <v>182</v>
      </c>
      <c r="I710" s="41" t="s">
        <v>493</v>
      </c>
      <c r="J710" s="41" t="s">
        <v>494</v>
      </c>
    </row>
    <row r="711">
      <c r="A711" s="41" t="s">
        <v>1890</v>
      </c>
      <c r="B711" s="41" t="s">
        <v>1404</v>
      </c>
      <c r="C711" s="41" t="s">
        <v>1405</v>
      </c>
      <c r="D711" s="42">
        <v>44805.0</v>
      </c>
      <c r="E711" s="41" t="s">
        <v>1406</v>
      </c>
      <c r="F711" s="42">
        <v>44809.0</v>
      </c>
      <c r="G711" s="41" t="s">
        <v>1407</v>
      </c>
      <c r="H711" s="41" t="s">
        <v>182</v>
      </c>
      <c r="I711" s="41" t="s">
        <v>1893</v>
      </c>
      <c r="J711" s="41" t="s">
        <v>1894</v>
      </c>
    </row>
    <row r="712">
      <c r="A712" s="41" t="s">
        <v>1890</v>
      </c>
      <c r="B712" s="41" t="s">
        <v>1404</v>
      </c>
      <c r="C712" s="41" t="s">
        <v>1405</v>
      </c>
      <c r="D712" s="42">
        <v>44805.0</v>
      </c>
      <c r="E712" s="41" t="s">
        <v>1406</v>
      </c>
      <c r="F712" s="42">
        <v>44809.0</v>
      </c>
      <c r="G712" s="41" t="s">
        <v>1407</v>
      </c>
      <c r="H712" s="41" t="s">
        <v>42</v>
      </c>
      <c r="I712" s="41" t="s">
        <v>1895</v>
      </c>
      <c r="J712" s="41" t="s">
        <v>1896</v>
      </c>
    </row>
    <row r="713">
      <c r="A713" s="41" t="s">
        <v>1897</v>
      </c>
      <c r="B713" s="41" t="s">
        <v>1404</v>
      </c>
      <c r="C713" s="41" t="s">
        <v>1405</v>
      </c>
      <c r="D713" s="42">
        <v>44805.0</v>
      </c>
      <c r="E713" s="41" t="s">
        <v>1406</v>
      </c>
      <c r="F713" s="42">
        <v>44809.0</v>
      </c>
      <c r="G713" s="41" t="s">
        <v>1407</v>
      </c>
      <c r="H713" s="41" t="s">
        <v>1135</v>
      </c>
      <c r="I713" s="41" t="s">
        <v>1136</v>
      </c>
      <c r="J713" s="41" t="s">
        <v>1137</v>
      </c>
    </row>
    <row r="714">
      <c r="A714" s="41" t="s">
        <v>1897</v>
      </c>
      <c r="B714" s="41" t="s">
        <v>1404</v>
      </c>
      <c r="C714" s="41" t="s">
        <v>1405</v>
      </c>
      <c r="D714" s="42">
        <v>44805.0</v>
      </c>
      <c r="E714" s="41" t="s">
        <v>1406</v>
      </c>
      <c r="F714" s="42">
        <v>44809.0</v>
      </c>
      <c r="G714" s="41" t="s">
        <v>1407</v>
      </c>
      <c r="H714" s="41" t="s">
        <v>42</v>
      </c>
      <c r="I714" s="41" t="s">
        <v>1898</v>
      </c>
      <c r="J714" s="41" t="s">
        <v>1899</v>
      </c>
    </row>
    <row r="715">
      <c r="A715" s="41" t="s">
        <v>1897</v>
      </c>
      <c r="B715" s="41" t="s">
        <v>1404</v>
      </c>
      <c r="C715" s="41" t="s">
        <v>1405</v>
      </c>
      <c r="D715" s="42">
        <v>44805.0</v>
      </c>
      <c r="E715" s="41" t="s">
        <v>1406</v>
      </c>
      <c r="F715" s="42">
        <v>44809.0</v>
      </c>
      <c r="G715" s="41" t="s">
        <v>1407</v>
      </c>
      <c r="H715" s="41" t="s">
        <v>763</v>
      </c>
      <c r="I715" s="41" t="s">
        <v>1900</v>
      </c>
      <c r="J715" s="41" t="s">
        <v>1901</v>
      </c>
    </row>
    <row r="716">
      <c r="A716" s="41" t="s">
        <v>1897</v>
      </c>
      <c r="B716" s="41" t="s">
        <v>1404</v>
      </c>
      <c r="C716" s="41" t="s">
        <v>1405</v>
      </c>
      <c r="D716" s="42">
        <v>44805.0</v>
      </c>
      <c r="E716" s="41" t="s">
        <v>1406</v>
      </c>
      <c r="F716" s="42">
        <v>44809.0</v>
      </c>
      <c r="G716" s="41" t="s">
        <v>1407</v>
      </c>
      <c r="H716" s="41" t="s">
        <v>79</v>
      </c>
      <c r="I716" s="41" t="s">
        <v>1808</v>
      </c>
      <c r="J716" s="41" t="s">
        <v>1809</v>
      </c>
    </row>
    <row r="717">
      <c r="A717" s="41" t="s">
        <v>1897</v>
      </c>
      <c r="B717" s="41" t="s">
        <v>1404</v>
      </c>
      <c r="C717" s="41" t="s">
        <v>1405</v>
      </c>
      <c r="D717" s="42">
        <v>44805.0</v>
      </c>
      <c r="E717" s="41" t="s">
        <v>1406</v>
      </c>
      <c r="F717" s="42">
        <v>44809.0</v>
      </c>
      <c r="G717" s="41" t="s">
        <v>1407</v>
      </c>
      <c r="H717" s="41" t="s">
        <v>150</v>
      </c>
      <c r="I717" s="41" t="s">
        <v>151</v>
      </c>
      <c r="J717" s="41" t="s">
        <v>152</v>
      </c>
    </row>
    <row r="718">
      <c r="A718" s="41" t="s">
        <v>1897</v>
      </c>
      <c r="B718" s="41" t="s">
        <v>1404</v>
      </c>
      <c r="C718" s="41" t="s">
        <v>1405</v>
      </c>
      <c r="D718" s="42">
        <v>44805.0</v>
      </c>
      <c r="E718" s="41" t="s">
        <v>1406</v>
      </c>
      <c r="F718" s="42">
        <v>44809.0</v>
      </c>
      <c r="G718" s="41" t="s">
        <v>1407</v>
      </c>
      <c r="H718" s="41" t="s">
        <v>726</v>
      </c>
      <c r="I718" s="41" t="s">
        <v>1838</v>
      </c>
      <c r="J718" s="41" t="s">
        <v>1839</v>
      </c>
    </row>
    <row r="719">
      <c r="A719" s="41" t="s">
        <v>1897</v>
      </c>
      <c r="B719" s="41" t="s">
        <v>1404</v>
      </c>
      <c r="C719" s="41" t="s">
        <v>1405</v>
      </c>
      <c r="D719" s="42">
        <v>44805.0</v>
      </c>
      <c r="E719" s="41" t="s">
        <v>1406</v>
      </c>
      <c r="F719" s="42">
        <v>44809.0</v>
      </c>
      <c r="G719" s="41" t="s">
        <v>1407</v>
      </c>
      <c r="H719" s="41" t="s">
        <v>1252</v>
      </c>
      <c r="I719" s="41" t="s">
        <v>1902</v>
      </c>
      <c r="J719" s="41" t="s">
        <v>1903</v>
      </c>
    </row>
    <row r="720">
      <c r="A720" s="41" t="s">
        <v>1897</v>
      </c>
      <c r="B720" s="41" t="s">
        <v>1404</v>
      </c>
      <c r="C720" s="41" t="s">
        <v>1405</v>
      </c>
      <c r="D720" s="42">
        <v>44805.0</v>
      </c>
      <c r="E720" s="41" t="s">
        <v>1406</v>
      </c>
      <c r="F720" s="42">
        <v>44809.0</v>
      </c>
      <c r="G720" s="41" t="s">
        <v>1407</v>
      </c>
      <c r="H720" s="41" t="s">
        <v>1904</v>
      </c>
      <c r="I720" s="41" t="s">
        <v>1905</v>
      </c>
      <c r="J720" s="41" t="s">
        <v>1906</v>
      </c>
    </row>
    <row r="721">
      <c r="A721" s="41" t="s">
        <v>1897</v>
      </c>
      <c r="B721" s="41" t="s">
        <v>1404</v>
      </c>
      <c r="C721" s="41" t="s">
        <v>1405</v>
      </c>
      <c r="D721" s="42">
        <v>44805.0</v>
      </c>
      <c r="E721" s="41" t="s">
        <v>1406</v>
      </c>
      <c r="F721" s="42">
        <v>44809.0</v>
      </c>
      <c r="G721" s="41" t="s">
        <v>1407</v>
      </c>
      <c r="H721" s="41" t="s">
        <v>1273</v>
      </c>
      <c r="I721" s="41" t="s">
        <v>1907</v>
      </c>
      <c r="J721" s="41" t="s">
        <v>1270</v>
      </c>
    </row>
    <row r="722">
      <c r="A722" s="41" t="s">
        <v>1908</v>
      </c>
      <c r="B722" s="41" t="s">
        <v>1404</v>
      </c>
      <c r="C722" s="41" t="s">
        <v>1405</v>
      </c>
      <c r="D722" s="42">
        <v>44805.0</v>
      </c>
      <c r="E722" s="41" t="s">
        <v>1406</v>
      </c>
      <c r="F722" s="42">
        <v>44809.0</v>
      </c>
      <c r="G722" s="41" t="s">
        <v>1407</v>
      </c>
      <c r="H722" s="41" t="s">
        <v>267</v>
      </c>
      <c r="I722" s="41" t="s">
        <v>694</v>
      </c>
      <c r="J722" s="41" t="s">
        <v>695</v>
      </c>
    </row>
    <row r="723">
      <c r="A723" s="41" t="s">
        <v>1908</v>
      </c>
      <c r="B723" s="41" t="s">
        <v>1404</v>
      </c>
      <c r="C723" s="41" t="s">
        <v>1405</v>
      </c>
      <c r="D723" s="42">
        <v>44805.0</v>
      </c>
      <c r="E723" s="41" t="s">
        <v>1406</v>
      </c>
      <c r="F723" s="42">
        <v>44809.0</v>
      </c>
      <c r="G723" s="41" t="s">
        <v>1407</v>
      </c>
      <c r="H723" s="41" t="s">
        <v>79</v>
      </c>
      <c r="I723" s="41" t="s">
        <v>590</v>
      </c>
      <c r="J723" s="41" t="s">
        <v>1909</v>
      </c>
    </row>
    <row r="724">
      <c r="A724" s="41" t="s">
        <v>1908</v>
      </c>
      <c r="B724" s="41" t="s">
        <v>1404</v>
      </c>
      <c r="C724" s="41" t="s">
        <v>1405</v>
      </c>
      <c r="D724" s="42">
        <v>44805.0</v>
      </c>
      <c r="E724" s="41" t="s">
        <v>1406</v>
      </c>
      <c r="F724" s="42">
        <v>44809.0</v>
      </c>
      <c r="G724" s="41" t="s">
        <v>1407</v>
      </c>
      <c r="H724" s="41" t="s">
        <v>416</v>
      </c>
      <c r="I724" s="41" t="s">
        <v>417</v>
      </c>
      <c r="J724" s="41" t="s">
        <v>418</v>
      </c>
    </row>
    <row r="725">
      <c r="A725" s="41" t="s">
        <v>1908</v>
      </c>
      <c r="B725" s="41" t="s">
        <v>1404</v>
      </c>
      <c r="C725" s="41" t="s">
        <v>1405</v>
      </c>
      <c r="D725" s="42">
        <v>44805.0</v>
      </c>
      <c r="E725" s="41" t="s">
        <v>1406</v>
      </c>
      <c r="F725" s="42">
        <v>44809.0</v>
      </c>
      <c r="G725" s="41" t="s">
        <v>1407</v>
      </c>
      <c r="H725" s="41" t="s">
        <v>1122</v>
      </c>
      <c r="I725" s="41" t="s">
        <v>1294</v>
      </c>
      <c r="J725" s="41" t="s">
        <v>1295</v>
      </c>
    </row>
    <row r="726">
      <c r="A726" s="41" t="s">
        <v>1908</v>
      </c>
      <c r="B726" s="41" t="s">
        <v>1404</v>
      </c>
      <c r="C726" s="41" t="s">
        <v>1405</v>
      </c>
      <c r="D726" s="42">
        <v>44805.0</v>
      </c>
      <c r="E726" s="41" t="s">
        <v>1406</v>
      </c>
      <c r="F726" s="42">
        <v>44809.0</v>
      </c>
      <c r="G726" s="41" t="s">
        <v>1407</v>
      </c>
      <c r="H726" s="41" t="s">
        <v>562</v>
      </c>
      <c r="I726" s="41" t="s">
        <v>821</v>
      </c>
      <c r="J726" s="41" t="s">
        <v>822</v>
      </c>
    </row>
    <row r="727">
      <c r="A727" s="41" t="s">
        <v>1908</v>
      </c>
      <c r="B727" s="41" t="s">
        <v>1404</v>
      </c>
      <c r="C727" s="41" t="s">
        <v>1405</v>
      </c>
      <c r="D727" s="42">
        <v>44805.0</v>
      </c>
      <c r="E727" s="41" t="s">
        <v>1406</v>
      </c>
      <c r="F727" s="42">
        <v>44809.0</v>
      </c>
      <c r="G727" s="41" t="s">
        <v>1407</v>
      </c>
      <c r="H727" s="41" t="s">
        <v>621</v>
      </c>
      <c r="I727" s="41" t="s">
        <v>1856</v>
      </c>
      <c r="J727" s="41" t="s">
        <v>1857</v>
      </c>
    </row>
    <row r="728">
      <c r="A728" s="41" t="s">
        <v>1908</v>
      </c>
      <c r="B728" s="41" t="s">
        <v>1404</v>
      </c>
      <c r="C728" s="41" t="s">
        <v>1405</v>
      </c>
      <c r="D728" s="42">
        <v>44805.0</v>
      </c>
      <c r="E728" s="41" t="s">
        <v>1406</v>
      </c>
      <c r="F728" s="42">
        <v>44809.0</v>
      </c>
      <c r="G728" s="41" t="s">
        <v>1407</v>
      </c>
      <c r="H728" s="41" t="s">
        <v>1831</v>
      </c>
      <c r="I728" s="41" t="s">
        <v>1832</v>
      </c>
      <c r="J728" s="41" t="s">
        <v>1833</v>
      </c>
    </row>
    <row r="729">
      <c r="A729" s="41" t="s">
        <v>1908</v>
      </c>
      <c r="B729" s="41" t="s">
        <v>1404</v>
      </c>
      <c r="C729" s="41" t="s">
        <v>1405</v>
      </c>
      <c r="D729" s="42">
        <v>44805.0</v>
      </c>
      <c r="E729" s="41" t="s">
        <v>1406</v>
      </c>
      <c r="F729" s="42">
        <v>44809.0</v>
      </c>
      <c r="G729" s="41" t="s">
        <v>1407</v>
      </c>
      <c r="H729" s="41" t="s">
        <v>267</v>
      </c>
      <c r="I729" s="41" t="s">
        <v>1029</v>
      </c>
      <c r="J729" s="41" t="s">
        <v>1030</v>
      </c>
    </row>
    <row r="730">
      <c r="A730" s="41" t="s">
        <v>1908</v>
      </c>
      <c r="B730" s="41" t="s">
        <v>1404</v>
      </c>
      <c r="C730" s="41" t="s">
        <v>1405</v>
      </c>
      <c r="D730" s="42">
        <v>44805.0</v>
      </c>
      <c r="E730" s="41" t="s">
        <v>1406</v>
      </c>
      <c r="F730" s="42">
        <v>44809.0</v>
      </c>
      <c r="G730" s="41" t="s">
        <v>1407</v>
      </c>
      <c r="H730" s="41" t="s">
        <v>301</v>
      </c>
      <c r="I730" s="41" t="s">
        <v>1834</v>
      </c>
      <c r="J730" s="41" t="s">
        <v>1835</v>
      </c>
    </row>
    <row r="731">
      <c r="A731" s="41" t="s">
        <v>1910</v>
      </c>
      <c r="B731" s="41" t="s">
        <v>1375</v>
      </c>
      <c r="C731" s="41" t="s">
        <v>1413</v>
      </c>
      <c r="D731" s="42">
        <v>44805.0</v>
      </c>
      <c r="E731" s="41" t="s">
        <v>1414</v>
      </c>
      <c r="F731" s="42">
        <v>44810.0</v>
      </c>
      <c r="G731" s="41" t="s">
        <v>1407</v>
      </c>
      <c r="H731" s="41" t="s">
        <v>267</v>
      </c>
      <c r="I731" s="41" t="s">
        <v>694</v>
      </c>
      <c r="J731" s="41" t="s">
        <v>695</v>
      </c>
    </row>
    <row r="732">
      <c r="A732" s="41" t="s">
        <v>1910</v>
      </c>
      <c r="B732" s="41" t="s">
        <v>1375</v>
      </c>
      <c r="C732" s="41" t="s">
        <v>1413</v>
      </c>
      <c r="D732" s="42">
        <v>44805.0</v>
      </c>
      <c r="E732" s="41" t="s">
        <v>1414</v>
      </c>
      <c r="F732" s="42">
        <v>44810.0</v>
      </c>
      <c r="G732" s="41" t="s">
        <v>1407</v>
      </c>
      <c r="H732" s="41" t="s">
        <v>416</v>
      </c>
      <c r="I732" s="41" t="s">
        <v>417</v>
      </c>
      <c r="J732" s="41" t="s">
        <v>418</v>
      </c>
    </row>
    <row r="733">
      <c r="A733" s="41" t="s">
        <v>1910</v>
      </c>
      <c r="B733" s="41" t="s">
        <v>1375</v>
      </c>
      <c r="C733" s="41" t="s">
        <v>1413</v>
      </c>
      <c r="D733" s="42">
        <v>44805.0</v>
      </c>
      <c r="E733" s="41" t="s">
        <v>1414</v>
      </c>
      <c r="F733" s="42">
        <v>44810.0</v>
      </c>
      <c r="G733" s="41" t="s">
        <v>1407</v>
      </c>
      <c r="H733" s="41" t="s">
        <v>562</v>
      </c>
      <c r="I733" s="41" t="s">
        <v>821</v>
      </c>
      <c r="J733" s="41" t="s">
        <v>822</v>
      </c>
    </row>
    <row r="734">
      <c r="A734" s="41" t="s">
        <v>1910</v>
      </c>
      <c r="B734" s="41" t="s">
        <v>1375</v>
      </c>
      <c r="C734" s="41" t="s">
        <v>1413</v>
      </c>
      <c r="D734" s="42">
        <v>44805.0</v>
      </c>
      <c r="E734" s="41" t="s">
        <v>1414</v>
      </c>
      <c r="F734" s="42">
        <v>44810.0</v>
      </c>
      <c r="G734" s="41" t="s">
        <v>1407</v>
      </c>
      <c r="H734" s="41" t="s">
        <v>1049</v>
      </c>
      <c r="I734" s="41" t="s">
        <v>1631</v>
      </c>
      <c r="J734" s="41" t="s">
        <v>1632</v>
      </c>
    </row>
    <row r="735">
      <c r="A735" s="41" t="s">
        <v>1910</v>
      </c>
      <c r="B735" s="41" t="s">
        <v>1375</v>
      </c>
      <c r="C735" s="41" t="s">
        <v>1413</v>
      </c>
      <c r="D735" s="42">
        <v>44805.0</v>
      </c>
      <c r="E735" s="41" t="s">
        <v>1414</v>
      </c>
      <c r="F735" s="42">
        <v>44810.0</v>
      </c>
      <c r="G735" s="41" t="s">
        <v>1407</v>
      </c>
      <c r="H735" s="41" t="s">
        <v>256</v>
      </c>
      <c r="I735" s="41" t="s">
        <v>947</v>
      </c>
      <c r="J735" s="41" t="s">
        <v>948</v>
      </c>
    </row>
    <row r="736">
      <c r="A736" s="41" t="s">
        <v>1910</v>
      </c>
      <c r="B736" s="41" t="s">
        <v>1375</v>
      </c>
      <c r="C736" s="41" t="s">
        <v>1413</v>
      </c>
      <c r="D736" s="42">
        <v>44805.0</v>
      </c>
      <c r="E736" s="41" t="s">
        <v>1414</v>
      </c>
      <c r="F736" s="42">
        <v>44810.0</v>
      </c>
      <c r="G736" s="41" t="s">
        <v>1407</v>
      </c>
      <c r="H736" s="41" t="s">
        <v>1831</v>
      </c>
      <c r="I736" s="41" t="s">
        <v>1832</v>
      </c>
      <c r="J736" s="41" t="s">
        <v>1833</v>
      </c>
    </row>
    <row r="737">
      <c r="A737" s="41" t="s">
        <v>1910</v>
      </c>
      <c r="B737" s="41" t="s">
        <v>1375</v>
      </c>
      <c r="C737" s="41" t="s">
        <v>1413</v>
      </c>
      <c r="D737" s="42">
        <v>44805.0</v>
      </c>
      <c r="E737" s="41" t="s">
        <v>1414</v>
      </c>
      <c r="F737" s="42">
        <v>44810.0</v>
      </c>
      <c r="G737" s="41" t="s">
        <v>1407</v>
      </c>
      <c r="H737" s="41" t="s">
        <v>267</v>
      </c>
      <c r="I737" s="41" t="s">
        <v>1029</v>
      </c>
      <c r="J737" s="41" t="s">
        <v>1030</v>
      </c>
    </row>
    <row r="738">
      <c r="A738" s="41" t="s">
        <v>1910</v>
      </c>
      <c r="B738" s="41" t="s">
        <v>1375</v>
      </c>
      <c r="C738" s="41" t="s">
        <v>1413</v>
      </c>
      <c r="D738" s="42">
        <v>44805.0</v>
      </c>
      <c r="E738" s="41" t="s">
        <v>1414</v>
      </c>
      <c r="F738" s="42">
        <v>44810.0</v>
      </c>
      <c r="G738" s="41" t="s">
        <v>1407</v>
      </c>
      <c r="H738" s="41" t="s">
        <v>79</v>
      </c>
      <c r="I738" s="41" t="s">
        <v>590</v>
      </c>
      <c r="J738" s="41" t="s">
        <v>1909</v>
      </c>
    </row>
    <row r="739">
      <c r="A739" s="41" t="s">
        <v>1910</v>
      </c>
      <c r="B739" s="41" t="s">
        <v>1375</v>
      </c>
      <c r="C739" s="41" t="s">
        <v>1413</v>
      </c>
      <c r="D739" s="42">
        <v>44805.0</v>
      </c>
      <c r="E739" s="41" t="s">
        <v>1414</v>
      </c>
      <c r="F739" s="42">
        <v>44810.0</v>
      </c>
      <c r="G739" s="41" t="s">
        <v>1407</v>
      </c>
      <c r="H739" s="41" t="s">
        <v>733</v>
      </c>
      <c r="I739" s="41" t="s">
        <v>1009</v>
      </c>
      <c r="J739" s="41" t="s">
        <v>1010</v>
      </c>
    </row>
    <row r="740">
      <c r="A740" s="41" t="s">
        <v>1910</v>
      </c>
      <c r="B740" s="41" t="s">
        <v>1375</v>
      </c>
      <c r="C740" s="41" t="s">
        <v>1413</v>
      </c>
      <c r="D740" s="42">
        <v>44805.0</v>
      </c>
      <c r="E740" s="41" t="s">
        <v>1414</v>
      </c>
      <c r="F740" s="42">
        <v>44810.0</v>
      </c>
      <c r="G740" s="41" t="s">
        <v>1407</v>
      </c>
      <c r="H740" s="41" t="s">
        <v>1263</v>
      </c>
      <c r="I740" s="41" t="s">
        <v>451</v>
      </c>
      <c r="J740" s="41" t="s">
        <v>1264</v>
      </c>
    </row>
    <row r="741">
      <c r="A741" s="41" t="s">
        <v>1908</v>
      </c>
      <c r="B741" s="41" t="s">
        <v>1404</v>
      </c>
      <c r="C741" s="41" t="s">
        <v>1405</v>
      </c>
      <c r="D741" s="42">
        <v>44805.0</v>
      </c>
      <c r="E741" s="41" t="s">
        <v>1406</v>
      </c>
      <c r="F741" s="42">
        <v>44809.0</v>
      </c>
      <c r="G741" s="41" t="s">
        <v>1407</v>
      </c>
      <c r="H741" s="41" t="s">
        <v>660</v>
      </c>
      <c r="I741" s="41" t="s">
        <v>1911</v>
      </c>
      <c r="J741" s="41" t="s">
        <v>1912</v>
      </c>
    </row>
    <row r="742">
      <c r="A742" s="41" t="s">
        <v>1913</v>
      </c>
      <c r="B742" s="41" t="s">
        <v>1404</v>
      </c>
      <c r="C742" s="41" t="s">
        <v>1405</v>
      </c>
      <c r="D742" s="42">
        <v>44805.0</v>
      </c>
      <c r="E742" s="41" t="s">
        <v>1406</v>
      </c>
      <c r="F742" s="42">
        <v>44809.0</v>
      </c>
      <c r="G742" s="41" t="s">
        <v>1407</v>
      </c>
      <c r="H742" s="41" t="s">
        <v>654</v>
      </c>
      <c r="I742" s="41" t="s">
        <v>1914</v>
      </c>
      <c r="J742" s="41" t="s">
        <v>1915</v>
      </c>
    </row>
    <row r="743">
      <c r="A743" s="41" t="s">
        <v>1913</v>
      </c>
      <c r="B743" s="41" t="s">
        <v>1404</v>
      </c>
      <c r="C743" s="41" t="s">
        <v>1405</v>
      </c>
      <c r="D743" s="42">
        <v>44805.0</v>
      </c>
      <c r="E743" s="41" t="s">
        <v>1406</v>
      </c>
      <c r="F743" s="42">
        <v>44809.0</v>
      </c>
      <c r="G743" s="41" t="s">
        <v>1407</v>
      </c>
      <c r="H743" s="41" t="s">
        <v>182</v>
      </c>
      <c r="I743" s="41" t="s">
        <v>183</v>
      </c>
      <c r="J743" s="41" t="s">
        <v>184</v>
      </c>
    </row>
    <row r="744">
      <c r="A744" s="41" t="s">
        <v>1913</v>
      </c>
      <c r="B744" s="41" t="s">
        <v>1404</v>
      </c>
      <c r="C744" s="41" t="s">
        <v>1405</v>
      </c>
      <c r="D744" s="42">
        <v>44805.0</v>
      </c>
      <c r="E744" s="41" t="s">
        <v>1406</v>
      </c>
      <c r="F744" s="42">
        <v>44809.0</v>
      </c>
      <c r="G744" s="41" t="s">
        <v>1407</v>
      </c>
      <c r="H744" s="41" t="s">
        <v>42</v>
      </c>
      <c r="I744" s="41" t="s">
        <v>885</v>
      </c>
      <c r="J744" s="41" t="s">
        <v>886</v>
      </c>
    </row>
    <row r="745">
      <c r="A745" s="41" t="s">
        <v>1765</v>
      </c>
      <c r="B745" s="41" t="s">
        <v>1375</v>
      </c>
      <c r="C745" s="41" t="s">
        <v>1413</v>
      </c>
      <c r="D745" s="42">
        <v>44805.0</v>
      </c>
      <c r="E745" s="41" t="s">
        <v>1414</v>
      </c>
      <c r="F745" s="42">
        <v>44810.0</v>
      </c>
      <c r="G745" s="41" t="s">
        <v>1407</v>
      </c>
      <c r="H745" s="41" t="s">
        <v>1281</v>
      </c>
      <c r="I745" s="41" t="s">
        <v>1283</v>
      </c>
      <c r="J745" s="41" t="s">
        <v>1284</v>
      </c>
    </row>
    <row r="746">
      <c r="A746" s="41" t="s">
        <v>1765</v>
      </c>
      <c r="B746" s="41" t="s">
        <v>1375</v>
      </c>
      <c r="C746" s="41" t="s">
        <v>1413</v>
      </c>
      <c r="D746" s="42">
        <v>44805.0</v>
      </c>
      <c r="E746" s="41" t="s">
        <v>1414</v>
      </c>
      <c r="F746" s="42">
        <v>44810.0</v>
      </c>
      <c r="G746" s="41" t="s">
        <v>1407</v>
      </c>
      <c r="H746" s="41" t="s">
        <v>1877</v>
      </c>
      <c r="I746" s="41" t="s">
        <v>1878</v>
      </c>
      <c r="J746" s="41" t="s">
        <v>1879</v>
      </c>
    </row>
    <row r="747">
      <c r="A747" s="41" t="s">
        <v>1765</v>
      </c>
      <c r="B747" s="41" t="s">
        <v>1375</v>
      </c>
      <c r="C747" s="41" t="s">
        <v>1413</v>
      </c>
      <c r="D747" s="42">
        <v>44805.0</v>
      </c>
      <c r="E747" s="41" t="s">
        <v>1414</v>
      </c>
      <c r="F747" s="42">
        <v>44810.0</v>
      </c>
      <c r="G747" s="41" t="s">
        <v>1407</v>
      </c>
      <c r="H747" s="41" t="s">
        <v>597</v>
      </c>
      <c r="I747" s="41" t="s">
        <v>1339</v>
      </c>
      <c r="J747" s="41" t="s">
        <v>1340</v>
      </c>
    </row>
    <row r="748">
      <c r="A748" s="41" t="s">
        <v>1765</v>
      </c>
      <c r="B748" s="41" t="s">
        <v>1375</v>
      </c>
      <c r="C748" s="41" t="s">
        <v>1413</v>
      </c>
      <c r="D748" s="42">
        <v>44805.0</v>
      </c>
      <c r="E748" s="41" t="s">
        <v>1414</v>
      </c>
      <c r="F748" s="42">
        <v>44810.0</v>
      </c>
      <c r="G748" s="41" t="s">
        <v>1407</v>
      </c>
      <c r="H748" s="41" t="s">
        <v>70</v>
      </c>
      <c r="I748" s="41" t="s">
        <v>71</v>
      </c>
      <c r="J748" s="41" t="s">
        <v>72</v>
      </c>
    </row>
    <row r="749">
      <c r="A749" s="41" t="s">
        <v>1765</v>
      </c>
      <c r="B749" s="41" t="s">
        <v>1375</v>
      </c>
      <c r="C749" s="41" t="s">
        <v>1413</v>
      </c>
      <c r="D749" s="42">
        <v>44805.0</v>
      </c>
      <c r="E749" s="41" t="s">
        <v>1414</v>
      </c>
      <c r="F749" s="42">
        <v>44810.0</v>
      </c>
      <c r="G749" s="41" t="s">
        <v>1407</v>
      </c>
      <c r="H749" s="41" t="s">
        <v>726</v>
      </c>
      <c r="I749" s="41" t="s">
        <v>964</v>
      </c>
      <c r="J749" s="41" t="s">
        <v>965</v>
      </c>
    </row>
    <row r="750">
      <c r="A750" s="41"/>
      <c r="B750" s="41" t="s">
        <v>1446</v>
      </c>
      <c r="C750" s="41"/>
      <c r="D750" s="42">
        <v>45169.0</v>
      </c>
      <c r="E750" s="43" t="s">
        <v>1916</v>
      </c>
      <c r="F750" s="44"/>
      <c r="G750" s="41"/>
      <c r="H750" s="41"/>
      <c r="I750" s="41"/>
      <c r="J750" s="41"/>
    </row>
    <row r="751">
      <c r="A751" s="41" t="s">
        <v>1765</v>
      </c>
      <c r="B751" s="41" t="s">
        <v>1375</v>
      </c>
      <c r="C751" s="41" t="s">
        <v>1413</v>
      </c>
      <c r="D751" s="42">
        <v>44805.0</v>
      </c>
      <c r="E751" s="41" t="s">
        <v>1414</v>
      </c>
      <c r="F751" s="42">
        <v>44810.0</v>
      </c>
      <c r="G751" s="41" t="s">
        <v>1407</v>
      </c>
      <c r="H751" s="41" t="s">
        <v>663</v>
      </c>
      <c r="I751" s="41" t="s">
        <v>1229</v>
      </c>
      <c r="J751" s="41" t="s">
        <v>1230</v>
      </c>
    </row>
    <row r="752">
      <c r="A752" s="41" t="s">
        <v>1765</v>
      </c>
      <c r="B752" s="41" t="s">
        <v>1375</v>
      </c>
      <c r="C752" s="41" t="s">
        <v>1413</v>
      </c>
      <c r="D752" s="42">
        <v>44805.0</v>
      </c>
      <c r="E752" s="41" t="s">
        <v>1414</v>
      </c>
      <c r="F752" s="42">
        <v>44810.0</v>
      </c>
      <c r="G752" s="41" t="s">
        <v>1407</v>
      </c>
      <c r="H752" s="41" t="s">
        <v>654</v>
      </c>
      <c r="I752" s="41" t="s">
        <v>1917</v>
      </c>
      <c r="J752" s="41" t="s">
        <v>1918</v>
      </c>
    </row>
    <row r="753">
      <c r="A753" s="41" t="s">
        <v>1765</v>
      </c>
      <c r="B753" s="41" t="s">
        <v>1375</v>
      </c>
      <c r="C753" s="41" t="s">
        <v>1413</v>
      </c>
      <c r="D753" s="42">
        <v>44805.0</v>
      </c>
      <c r="E753" s="41" t="s">
        <v>1414</v>
      </c>
      <c r="F753" s="42">
        <v>44810.0</v>
      </c>
      <c r="G753" s="41" t="s">
        <v>1407</v>
      </c>
      <c r="H753" s="41" t="s">
        <v>1887</v>
      </c>
      <c r="I753" s="41" t="s">
        <v>1888</v>
      </c>
      <c r="J753" s="41" t="s">
        <v>1889</v>
      </c>
    </row>
    <row r="754">
      <c r="A754" s="41" t="s">
        <v>1765</v>
      </c>
      <c r="B754" s="41" t="s">
        <v>1375</v>
      </c>
      <c r="C754" s="41" t="s">
        <v>1413</v>
      </c>
      <c r="D754" s="42">
        <v>44805.0</v>
      </c>
      <c r="E754" s="41" t="s">
        <v>1414</v>
      </c>
      <c r="F754" s="42">
        <v>44810.0</v>
      </c>
      <c r="G754" s="41" t="s">
        <v>1407</v>
      </c>
      <c r="H754" s="41" t="s">
        <v>654</v>
      </c>
      <c r="I754" s="41" t="s">
        <v>1914</v>
      </c>
      <c r="J754" s="41" t="s">
        <v>1915</v>
      </c>
    </row>
    <row r="755">
      <c r="A755" s="41" t="s">
        <v>1698</v>
      </c>
      <c r="B755" s="41" t="s">
        <v>1375</v>
      </c>
      <c r="C755" s="41" t="s">
        <v>1413</v>
      </c>
      <c r="D755" s="42">
        <v>44805.0</v>
      </c>
      <c r="E755" s="41" t="s">
        <v>1414</v>
      </c>
      <c r="F755" s="42">
        <v>44810.0</v>
      </c>
      <c r="G755" s="41" t="s">
        <v>1407</v>
      </c>
      <c r="H755" s="41" t="s">
        <v>632</v>
      </c>
      <c r="I755" s="41" t="s">
        <v>633</v>
      </c>
      <c r="J755" s="41" t="s">
        <v>634</v>
      </c>
    </row>
    <row r="756">
      <c r="A756" s="41" t="s">
        <v>1919</v>
      </c>
      <c r="B756" s="41" t="s">
        <v>1404</v>
      </c>
      <c r="C756" s="41" t="s">
        <v>1405</v>
      </c>
      <c r="D756" s="42">
        <v>44805.0</v>
      </c>
      <c r="E756" s="41" t="s">
        <v>1406</v>
      </c>
      <c r="F756" s="42">
        <v>44809.0</v>
      </c>
      <c r="G756" s="41" t="s">
        <v>1407</v>
      </c>
      <c r="H756" s="41" t="s">
        <v>399</v>
      </c>
      <c r="I756" s="41" t="s">
        <v>1308</v>
      </c>
      <c r="J756" s="41" t="s">
        <v>1309</v>
      </c>
    </row>
    <row r="757">
      <c r="A757" s="41" t="s">
        <v>1919</v>
      </c>
      <c r="B757" s="41" t="s">
        <v>1404</v>
      </c>
      <c r="C757" s="41" t="s">
        <v>1405</v>
      </c>
      <c r="D757" s="42">
        <v>44805.0</v>
      </c>
      <c r="E757" s="41" t="s">
        <v>1406</v>
      </c>
      <c r="F757" s="42">
        <v>44809.0</v>
      </c>
      <c r="G757" s="41" t="s">
        <v>1407</v>
      </c>
      <c r="H757" s="41" t="s">
        <v>194</v>
      </c>
      <c r="I757" s="41" t="s">
        <v>1920</v>
      </c>
      <c r="J757" s="41" t="s">
        <v>1921</v>
      </c>
    </row>
    <row r="758">
      <c r="A758" s="41" t="s">
        <v>1700</v>
      </c>
      <c r="B758" s="41" t="s">
        <v>1404</v>
      </c>
      <c r="C758" s="41" t="s">
        <v>1405</v>
      </c>
      <c r="D758" s="42">
        <v>44805.0</v>
      </c>
      <c r="E758" s="41" t="s">
        <v>1406</v>
      </c>
      <c r="F758" s="42">
        <v>44809.0</v>
      </c>
      <c r="G758" s="41" t="s">
        <v>1407</v>
      </c>
      <c r="H758" s="41" t="s">
        <v>468</v>
      </c>
      <c r="I758" s="41" t="s">
        <v>1922</v>
      </c>
      <c r="J758" s="41" t="s">
        <v>1923</v>
      </c>
    </row>
    <row r="759">
      <c r="A759" s="41" t="s">
        <v>1700</v>
      </c>
      <c r="B759" s="41" t="s">
        <v>1404</v>
      </c>
      <c r="C759" s="41" t="s">
        <v>1405</v>
      </c>
      <c r="D759" s="42">
        <v>44805.0</v>
      </c>
      <c r="E759" s="41" t="s">
        <v>1406</v>
      </c>
      <c r="F759" s="42">
        <v>44809.0</v>
      </c>
      <c r="G759" s="41" t="s">
        <v>1407</v>
      </c>
      <c r="H759" s="41" t="s">
        <v>1150</v>
      </c>
      <c r="I759" s="41" t="s">
        <v>1924</v>
      </c>
      <c r="J759" s="41" t="s">
        <v>1925</v>
      </c>
    </row>
    <row r="760">
      <c r="A760" s="41" t="s">
        <v>1700</v>
      </c>
      <c r="B760" s="41" t="s">
        <v>1404</v>
      </c>
      <c r="C760" s="41" t="s">
        <v>1405</v>
      </c>
      <c r="D760" s="42">
        <v>44805.0</v>
      </c>
      <c r="E760" s="41" t="s">
        <v>1406</v>
      </c>
      <c r="F760" s="42">
        <v>44809.0</v>
      </c>
      <c r="G760" s="41" t="s">
        <v>1407</v>
      </c>
      <c r="H760" s="41" t="s">
        <v>1097</v>
      </c>
      <c r="I760" s="41" t="s">
        <v>1926</v>
      </c>
      <c r="J760" s="41" t="s">
        <v>1927</v>
      </c>
    </row>
    <row r="761">
      <c r="A761" s="41" t="s">
        <v>1700</v>
      </c>
      <c r="B761" s="41" t="s">
        <v>1404</v>
      </c>
      <c r="C761" s="41" t="s">
        <v>1405</v>
      </c>
      <c r="D761" s="42">
        <v>44805.0</v>
      </c>
      <c r="E761" s="41" t="s">
        <v>1406</v>
      </c>
      <c r="F761" s="42">
        <v>44809.0</v>
      </c>
      <c r="G761" s="41" t="s">
        <v>1407</v>
      </c>
      <c r="H761" s="41" t="s">
        <v>726</v>
      </c>
      <c r="I761" s="41" t="s">
        <v>1928</v>
      </c>
      <c r="J761" s="41" t="s">
        <v>1929</v>
      </c>
    </row>
    <row r="762">
      <c r="A762" s="41" t="s">
        <v>1930</v>
      </c>
      <c r="B762" s="41" t="s">
        <v>1404</v>
      </c>
      <c r="C762" s="41" t="s">
        <v>1405</v>
      </c>
      <c r="D762" s="42">
        <v>44805.0</v>
      </c>
      <c r="E762" s="41" t="s">
        <v>1406</v>
      </c>
      <c r="F762" s="42">
        <v>44809.0</v>
      </c>
      <c r="G762" s="41" t="s">
        <v>1407</v>
      </c>
      <c r="H762" s="41" t="s">
        <v>105</v>
      </c>
      <c r="I762" s="41" t="s">
        <v>427</v>
      </c>
      <c r="J762" s="41" t="s">
        <v>428</v>
      </c>
    </row>
    <row r="763">
      <c r="A763" s="41" t="s">
        <v>1700</v>
      </c>
      <c r="B763" s="41" t="s">
        <v>1404</v>
      </c>
      <c r="C763" s="41" t="s">
        <v>1405</v>
      </c>
      <c r="D763" s="42">
        <v>44805.0</v>
      </c>
      <c r="E763" s="41" t="s">
        <v>1406</v>
      </c>
      <c r="F763" s="42">
        <v>44809.0</v>
      </c>
      <c r="G763" s="41" t="s">
        <v>1407</v>
      </c>
      <c r="H763" s="41" t="s">
        <v>531</v>
      </c>
      <c r="I763" s="41" t="s">
        <v>607</v>
      </c>
      <c r="J763" s="41" t="s">
        <v>608</v>
      </c>
    </row>
    <row r="764">
      <c r="A764" s="41" t="s">
        <v>1700</v>
      </c>
      <c r="B764" s="41" t="s">
        <v>1404</v>
      </c>
      <c r="C764" s="41" t="s">
        <v>1405</v>
      </c>
      <c r="D764" s="42">
        <v>44805.0</v>
      </c>
      <c r="E764" s="41" t="s">
        <v>1406</v>
      </c>
      <c r="F764" s="42">
        <v>44809.0</v>
      </c>
      <c r="G764" s="41" t="s">
        <v>1407</v>
      </c>
      <c r="H764" s="41" t="s">
        <v>654</v>
      </c>
      <c r="I764" s="41" t="s">
        <v>1931</v>
      </c>
      <c r="J764" s="41" t="s">
        <v>1932</v>
      </c>
    </row>
    <row r="765">
      <c r="A765" s="41" t="s">
        <v>1933</v>
      </c>
      <c r="B765" s="41" t="s">
        <v>1375</v>
      </c>
      <c r="C765" s="41" t="s">
        <v>1413</v>
      </c>
      <c r="D765" s="42">
        <v>44805.0</v>
      </c>
      <c r="E765" s="41" t="s">
        <v>1414</v>
      </c>
      <c r="F765" s="42">
        <v>44810.0</v>
      </c>
      <c r="G765" s="41" t="s">
        <v>1407</v>
      </c>
      <c r="H765" s="41" t="s">
        <v>399</v>
      </c>
      <c r="I765" s="41" t="s">
        <v>1182</v>
      </c>
      <c r="J765" s="41" t="s">
        <v>1183</v>
      </c>
    </row>
    <row r="766">
      <c r="A766" s="41" t="s">
        <v>1933</v>
      </c>
      <c r="B766" s="41" t="s">
        <v>1375</v>
      </c>
      <c r="C766" s="41" t="s">
        <v>1413</v>
      </c>
      <c r="D766" s="42">
        <v>44805.0</v>
      </c>
      <c r="E766" s="41" t="s">
        <v>1414</v>
      </c>
      <c r="F766" s="42">
        <v>44810.0</v>
      </c>
      <c r="G766" s="41" t="s">
        <v>1407</v>
      </c>
      <c r="H766" s="41" t="s">
        <v>726</v>
      </c>
      <c r="I766" s="41" t="s">
        <v>1838</v>
      </c>
      <c r="J766" s="41" t="s">
        <v>1839</v>
      </c>
    </row>
    <row r="767">
      <c r="A767" s="41" t="s">
        <v>1933</v>
      </c>
      <c r="B767" s="41" t="s">
        <v>1375</v>
      </c>
      <c r="C767" s="41" t="s">
        <v>1413</v>
      </c>
      <c r="D767" s="42">
        <v>44805.0</v>
      </c>
      <c r="E767" s="41" t="s">
        <v>1414</v>
      </c>
      <c r="F767" s="42">
        <v>44810.0</v>
      </c>
      <c r="G767" s="41" t="s">
        <v>1407</v>
      </c>
      <c r="H767" s="41" t="s">
        <v>194</v>
      </c>
      <c r="I767" s="41" t="s">
        <v>195</v>
      </c>
      <c r="J767" s="41" t="s">
        <v>196</v>
      </c>
    </row>
    <row r="768">
      <c r="A768" s="41" t="s">
        <v>1933</v>
      </c>
      <c r="B768" s="41" t="s">
        <v>1375</v>
      </c>
      <c r="C768" s="41" t="s">
        <v>1413</v>
      </c>
      <c r="D768" s="42">
        <v>44805.0</v>
      </c>
      <c r="E768" s="41" t="s">
        <v>1414</v>
      </c>
      <c r="F768" s="42">
        <v>44810.0</v>
      </c>
      <c r="G768" s="41" t="s">
        <v>1407</v>
      </c>
      <c r="H768" s="41" t="s">
        <v>399</v>
      </c>
      <c r="I768" s="41" t="s">
        <v>400</v>
      </c>
      <c r="J768" s="41" t="s">
        <v>401</v>
      </c>
    </row>
    <row r="769">
      <c r="A769" s="41" t="s">
        <v>1933</v>
      </c>
      <c r="B769" s="41" t="s">
        <v>1375</v>
      </c>
      <c r="C769" s="41" t="s">
        <v>1413</v>
      </c>
      <c r="D769" s="42">
        <v>44805.0</v>
      </c>
      <c r="E769" s="41" t="s">
        <v>1414</v>
      </c>
      <c r="F769" s="42">
        <v>44810.0</v>
      </c>
      <c r="G769" s="41" t="s">
        <v>1407</v>
      </c>
      <c r="H769" s="41" t="s">
        <v>297</v>
      </c>
      <c r="I769" s="41" t="s">
        <v>423</v>
      </c>
      <c r="J769" s="41" t="s">
        <v>424</v>
      </c>
    </row>
    <row r="770">
      <c r="A770" s="41" t="s">
        <v>1933</v>
      </c>
      <c r="B770" s="41" t="s">
        <v>1375</v>
      </c>
      <c r="C770" s="41" t="s">
        <v>1413</v>
      </c>
      <c r="D770" s="42">
        <v>44805.0</v>
      </c>
      <c r="E770" s="41" t="s">
        <v>1414</v>
      </c>
      <c r="F770" s="42">
        <v>44810.0</v>
      </c>
      <c r="G770" s="41" t="s">
        <v>1407</v>
      </c>
      <c r="H770" s="41" t="s">
        <v>1934</v>
      </c>
      <c r="I770" s="41" t="s">
        <v>1935</v>
      </c>
      <c r="J770" s="41" t="s">
        <v>1936</v>
      </c>
    </row>
    <row r="771">
      <c r="A771" s="41" t="s">
        <v>1933</v>
      </c>
      <c r="B771" s="41" t="s">
        <v>1375</v>
      </c>
      <c r="C771" s="41" t="s">
        <v>1413</v>
      </c>
      <c r="D771" s="42">
        <v>44805.0</v>
      </c>
      <c r="E771" s="41" t="s">
        <v>1414</v>
      </c>
      <c r="F771" s="42">
        <v>44810.0</v>
      </c>
      <c r="G771" s="41" t="s">
        <v>1407</v>
      </c>
      <c r="H771" s="41" t="s">
        <v>1097</v>
      </c>
      <c r="I771" s="41" t="s">
        <v>1937</v>
      </c>
      <c r="J771" s="41" t="s">
        <v>1938</v>
      </c>
    </row>
    <row r="772">
      <c r="A772" s="41" t="s">
        <v>1933</v>
      </c>
      <c r="B772" s="41" t="s">
        <v>1375</v>
      </c>
      <c r="C772" s="41" t="s">
        <v>1413</v>
      </c>
      <c r="D772" s="42">
        <v>44805.0</v>
      </c>
      <c r="E772" s="41" t="s">
        <v>1414</v>
      </c>
      <c r="F772" s="42">
        <v>44810.0</v>
      </c>
      <c r="G772" s="41" t="s">
        <v>1407</v>
      </c>
      <c r="H772" s="41" t="s">
        <v>1939</v>
      </c>
      <c r="I772" s="41" t="s">
        <v>1940</v>
      </c>
      <c r="J772" s="41" t="s">
        <v>1941</v>
      </c>
    </row>
    <row r="773">
      <c r="A773" s="41" t="s">
        <v>1933</v>
      </c>
      <c r="B773" s="41" t="s">
        <v>1375</v>
      </c>
      <c r="C773" s="41" t="s">
        <v>1413</v>
      </c>
      <c r="D773" s="42">
        <v>44805.0</v>
      </c>
      <c r="E773" s="41" t="s">
        <v>1414</v>
      </c>
      <c r="F773" s="42">
        <v>44810.0</v>
      </c>
      <c r="G773" s="41" t="s">
        <v>1407</v>
      </c>
      <c r="H773" s="41" t="s">
        <v>1273</v>
      </c>
      <c r="I773" s="41" t="s">
        <v>1907</v>
      </c>
      <c r="J773" s="41" t="s">
        <v>1270</v>
      </c>
    </row>
    <row r="774">
      <c r="A774" s="41" t="s">
        <v>1933</v>
      </c>
      <c r="B774" s="41" t="s">
        <v>1375</v>
      </c>
      <c r="C774" s="41" t="s">
        <v>1413</v>
      </c>
      <c r="D774" s="42">
        <v>44805.0</v>
      </c>
      <c r="E774" s="41" t="s">
        <v>1414</v>
      </c>
      <c r="F774" s="42">
        <v>44810.0</v>
      </c>
      <c r="G774" s="41" t="s">
        <v>1407</v>
      </c>
      <c r="H774" s="41" t="s">
        <v>42</v>
      </c>
      <c r="I774" s="41" t="s">
        <v>1895</v>
      </c>
      <c r="J774" s="41" t="s">
        <v>1896</v>
      </c>
    </row>
    <row r="775">
      <c r="A775" s="41" t="s">
        <v>1695</v>
      </c>
      <c r="B775" s="41" t="s">
        <v>1404</v>
      </c>
      <c r="C775" s="41" t="s">
        <v>1405</v>
      </c>
      <c r="D775" s="42">
        <v>44805.0</v>
      </c>
      <c r="E775" s="41" t="s">
        <v>1406</v>
      </c>
      <c r="F775" s="42">
        <v>44809.0</v>
      </c>
      <c r="G775" s="41" t="s">
        <v>1407</v>
      </c>
      <c r="H775" s="41" t="s">
        <v>241</v>
      </c>
      <c r="I775" s="41" t="s">
        <v>242</v>
      </c>
      <c r="J775" s="41" t="s">
        <v>243</v>
      </c>
    </row>
    <row r="776">
      <c r="A776" s="41" t="s">
        <v>1695</v>
      </c>
      <c r="B776" s="41" t="s">
        <v>1404</v>
      </c>
      <c r="C776" s="41" t="s">
        <v>1405</v>
      </c>
      <c r="D776" s="42">
        <v>44805.0</v>
      </c>
      <c r="E776" s="41" t="s">
        <v>1406</v>
      </c>
      <c r="F776" s="42">
        <v>44809.0</v>
      </c>
      <c r="G776" s="41" t="s">
        <v>1407</v>
      </c>
      <c r="H776" s="41" t="s">
        <v>79</v>
      </c>
      <c r="I776" s="41" t="s">
        <v>1772</v>
      </c>
      <c r="J776" s="41" t="s">
        <v>1773</v>
      </c>
    </row>
    <row r="777">
      <c r="A777" s="41" t="s">
        <v>1942</v>
      </c>
      <c r="B777" s="41" t="s">
        <v>1416</v>
      </c>
      <c r="C777" s="41" t="s">
        <v>1417</v>
      </c>
      <c r="D777" s="42">
        <v>44805.0</v>
      </c>
      <c r="E777" s="41" t="s">
        <v>1418</v>
      </c>
      <c r="F777" s="42">
        <v>44811.0</v>
      </c>
      <c r="G777" s="41" t="s">
        <v>1407</v>
      </c>
      <c r="H777" s="41" t="s">
        <v>150</v>
      </c>
      <c r="I777" s="41" t="s">
        <v>1875</v>
      </c>
      <c r="J777" s="41" t="s">
        <v>1876</v>
      </c>
    </row>
    <row r="778">
      <c r="A778" s="41" t="s">
        <v>1942</v>
      </c>
      <c r="B778" s="41" t="s">
        <v>1416</v>
      </c>
      <c r="C778" s="41" t="s">
        <v>1417</v>
      </c>
      <c r="D778" s="42">
        <v>44805.0</v>
      </c>
      <c r="E778" s="41" t="s">
        <v>1418</v>
      </c>
      <c r="F778" s="42">
        <v>44811.0</v>
      </c>
      <c r="G778" s="41" t="s">
        <v>1407</v>
      </c>
      <c r="H778" s="41" t="s">
        <v>1720</v>
      </c>
      <c r="I778" s="41" t="s">
        <v>1721</v>
      </c>
      <c r="J778" s="41" t="s">
        <v>1722</v>
      </c>
    </row>
    <row r="779">
      <c r="A779" s="41" t="s">
        <v>1942</v>
      </c>
      <c r="B779" s="41" t="s">
        <v>1416</v>
      </c>
      <c r="C779" s="41" t="s">
        <v>1417</v>
      </c>
      <c r="D779" s="42">
        <v>44805.0</v>
      </c>
      <c r="E779" s="41" t="s">
        <v>1418</v>
      </c>
      <c r="F779" s="42">
        <v>44811.0</v>
      </c>
      <c r="G779" s="41" t="s">
        <v>1407</v>
      </c>
      <c r="H779" s="41" t="s">
        <v>1877</v>
      </c>
      <c r="I779" s="41" t="s">
        <v>1878</v>
      </c>
      <c r="J779" s="41" t="s">
        <v>1879</v>
      </c>
    </row>
    <row r="780">
      <c r="A780" s="41" t="s">
        <v>1942</v>
      </c>
      <c r="B780" s="41" t="s">
        <v>1416</v>
      </c>
      <c r="C780" s="41" t="s">
        <v>1417</v>
      </c>
      <c r="D780" s="42">
        <v>44805.0</v>
      </c>
      <c r="E780" s="41" t="s">
        <v>1418</v>
      </c>
      <c r="F780" s="42">
        <v>44811.0</v>
      </c>
      <c r="G780" s="41" t="s">
        <v>1407</v>
      </c>
      <c r="H780" s="41" t="s">
        <v>79</v>
      </c>
      <c r="I780" s="41" t="s">
        <v>590</v>
      </c>
      <c r="J780" s="41" t="s">
        <v>1909</v>
      </c>
    </row>
    <row r="781">
      <c r="A781" s="41" t="s">
        <v>1942</v>
      </c>
      <c r="B781" s="41" t="s">
        <v>1416</v>
      </c>
      <c r="C781" s="41" t="s">
        <v>1417</v>
      </c>
      <c r="D781" s="42">
        <v>44805.0</v>
      </c>
      <c r="E781" s="41" t="s">
        <v>1418</v>
      </c>
      <c r="F781" s="42">
        <v>44811.0</v>
      </c>
      <c r="G781" s="41" t="s">
        <v>1407</v>
      </c>
      <c r="H781" s="41" t="s">
        <v>1939</v>
      </c>
      <c r="I781" s="41" t="s">
        <v>1940</v>
      </c>
      <c r="J781" s="41" t="s">
        <v>1941</v>
      </c>
    </row>
    <row r="782">
      <c r="A782" s="41" t="s">
        <v>1942</v>
      </c>
      <c r="B782" s="41" t="s">
        <v>1416</v>
      </c>
      <c r="C782" s="41" t="s">
        <v>1417</v>
      </c>
      <c r="D782" s="42">
        <v>44805.0</v>
      </c>
      <c r="E782" s="41" t="s">
        <v>1418</v>
      </c>
      <c r="F782" s="42">
        <v>44811.0</v>
      </c>
      <c r="G782" s="41" t="s">
        <v>1407</v>
      </c>
      <c r="H782" s="41" t="s">
        <v>1273</v>
      </c>
      <c r="I782" s="41" t="s">
        <v>1907</v>
      </c>
      <c r="J782" s="41" t="s">
        <v>1270</v>
      </c>
    </row>
    <row r="783">
      <c r="A783" s="41" t="s">
        <v>1942</v>
      </c>
      <c r="B783" s="41" t="s">
        <v>1416</v>
      </c>
      <c r="C783" s="41" t="s">
        <v>1417</v>
      </c>
      <c r="D783" s="42">
        <v>44805.0</v>
      </c>
      <c r="E783" s="41" t="s">
        <v>1418</v>
      </c>
      <c r="F783" s="42">
        <v>44811.0</v>
      </c>
      <c r="G783" s="41" t="s">
        <v>1407</v>
      </c>
      <c r="H783" s="41" t="s">
        <v>654</v>
      </c>
      <c r="I783" s="41" t="s">
        <v>1917</v>
      </c>
      <c r="J783" s="41" t="s">
        <v>1918</v>
      </c>
    </row>
    <row r="784">
      <c r="A784" s="41" t="s">
        <v>1942</v>
      </c>
      <c r="B784" s="41" t="s">
        <v>1416</v>
      </c>
      <c r="C784" s="41" t="s">
        <v>1417</v>
      </c>
      <c r="D784" s="42">
        <v>44805.0</v>
      </c>
      <c r="E784" s="41" t="s">
        <v>1418</v>
      </c>
      <c r="F784" s="42">
        <v>44811.0</v>
      </c>
      <c r="G784" s="41" t="s">
        <v>1407</v>
      </c>
      <c r="H784" s="41" t="s">
        <v>1904</v>
      </c>
      <c r="I784" s="41" t="s">
        <v>1905</v>
      </c>
      <c r="J784" s="41" t="s">
        <v>1906</v>
      </c>
    </row>
    <row r="785">
      <c r="A785" s="41" t="s">
        <v>1942</v>
      </c>
      <c r="B785" s="41" t="s">
        <v>1416</v>
      </c>
      <c r="C785" s="41" t="s">
        <v>1417</v>
      </c>
      <c r="D785" s="42">
        <v>44805.0</v>
      </c>
      <c r="E785" s="41" t="s">
        <v>1418</v>
      </c>
      <c r="F785" s="42">
        <v>44811.0</v>
      </c>
      <c r="G785" s="41" t="s">
        <v>1407</v>
      </c>
      <c r="H785" s="41" t="s">
        <v>1263</v>
      </c>
      <c r="I785" s="41" t="s">
        <v>451</v>
      </c>
      <c r="J785" s="41" t="s">
        <v>1264</v>
      </c>
    </row>
    <row r="786">
      <c r="A786" s="41" t="s">
        <v>1942</v>
      </c>
      <c r="B786" s="41" t="s">
        <v>1416</v>
      </c>
      <c r="C786" s="41" t="s">
        <v>1417</v>
      </c>
      <c r="D786" s="42">
        <v>44805.0</v>
      </c>
      <c r="E786" s="41" t="s">
        <v>1418</v>
      </c>
      <c r="F786" s="42">
        <v>44811.0</v>
      </c>
      <c r="G786" s="41" t="s">
        <v>1407</v>
      </c>
      <c r="H786" s="41" t="s">
        <v>654</v>
      </c>
      <c r="I786" s="41" t="s">
        <v>1914</v>
      </c>
      <c r="J786" s="41" t="s">
        <v>1915</v>
      </c>
    </row>
    <row r="787">
      <c r="A787" s="41" t="s">
        <v>1695</v>
      </c>
      <c r="B787" s="41" t="s">
        <v>1404</v>
      </c>
      <c r="C787" s="41" t="s">
        <v>1405</v>
      </c>
      <c r="D787" s="42">
        <v>44805.0</v>
      </c>
      <c r="E787" s="41" t="s">
        <v>1406</v>
      </c>
      <c r="F787" s="42">
        <v>44809.0</v>
      </c>
      <c r="G787" s="41" t="s">
        <v>1407</v>
      </c>
      <c r="H787" s="41" t="s">
        <v>1943</v>
      </c>
      <c r="I787" s="41" t="s">
        <v>1944</v>
      </c>
      <c r="J787" s="41" t="s">
        <v>1945</v>
      </c>
    </row>
    <row r="788">
      <c r="A788" s="41" t="s">
        <v>1411</v>
      </c>
      <c r="B788" s="41" t="s">
        <v>1404</v>
      </c>
      <c r="C788" s="41" t="s">
        <v>1405</v>
      </c>
      <c r="D788" s="42">
        <v>44805.0</v>
      </c>
      <c r="E788" s="41" t="s">
        <v>1406</v>
      </c>
      <c r="F788" s="42">
        <v>44809.0</v>
      </c>
      <c r="G788" s="41" t="s">
        <v>1407</v>
      </c>
      <c r="H788" s="41" t="s">
        <v>1150</v>
      </c>
      <c r="I788" s="41" t="s">
        <v>1829</v>
      </c>
      <c r="J788" s="41" t="s">
        <v>1830</v>
      </c>
    </row>
    <row r="789">
      <c r="A789" s="41" t="s">
        <v>1946</v>
      </c>
      <c r="B789" s="41" t="s">
        <v>1404</v>
      </c>
      <c r="C789" s="41" t="s">
        <v>1405</v>
      </c>
      <c r="D789" s="42">
        <v>44805.0</v>
      </c>
      <c r="E789" s="41" t="s">
        <v>1406</v>
      </c>
      <c r="F789" s="42">
        <v>44809.0</v>
      </c>
      <c r="G789" s="41" t="s">
        <v>1407</v>
      </c>
      <c r="H789" s="41" t="s">
        <v>1939</v>
      </c>
      <c r="I789" s="41" t="s">
        <v>1940</v>
      </c>
      <c r="J789" s="41" t="s">
        <v>1941</v>
      </c>
    </row>
    <row r="790">
      <c r="A790" s="41" t="s">
        <v>1946</v>
      </c>
      <c r="B790" s="41" t="s">
        <v>1404</v>
      </c>
      <c r="C790" s="41" t="s">
        <v>1405</v>
      </c>
      <c r="D790" s="42">
        <v>44805.0</v>
      </c>
      <c r="E790" s="41" t="s">
        <v>1406</v>
      </c>
      <c r="F790" s="42">
        <v>44809.0</v>
      </c>
      <c r="G790" s="41" t="s">
        <v>1407</v>
      </c>
      <c r="H790" s="41" t="s">
        <v>1947</v>
      </c>
      <c r="I790" s="41" t="s">
        <v>1948</v>
      </c>
      <c r="J790" s="41" t="s">
        <v>1949</v>
      </c>
    </row>
    <row r="791">
      <c r="A791" s="41" t="s">
        <v>1946</v>
      </c>
      <c r="B791" s="41" t="s">
        <v>1404</v>
      </c>
      <c r="C791" s="41" t="s">
        <v>1405</v>
      </c>
      <c r="D791" s="42">
        <v>44805.0</v>
      </c>
      <c r="E791" s="41" t="s">
        <v>1406</v>
      </c>
      <c r="F791" s="42">
        <v>44809.0</v>
      </c>
      <c r="G791" s="41" t="s">
        <v>1407</v>
      </c>
      <c r="H791" s="41" t="s">
        <v>654</v>
      </c>
      <c r="I791" s="41" t="s">
        <v>1917</v>
      </c>
      <c r="J791" s="41" t="s">
        <v>1918</v>
      </c>
    </row>
    <row r="792">
      <c r="A792" s="41" t="s">
        <v>1946</v>
      </c>
      <c r="B792" s="41" t="s">
        <v>1404</v>
      </c>
      <c r="C792" s="41" t="s">
        <v>1405</v>
      </c>
      <c r="D792" s="42">
        <v>44805.0</v>
      </c>
      <c r="E792" s="41" t="s">
        <v>1406</v>
      </c>
      <c r="F792" s="42">
        <v>44809.0</v>
      </c>
      <c r="G792" s="41" t="s">
        <v>1407</v>
      </c>
      <c r="H792" s="41" t="s">
        <v>1263</v>
      </c>
      <c r="I792" s="41" t="s">
        <v>451</v>
      </c>
      <c r="J792" s="41" t="s">
        <v>1264</v>
      </c>
    </row>
    <row r="793">
      <c r="A793" s="41" t="s">
        <v>1946</v>
      </c>
      <c r="B793" s="41" t="s">
        <v>1404</v>
      </c>
      <c r="C793" s="41" t="s">
        <v>1405</v>
      </c>
      <c r="D793" s="42">
        <v>44805.0</v>
      </c>
      <c r="E793" s="41" t="s">
        <v>1406</v>
      </c>
      <c r="F793" s="42">
        <v>44809.0</v>
      </c>
      <c r="G793" s="41" t="s">
        <v>1407</v>
      </c>
      <c r="H793" s="41" t="s">
        <v>120</v>
      </c>
      <c r="I793" s="41" t="s">
        <v>513</v>
      </c>
      <c r="J793" s="41" t="s">
        <v>514</v>
      </c>
    </row>
    <row r="794">
      <c r="A794" s="41" t="s">
        <v>1946</v>
      </c>
      <c r="B794" s="41" t="s">
        <v>1404</v>
      </c>
      <c r="C794" s="41" t="s">
        <v>1405</v>
      </c>
      <c r="D794" s="42">
        <v>44805.0</v>
      </c>
      <c r="E794" s="41" t="s">
        <v>1406</v>
      </c>
      <c r="F794" s="42">
        <v>44809.0</v>
      </c>
      <c r="G794" s="41" t="s">
        <v>1407</v>
      </c>
      <c r="H794" s="41" t="s">
        <v>709</v>
      </c>
      <c r="I794" s="41" t="s">
        <v>1950</v>
      </c>
      <c r="J794" s="41" t="s">
        <v>1951</v>
      </c>
    </row>
    <row r="795">
      <c r="A795" s="41" t="s">
        <v>1946</v>
      </c>
      <c r="B795" s="41" t="s">
        <v>1404</v>
      </c>
      <c r="C795" s="41" t="s">
        <v>1405</v>
      </c>
      <c r="D795" s="42">
        <v>44805.0</v>
      </c>
      <c r="E795" s="41" t="s">
        <v>1406</v>
      </c>
      <c r="F795" s="42">
        <v>44809.0</v>
      </c>
      <c r="G795" s="41" t="s">
        <v>1407</v>
      </c>
      <c r="H795" s="41" t="s">
        <v>581</v>
      </c>
      <c r="I795" s="41" t="s">
        <v>582</v>
      </c>
      <c r="J795" s="41" t="s">
        <v>583</v>
      </c>
    </row>
    <row r="796">
      <c r="A796" s="41" t="s">
        <v>1946</v>
      </c>
      <c r="B796" s="41" t="s">
        <v>1404</v>
      </c>
      <c r="C796" s="41" t="s">
        <v>1405</v>
      </c>
      <c r="D796" s="42">
        <v>44805.0</v>
      </c>
      <c r="E796" s="41" t="s">
        <v>1406</v>
      </c>
      <c r="F796" s="42">
        <v>44809.0</v>
      </c>
      <c r="G796" s="41" t="s">
        <v>1407</v>
      </c>
      <c r="H796" s="41" t="s">
        <v>297</v>
      </c>
      <c r="I796" s="41" t="s">
        <v>720</v>
      </c>
      <c r="J796" s="41" t="s">
        <v>721</v>
      </c>
    </row>
    <row r="797">
      <c r="A797" s="41" t="s">
        <v>1952</v>
      </c>
      <c r="B797" s="41" t="s">
        <v>1416</v>
      </c>
      <c r="C797" s="41" t="s">
        <v>1417</v>
      </c>
      <c r="D797" s="42">
        <v>44805.0</v>
      </c>
      <c r="E797" s="41" t="s">
        <v>1418</v>
      </c>
      <c r="F797" s="42">
        <v>44811.0</v>
      </c>
      <c r="G797" s="41" t="s">
        <v>1407</v>
      </c>
      <c r="H797" s="41" t="s">
        <v>562</v>
      </c>
      <c r="I797" s="41" t="s">
        <v>1589</v>
      </c>
      <c r="J797" s="41" t="s">
        <v>1590</v>
      </c>
    </row>
    <row r="798">
      <c r="A798" s="41" t="s">
        <v>1952</v>
      </c>
      <c r="B798" s="41" t="s">
        <v>1416</v>
      </c>
      <c r="C798" s="41" t="s">
        <v>1417</v>
      </c>
      <c r="D798" s="42">
        <v>44805.0</v>
      </c>
      <c r="E798" s="41" t="s">
        <v>1418</v>
      </c>
      <c r="F798" s="42">
        <v>44811.0</v>
      </c>
      <c r="G798" s="41" t="s">
        <v>1407</v>
      </c>
      <c r="H798" s="41" t="s">
        <v>42</v>
      </c>
      <c r="I798" s="41" t="s">
        <v>451</v>
      </c>
      <c r="J798" s="41" t="s">
        <v>646</v>
      </c>
    </row>
    <row r="799">
      <c r="A799" s="41" t="s">
        <v>1952</v>
      </c>
      <c r="B799" s="41" t="s">
        <v>1416</v>
      </c>
      <c r="C799" s="41" t="s">
        <v>1417</v>
      </c>
      <c r="D799" s="42">
        <v>44805.0</v>
      </c>
      <c r="E799" s="41" t="s">
        <v>1418</v>
      </c>
      <c r="F799" s="42">
        <v>44811.0</v>
      </c>
      <c r="G799" s="41" t="s">
        <v>1407</v>
      </c>
      <c r="H799" s="41" t="s">
        <v>1097</v>
      </c>
      <c r="I799" s="41" t="s">
        <v>1741</v>
      </c>
      <c r="J799" s="41" t="s">
        <v>1742</v>
      </c>
    </row>
    <row r="800">
      <c r="A800" s="41" t="s">
        <v>1952</v>
      </c>
      <c r="B800" s="41" t="s">
        <v>1416</v>
      </c>
      <c r="C800" s="41" t="s">
        <v>1417</v>
      </c>
      <c r="D800" s="42">
        <v>44805.0</v>
      </c>
      <c r="E800" s="41" t="s">
        <v>1418</v>
      </c>
      <c r="F800" s="42">
        <v>44811.0</v>
      </c>
      <c r="G800" s="41" t="s">
        <v>1407</v>
      </c>
      <c r="H800" s="41" t="s">
        <v>267</v>
      </c>
      <c r="I800" s="41" t="s">
        <v>1029</v>
      </c>
      <c r="J800" s="41" t="s">
        <v>1030</v>
      </c>
    </row>
    <row r="801">
      <c r="A801" s="41" t="s">
        <v>1952</v>
      </c>
      <c r="B801" s="41" t="s">
        <v>1416</v>
      </c>
      <c r="C801" s="41" t="s">
        <v>1417</v>
      </c>
      <c r="D801" s="42">
        <v>44805.0</v>
      </c>
      <c r="E801" s="41" t="s">
        <v>1418</v>
      </c>
      <c r="F801" s="42">
        <v>44811.0</v>
      </c>
      <c r="G801" s="41" t="s">
        <v>1407</v>
      </c>
      <c r="H801" s="41" t="s">
        <v>256</v>
      </c>
      <c r="I801" s="41" t="s">
        <v>813</v>
      </c>
      <c r="J801" s="41" t="s">
        <v>814</v>
      </c>
    </row>
    <row r="802">
      <c r="A802" s="41" t="s">
        <v>1952</v>
      </c>
      <c r="B802" s="41" t="s">
        <v>1416</v>
      </c>
      <c r="C802" s="41" t="s">
        <v>1417</v>
      </c>
      <c r="D802" s="42">
        <v>44805.0</v>
      </c>
      <c r="E802" s="41" t="s">
        <v>1418</v>
      </c>
      <c r="F802" s="42">
        <v>44811.0</v>
      </c>
      <c r="G802" s="41" t="s">
        <v>1407</v>
      </c>
      <c r="H802" s="41" t="s">
        <v>763</v>
      </c>
      <c r="I802" s="41" t="s">
        <v>1900</v>
      </c>
      <c r="J802" s="41" t="s">
        <v>1901</v>
      </c>
    </row>
    <row r="803">
      <c r="A803" s="41" t="s">
        <v>1952</v>
      </c>
      <c r="B803" s="41" t="s">
        <v>1416</v>
      </c>
      <c r="C803" s="41" t="s">
        <v>1417</v>
      </c>
      <c r="D803" s="42">
        <v>44805.0</v>
      </c>
      <c r="E803" s="41" t="s">
        <v>1418</v>
      </c>
      <c r="F803" s="42">
        <v>44811.0</v>
      </c>
      <c r="G803" s="41" t="s">
        <v>1407</v>
      </c>
      <c r="H803" s="41" t="s">
        <v>42</v>
      </c>
      <c r="I803" s="41" t="s">
        <v>114</v>
      </c>
      <c r="J803" s="41" t="s">
        <v>1953</v>
      </c>
    </row>
    <row r="804">
      <c r="A804" s="41" t="s">
        <v>1952</v>
      </c>
      <c r="B804" s="41" t="s">
        <v>1416</v>
      </c>
      <c r="C804" s="41" t="s">
        <v>1417</v>
      </c>
      <c r="D804" s="42">
        <v>44805.0</v>
      </c>
      <c r="E804" s="41" t="s">
        <v>1418</v>
      </c>
      <c r="F804" s="42">
        <v>44811.0</v>
      </c>
      <c r="G804" s="41" t="s">
        <v>1407</v>
      </c>
      <c r="H804" s="41" t="s">
        <v>350</v>
      </c>
      <c r="I804" s="41" t="s">
        <v>1885</v>
      </c>
      <c r="J804" s="41" t="s">
        <v>1886</v>
      </c>
    </row>
    <row r="805">
      <c r="A805" s="41" t="s">
        <v>1952</v>
      </c>
      <c r="B805" s="41" t="s">
        <v>1416</v>
      </c>
      <c r="C805" s="41" t="s">
        <v>1417</v>
      </c>
      <c r="D805" s="42">
        <v>44805.0</v>
      </c>
      <c r="E805" s="41" t="s">
        <v>1418</v>
      </c>
      <c r="F805" s="42">
        <v>44811.0</v>
      </c>
      <c r="G805" s="41" t="s">
        <v>1407</v>
      </c>
      <c r="H805" s="41" t="s">
        <v>1252</v>
      </c>
      <c r="I805" s="41" t="s">
        <v>1902</v>
      </c>
      <c r="J805" s="41" t="s">
        <v>1903</v>
      </c>
    </row>
    <row r="806">
      <c r="A806" s="41" t="s">
        <v>1817</v>
      </c>
      <c r="B806" s="41" t="s">
        <v>1416</v>
      </c>
      <c r="C806" s="41" t="s">
        <v>1417</v>
      </c>
      <c r="D806" s="42">
        <v>44805.0</v>
      </c>
      <c r="E806" s="41" t="s">
        <v>1418</v>
      </c>
      <c r="F806" s="42">
        <v>44811.0</v>
      </c>
      <c r="G806" s="41" t="s">
        <v>1407</v>
      </c>
      <c r="H806" s="41" t="s">
        <v>182</v>
      </c>
      <c r="I806" s="41" t="s">
        <v>183</v>
      </c>
      <c r="J806" s="41" t="s">
        <v>184</v>
      </c>
    </row>
    <row r="807">
      <c r="A807" s="41" t="s">
        <v>1547</v>
      </c>
      <c r="B807" s="41" t="s">
        <v>1375</v>
      </c>
      <c r="C807" s="41" t="s">
        <v>1413</v>
      </c>
      <c r="D807" s="42">
        <v>44805.0</v>
      </c>
      <c r="E807" s="41" t="s">
        <v>1414</v>
      </c>
      <c r="F807" s="42">
        <v>44810.0</v>
      </c>
      <c r="G807" s="41" t="s">
        <v>1407</v>
      </c>
      <c r="H807" s="41" t="s">
        <v>587</v>
      </c>
      <c r="I807" s="41" t="s">
        <v>594</v>
      </c>
      <c r="J807" s="41" t="s">
        <v>595</v>
      </c>
    </row>
    <row r="808">
      <c r="A808" s="41" t="s">
        <v>1411</v>
      </c>
      <c r="B808" s="41" t="s">
        <v>1404</v>
      </c>
      <c r="C808" s="41" t="s">
        <v>1405</v>
      </c>
      <c r="D808" s="42">
        <v>44805.0</v>
      </c>
      <c r="E808" s="41" t="s">
        <v>1406</v>
      </c>
      <c r="F808" s="42">
        <v>44809.0</v>
      </c>
      <c r="G808" s="41" t="s">
        <v>1407</v>
      </c>
      <c r="H808" s="41" t="s">
        <v>587</v>
      </c>
      <c r="I808" s="41" t="s">
        <v>594</v>
      </c>
      <c r="J808" s="41" t="s">
        <v>595</v>
      </c>
    </row>
    <row r="809">
      <c r="A809" s="41" t="s">
        <v>1534</v>
      </c>
      <c r="B809" s="41" t="s">
        <v>1535</v>
      </c>
      <c r="C809" s="41" t="s">
        <v>1536</v>
      </c>
      <c r="D809" s="42">
        <v>44805.0</v>
      </c>
      <c r="E809" s="41" t="s">
        <v>1537</v>
      </c>
      <c r="F809" s="42">
        <v>44813.0</v>
      </c>
      <c r="G809" s="41" t="s">
        <v>1407</v>
      </c>
      <c r="H809" s="41" t="s">
        <v>581</v>
      </c>
      <c r="I809" s="41" t="s">
        <v>582</v>
      </c>
      <c r="J809" s="41" t="s">
        <v>583</v>
      </c>
    </row>
    <row r="810">
      <c r="A810" s="41" t="s">
        <v>1954</v>
      </c>
      <c r="B810" s="41" t="s">
        <v>1375</v>
      </c>
      <c r="C810" s="41" t="s">
        <v>1413</v>
      </c>
      <c r="D810" s="42">
        <v>44805.0</v>
      </c>
      <c r="E810" s="41" t="s">
        <v>1414</v>
      </c>
      <c r="F810" s="42">
        <v>44810.0</v>
      </c>
      <c r="G810" s="41" t="s">
        <v>1407</v>
      </c>
      <c r="H810" s="41" t="s">
        <v>382</v>
      </c>
      <c r="I810" s="41" t="s">
        <v>414</v>
      </c>
      <c r="J810" s="41" t="s">
        <v>415</v>
      </c>
    </row>
    <row r="811">
      <c r="A811" s="41" t="s">
        <v>1954</v>
      </c>
      <c r="B811" s="41" t="s">
        <v>1375</v>
      </c>
      <c r="C811" s="41" t="s">
        <v>1413</v>
      </c>
      <c r="D811" s="42">
        <v>44805.0</v>
      </c>
      <c r="E811" s="41" t="s">
        <v>1414</v>
      </c>
      <c r="F811" s="42">
        <v>44810.0</v>
      </c>
      <c r="G811" s="41" t="s">
        <v>1407</v>
      </c>
      <c r="H811" s="41" t="s">
        <v>781</v>
      </c>
      <c r="I811" s="41" t="s">
        <v>782</v>
      </c>
      <c r="J811" s="41" t="s">
        <v>783</v>
      </c>
    </row>
    <row r="812">
      <c r="A812" s="41" t="s">
        <v>1954</v>
      </c>
      <c r="B812" s="41" t="s">
        <v>1375</v>
      </c>
      <c r="C812" s="41" t="s">
        <v>1413</v>
      </c>
      <c r="D812" s="42">
        <v>44805.0</v>
      </c>
      <c r="E812" s="41" t="s">
        <v>1414</v>
      </c>
      <c r="F812" s="42">
        <v>44810.0</v>
      </c>
      <c r="G812" s="41" t="s">
        <v>1407</v>
      </c>
      <c r="H812" s="41" t="s">
        <v>1955</v>
      </c>
      <c r="I812" s="41" t="s">
        <v>1956</v>
      </c>
      <c r="J812" s="41" t="s">
        <v>1957</v>
      </c>
    </row>
    <row r="813">
      <c r="A813" s="41" t="s">
        <v>1954</v>
      </c>
      <c r="B813" s="41" t="s">
        <v>1375</v>
      </c>
      <c r="C813" s="41" t="s">
        <v>1413</v>
      </c>
      <c r="D813" s="42">
        <v>44805.0</v>
      </c>
      <c r="E813" s="41" t="s">
        <v>1414</v>
      </c>
      <c r="F813" s="42">
        <v>44810.0</v>
      </c>
      <c r="G813" s="41" t="s">
        <v>1407</v>
      </c>
      <c r="H813" s="41" t="s">
        <v>1318</v>
      </c>
      <c r="I813" s="41" t="s">
        <v>1319</v>
      </c>
      <c r="J813" s="41" t="s">
        <v>1320</v>
      </c>
    </row>
    <row r="814">
      <c r="A814" s="41" t="s">
        <v>1954</v>
      </c>
      <c r="B814" s="41" t="s">
        <v>1375</v>
      </c>
      <c r="C814" s="41" t="s">
        <v>1413</v>
      </c>
      <c r="D814" s="42">
        <v>44805.0</v>
      </c>
      <c r="E814" s="41" t="s">
        <v>1414</v>
      </c>
      <c r="F814" s="42">
        <v>44810.0</v>
      </c>
      <c r="G814" s="41" t="s">
        <v>1407</v>
      </c>
      <c r="H814" s="41" t="s">
        <v>468</v>
      </c>
      <c r="I814" s="41" t="s">
        <v>923</v>
      </c>
      <c r="J814" s="41" t="s">
        <v>1958</v>
      </c>
    </row>
    <row r="815">
      <c r="A815" s="41" t="s">
        <v>1549</v>
      </c>
      <c r="B815" s="41" t="s">
        <v>1375</v>
      </c>
      <c r="C815" s="41" t="s">
        <v>1413</v>
      </c>
      <c r="D815" s="42">
        <v>44805.0</v>
      </c>
      <c r="E815" s="41" t="s">
        <v>1414</v>
      </c>
      <c r="F815" s="42">
        <v>44810.0</v>
      </c>
      <c r="G815" s="41" t="s">
        <v>1407</v>
      </c>
      <c r="H815" s="41" t="s">
        <v>1959</v>
      </c>
      <c r="I815" s="41" t="s">
        <v>1960</v>
      </c>
      <c r="J815" s="41" t="s">
        <v>1961</v>
      </c>
    </row>
    <row r="816">
      <c r="A816" s="41" t="s">
        <v>1549</v>
      </c>
      <c r="B816" s="41" t="s">
        <v>1375</v>
      </c>
      <c r="C816" s="41" t="s">
        <v>1413</v>
      </c>
      <c r="D816" s="42">
        <v>44805.0</v>
      </c>
      <c r="E816" s="41" t="s">
        <v>1414</v>
      </c>
      <c r="F816" s="42">
        <v>44810.0</v>
      </c>
      <c r="G816" s="41" t="s">
        <v>1407</v>
      </c>
      <c r="H816" s="41" t="s">
        <v>982</v>
      </c>
      <c r="I816" s="41" t="s">
        <v>713</v>
      </c>
      <c r="J816" s="41" t="s">
        <v>1962</v>
      </c>
    </row>
    <row r="817">
      <c r="A817" s="41" t="s">
        <v>1549</v>
      </c>
      <c r="B817" s="41" t="s">
        <v>1375</v>
      </c>
      <c r="C817" s="41" t="s">
        <v>1413</v>
      </c>
      <c r="D817" s="42">
        <v>44805.0</v>
      </c>
      <c r="E817" s="41" t="s">
        <v>1414</v>
      </c>
      <c r="F817" s="42">
        <v>44810.0</v>
      </c>
      <c r="G817" s="41" t="s">
        <v>1407</v>
      </c>
      <c r="H817" s="41" t="s">
        <v>120</v>
      </c>
      <c r="I817" s="41" t="s">
        <v>513</v>
      </c>
      <c r="J817" s="41" t="s">
        <v>514</v>
      </c>
    </row>
    <row r="818">
      <c r="A818" s="41" t="s">
        <v>1549</v>
      </c>
      <c r="B818" s="41" t="s">
        <v>1375</v>
      </c>
      <c r="C818" s="41" t="s">
        <v>1413</v>
      </c>
      <c r="D818" s="42">
        <v>44805.0</v>
      </c>
      <c r="E818" s="41" t="s">
        <v>1414</v>
      </c>
      <c r="F818" s="42">
        <v>44810.0</v>
      </c>
      <c r="G818" s="41" t="s">
        <v>1407</v>
      </c>
      <c r="H818" s="41" t="s">
        <v>182</v>
      </c>
      <c r="I818" s="41" t="s">
        <v>183</v>
      </c>
      <c r="J818" s="41" t="s">
        <v>184</v>
      </c>
    </row>
    <row r="819">
      <c r="A819" s="41" t="s">
        <v>1549</v>
      </c>
      <c r="B819" s="41" t="s">
        <v>1375</v>
      </c>
      <c r="C819" s="41" t="s">
        <v>1413</v>
      </c>
      <c r="D819" s="42">
        <v>44805.0</v>
      </c>
      <c r="E819" s="41" t="s">
        <v>1414</v>
      </c>
      <c r="F819" s="42">
        <v>44810.0</v>
      </c>
      <c r="G819" s="41" t="s">
        <v>1407</v>
      </c>
      <c r="H819" s="41" t="s">
        <v>581</v>
      </c>
      <c r="I819" s="41" t="s">
        <v>582</v>
      </c>
      <c r="J819" s="41" t="s">
        <v>583</v>
      </c>
    </row>
    <row r="820">
      <c r="A820" s="41" t="s">
        <v>1549</v>
      </c>
      <c r="B820" s="41" t="s">
        <v>1375</v>
      </c>
      <c r="C820" s="41" t="s">
        <v>1413</v>
      </c>
      <c r="D820" s="42">
        <v>44805.0</v>
      </c>
      <c r="E820" s="41" t="s">
        <v>1414</v>
      </c>
      <c r="F820" s="42">
        <v>44810.0</v>
      </c>
      <c r="G820" s="41" t="s">
        <v>1407</v>
      </c>
      <c r="H820" s="41" t="s">
        <v>297</v>
      </c>
      <c r="I820" s="41" t="s">
        <v>720</v>
      </c>
      <c r="J820" s="41" t="s">
        <v>721</v>
      </c>
    </row>
    <row r="821">
      <c r="A821" s="41" t="s">
        <v>1549</v>
      </c>
      <c r="B821" s="41" t="s">
        <v>1375</v>
      </c>
      <c r="C821" s="41" t="s">
        <v>1413</v>
      </c>
      <c r="D821" s="42">
        <v>44805.0</v>
      </c>
      <c r="E821" s="41" t="s">
        <v>1414</v>
      </c>
      <c r="F821" s="42">
        <v>44810.0</v>
      </c>
      <c r="G821" s="41" t="s">
        <v>1407</v>
      </c>
      <c r="H821" s="41" t="s">
        <v>471</v>
      </c>
      <c r="I821" s="41" t="s">
        <v>487</v>
      </c>
      <c r="J821" s="41" t="s">
        <v>488</v>
      </c>
    </row>
    <row r="822">
      <c r="A822" s="41" t="s">
        <v>1549</v>
      </c>
      <c r="B822" s="41" t="s">
        <v>1375</v>
      </c>
      <c r="C822" s="41" t="s">
        <v>1413</v>
      </c>
      <c r="D822" s="42">
        <v>44805.0</v>
      </c>
      <c r="E822" s="41" t="s">
        <v>1414</v>
      </c>
      <c r="F822" s="42">
        <v>44810.0</v>
      </c>
      <c r="G822" s="41" t="s">
        <v>1407</v>
      </c>
      <c r="H822" s="41" t="s">
        <v>654</v>
      </c>
      <c r="I822" s="41" t="s">
        <v>1931</v>
      </c>
      <c r="J822" s="41" t="s">
        <v>1932</v>
      </c>
    </row>
    <row r="823">
      <c r="A823" s="41" t="s">
        <v>1698</v>
      </c>
      <c r="B823" s="41" t="s">
        <v>1375</v>
      </c>
      <c r="C823" s="41" t="s">
        <v>1413</v>
      </c>
      <c r="D823" s="42">
        <v>44805.0</v>
      </c>
      <c r="E823" s="41" t="s">
        <v>1414</v>
      </c>
      <c r="F823" s="42">
        <v>44810.0</v>
      </c>
      <c r="G823" s="41" t="s">
        <v>1407</v>
      </c>
      <c r="H823" s="41" t="s">
        <v>545</v>
      </c>
      <c r="I823" s="41" t="s">
        <v>897</v>
      </c>
      <c r="J823" s="41" t="s">
        <v>1740</v>
      </c>
    </row>
    <row r="824">
      <c r="A824" s="41" t="s">
        <v>1698</v>
      </c>
      <c r="B824" s="41" t="s">
        <v>1375</v>
      </c>
      <c r="C824" s="41" t="s">
        <v>1413</v>
      </c>
      <c r="D824" s="42">
        <v>44805.0</v>
      </c>
      <c r="E824" s="41" t="s">
        <v>1414</v>
      </c>
      <c r="F824" s="42">
        <v>44810.0</v>
      </c>
      <c r="G824" s="41" t="s">
        <v>1407</v>
      </c>
      <c r="H824" s="41" t="s">
        <v>70</v>
      </c>
      <c r="I824" s="41" t="s">
        <v>575</v>
      </c>
      <c r="J824" s="41" t="s">
        <v>576</v>
      </c>
    </row>
    <row r="825">
      <c r="A825" s="41" t="s">
        <v>1698</v>
      </c>
      <c r="B825" s="41" t="s">
        <v>1375</v>
      </c>
      <c r="C825" s="41" t="s">
        <v>1413</v>
      </c>
      <c r="D825" s="42">
        <v>44805.0</v>
      </c>
      <c r="E825" s="41" t="s">
        <v>1414</v>
      </c>
      <c r="F825" s="42">
        <v>44810.0</v>
      </c>
      <c r="G825" s="41" t="s">
        <v>1407</v>
      </c>
      <c r="H825" s="41" t="s">
        <v>1858</v>
      </c>
      <c r="I825" s="41" t="s">
        <v>1859</v>
      </c>
      <c r="J825" s="41" t="s">
        <v>1860</v>
      </c>
    </row>
    <row r="826">
      <c r="A826" s="41" t="s">
        <v>1698</v>
      </c>
      <c r="B826" s="41" t="s">
        <v>1375</v>
      </c>
      <c r="C826" s="41" t="s">
        <v>1413</v>
      </c>
      <c r="D826" s="42">
        <v>44805.0</v>
      </c>
      <c r="E826" s="41" t="s">
        <v>1414</v>
      </c>
      <c r="F826" s="42">
        <v>44810.0</v>
      </c>
      <c r="G826" s="41" t="s">
        <v>1407</v>
      </c>
      <c r="H826" s="41" t="s">
        <v>399</v>
      </c>
      <c r="I826" s="41" t="s">
        <v>1165</v>
      </c>
      <c r="J826" s="41" t="s">
        <v>1427</v>
      </c>
    </row>
    <row r="827">
      <c r="A827" s="41" t="s">
        <v>1963</v>
      </c>
      <c r="B827" s="41" t="s">
        <v>1375</v>
      </c>
      <c r="C827" s="41" t="s">
        <v>1413</v>
      </c>
      <c r="D827" s="42">
        <v>44805.0</v>
      </c>
      <c r="E827" s="41" t="s">
        <v>1414</v>
      </c>
      <c r="F827" s="42">
        <v>44810.0</v>
      </c>
      <c r="G827" s="41" t="s">
        <v>1407</v>
      </c>
      <c r="H827" s="41" t="s">
        <v>1904</v>
      </c>
      <c r="I827" s="41" t="s">
        <v>1905</v>
      </c>
      <c r="J827" s="41" t="s">
        <v>1906</v>
      </c>
    </row>
    <row r="828">
      <c r="A828" s="41" t="s">
        <v>1963</v>
      </c>
      <c r="B828" s="41" t="s">
        <v>1375</v>
      </c>
      <c r="C828" s="41" t="s">
        <v>1413</v>
      </c>
      <c r="D828" s="42">
        <v>44805.0</v>
      </c>
      <c r="E828" s="41" t="s">
        <v>1414</v>
      </c>
      <c r="F828" s="42">
        <v>44810.0</v>
      </c>
      <c r="G828" s="41" t="s">
        <v>1407</v>
      </c>
      <c r="H828" s="41" t="s">
        <v>399</v>
      </c>
      <c r="I828" s="41" t="s">
        <v>1308</v>
      </c>
      <c r="J828" s="41" t="s">
        <v>1309</v>
      </c>
    </row>
    <row r="829">
      <c r="A829" s="41" t="s">
        <v>1963</v>
      </c>
      <c r="B829" s="41" t="s">
        <v>1375</v>
      </c>
      <c r="C829" s="41" t="s">
        <v>1413</v>
      </c>
      <c r="D829" s="42">
        <v>44805.0</v>
      </c>
      <c r="E829" s="41" t="s">
        <v>1414</v>
      </c>
      <c r="F829" s="42">
        <v>44810.0</v>
      </c>
      <c r="G829" s="41" t="s">
        <v>1407</v>
      </c>
      <c r="H829" s="41" t="s">
        <v>1150</v>
      </c>
      <c r="I829" s="41" t="s">
        <v>1924</v>
      </c>
      <c r="J829" s="41" t="s">
        <v>1925</v>
      </c>
    </row>
    <row r="830">
      <c r="A830" s="41" t="s">
        <v>1963</v>
      </c>
      <c r="B830" s="41" t="s">
        <v>1375</v>
      </c>
      <c r="C830" s="41" t="s">
        <v>1413</v>
      </c>
      <c r="D830" s="42">
        <v>44805.0</v>
      </c>
      <c r="E830" s="41" t="s">
        <v>1414</v>
      </c>
      <c r="F830" s="42">
        <v>44810.0</v>
      </c>
      <c r="G830" s="41" t="s">
        <v>1407</v>
      </c>
      <c r="H830" s="41" t="s">
        <v>1097</v>
      </c>
      <c r="I830" s="41" t="s">
        <v>1926</v>
      </c>
      <c r="J830" s="41" t="s">
        <v>1927</v>
      </c>
    </row>
    <row r="831">
      <c r="A831" s="41" t="s">
        <v>1963</v>
      </c>
      <c r="B831" s="41" t="s">
        <v>1375</v>
      </c>
      <c r="C831" s="41" t="s">
        <v>1413</v>
      </c>
      <c r="D831" s="42">
        <v>44805.0</v>
      </c>
      <c r="E831" s="41" t="s">
        <v>1414</v>
      </c>
      <c r="F831" s="42">
        <v>44810.0</v>
      </c>
      <c r="G831" s="41" t="s">
        <v>1407</v>
      </c>
      <c r="H831" s="41" t="s">
        <v>1964</v>
      </c>
      <c r="I831" s="41" t="s">
        <v>1965</v>
      </c>
      <c r="J831" s="41" t="s">
        <v>1966</v>
      </c>
    </row>
    <row r="832">
      <c r="A832" s="41" t="s">
        <v>1963</v>
      </c>
      <c r="B832" s="41" t="s">
        <v>1375</v>
      </c>
      <c r="C832" s="41" t="s">
        <v>1413</v>
      </c>
      <c r="D832" s="42">
        <v>44805.0</v>
      </c>
      <c r="E832" s="41" t="s">
        <v>1414</v>
      </c>
      <c r="F832" s="42">
        <v>44810.0</v>
      </c>
      <c r="G832" s="41" t="s">
        <v>1407</v>
      </c>
      <c r="H832" s="41" t="s">
        <v>726</v>
      </c>
      <c r="I832" s="41" t="s">
        <v>1928</v>
      </c>
      <c r="J832" s="41" t="s">
        <v>1929</v>
      </c>
    </row>
    <row r="833">
      <c r="A833" s="41" t="s">
        <v>1963</v>
      </c>
      <c r="B833" s="41" t="s">
        <v>1375</v>
      </c>
      <c r="C833" s="41" t="s">
        <v>1413</v>
      </c>
      <c r="D833" s="42">
        <v>44805.0</v>
      </c>
      <c r="E833" s="41" t="s">
        <v>1414</v>
      </c>
      <c r="F833" s="42">
        <v>44810.0</v>
      </c>
      <c r="G833" s="41" t="s">
        <v>1407</v>
      </c>
      <c r="H833" s="41" t="s">
        <v>105</v>
      </c>
      <c r="I833" s="41" t="s">
        <v>427</v>
      </c>
      <c r="J833" s="41" t="s">
        <v>428</v>
      </c>
    </row>
    <row r="834">
      <c r="A834" s="41" t="s">
        <v>1963</v>
      </c>
      <c r="B834" s="41" t="s">
        <v>1375</v>
      </c>
      <c r="C834" s="41" t="s">
        <v>1413</v>
      </c>
      <c r="D834" s="42">
        <v>44805.0</v>
      </c>
      <c r="E834" s="41" t="s">
        <v>1414</v>
      </c>
      <c r="F834" s="42">
        <v>44810.0</v>
      </c>
      <c r="G834" s="41" t="s">
        <v>1407</v>
      </c>
      <c r="H834" s="41" t="s">
        <v>531</v>
      </c>
      <c r="I834" s="41" t="s">
        <v>607</v>
      </c>
      <c r="J834" s="41" t="s">
        <v>608</v>
      </c>
    </row>
    <row r="835">
      <c r="A835" s="41" t="s">
        <v>1963</v>
      </c>
      <c r="B835" s="41" t="s">
        <v>1375</v>
      </c>
      <c r="C835" s="41" t="s">
        <v>1413</v>
      </c>
      <c r="D835" s="42">
        <v>44805.0</v>
      </c>
      <c r="E835" s="41" t="s">
        <v>1414</v>
      </c>
      <c r="F835" s="42">
        <v>44810.0</v>
      </c>
      <c r="G835" s="41" t="s">
        <v>1407</v>
      </c>
      <c r="H835" s="41" t="s">
        <v>42</v>
      </c>
      <c r="I835" s="41" t="s">
        <v>885</v>
      </c>
      <c r="J835" s="41" t="s">
        <v>886</v>
      </c>
    </row>
    <row r="836">
      <c r="A836" s="41" t="s">
        <v>1415</v>
      </c>
      <c r="B836" s="41" t="s">
        <v>1416</v>
      </c>
      <c r="C836" s="41" t="s">
        <v>1417</v>
      </c>
      <c r="D836" s="42">
        <v>44805.0</v>
      </c>
      <c r="E836" s="41" t="s">
        <v>1418</v>
      </c>
      <c r="F836" s="42">
        <v>44811.0</v>
      </c>
      <c r="G836" s="41" t="s">
        <v>1407</v>
      </c>
      <c r="H836" s="41" t="s">
        <v>416</v>
      </c>
      <c r="I836" s="41" t="s">
        <v>417</v>
      </c>
      <c r="J836" s="41" t="s">
        <v>418</v>
      </c>
    </row>
    <row r="837">
      <c r="A837" s="41" t="s">
        <v>1967</v>
      </c>
      <c r="B837" s="41" t="s">
        <v>1416</v>
      </c>
      <c r="C837" s="41" t="s">
        <v>1417</v>
      </c>
      <c r="D837" s="42">
        <v>44805.0</v>
      </c>
      <c r="E837" s="41" t="s">
        <v>1418</v>
      </c>
      <c r="F837" s="42">
        <v>44811.0</v>
      </c>
      <c r="G837" s="41" t="s">
        <v>1407</v>
      </c>
      <c r="H837" s="41" t="s">
        <v>70</v>
      </c>
      <c r="I837" s="41" t="s">
        <v>71</v>
      </c>
      <c r="J837" s="41" t="s">
        <v>72</v>
      </c>
    </row>
    <row r="838">
      <c r="A838" s="41" t="s">
        <v>1967</v>
      </c>
      <c r="B838" s="41" t="s">
        <v>1416</v>
      </c>
      <c r="C838" s="41" t="s">
        <v>1417</v>
      </c>
      <c r="D838" s="42">
        <v>44805.0</v>
      </c>
      <c r="E838" s="41" t="s">
        <v>1418</v>
      </c>
      <c r="F838" s="42">
        <v>44811.0</v>
      </c>
      <c r="G838" s="41" t="s">
        <v>1407</v>
      </c>
      <c r="H838" s="41" t="s">
        <v>399</v>
      </c>
      <c r="I838" s="41" t="s">
        <v>1308</v>
      </c>
      <c r="J838" s="41" t="s">
        <v>1309</v>
      </c>
    </row>
    <row r="839">
      <c r="A839" s="41" t="s">
        <v>1967</v>
      </c>
      <c r="B839" s="41" t="s">
        <v>1416</v>
      </c>
      <c r="C839" s="41" t="s">
        <v>1417</v>
      </c>
      <c r="D839" s="42">
        <v>44805.0</v>
      </c>
      <c r="E839" s="41" t="s">
        <v>1418</v>
      </c>
      <c r="F839" s="42">
        <v>44811.0</v>
      </c>
      <c r="G839" s="41" t="s">
        <v>1407</v>
      </c>
      <c r="H839" s="41" t="s">
        <v>1097</v>
      </c>
      <c r="I839" s="41" t="s">
        <v>1926</v>
      </c>
      <c r="J839" s="41" t="s">
        <v>1927</v>
      </c>
    </row>
    <row r="840">
      <c r="A840" s="41" t="s">
        <v>1968</v>
      </c>
      <c r="B840" s="41" t="s">
        <v>1416</v>
      </c>
      <c r="C840" s="41" t="s">
        <v>1417</v>
      </c>
      <c r="D840" s="42">
        <v>44805.0</v>
      </c>
      <c r="E840" s="41" t="s">
        <v>1418</v>
      </c>
      <c r="F840" s="42">
        <v>44811.0</v>
      </c>
      <c r="G840" s="41" t="s">
        <v>1407</v>
      </c>
      <c r="H840" s="41" t="s">
        <v>182</v>
      </c>
      <c r="I840" s="41" t="s">
        <v>493</v>
      </c>
      <c r="J840" s="41" t="s">
        <v>494</v>
      </c>
    </row>
    <row r="841">
      <c r="A841" s="41" t="s">
        <v>1968</v>
      </c>
      <c r="B841" s="41" t="s">
        <v>1416</v>
      </c>
      <c r="C841" s="41" t="s">
        <v>1417</v>
      </c>
      <c r="D841" s="42">
        <v>44805.0</v>
      </c>
      <c r="E841" s="41" t="s">
        <v>1418</v>
      </c>
      <c r="F841" s="42">
        <v>44811.0</v>
      </c>
      <c r="G841" s="41" t="s">
        <v>1407</v>
      </c>
      <c r="H841" s="41" t="s">
        <v>1732</v>
      </c>
      <c r="I841" s="41" t="s">
        <v>1733</v>
      </c>
      <c r="J841" s="41" t="s">
        <v>1734</v>
      </c>
    </row>
    <row r="842">
      <c r="A842" s="41" t="s">
        <v>1968</v>
      </c>
      <c r="B842" s="41" t="s">
        <v>1416</v>
      </c>
      <c r="C842" s="41" t="s">
        <v>1417</v>
      </c>
      <c r="D842" s="42">
        <v>44805.0</v>
      </c>
      <c r="E842" s="41" t="s">
        <v>1418</v>
      </c>
      <c r="F842" s="42">
        <v>44811.0</v>
      </c>
      <c r="G842" s="41" t="s">
        <v>1407</v>
      </c>
      <c r="H842" s="41" t="s">
        <v>1969</v>
      </c>
      <c r="I842" s="41" t="s">
        <v>1970</v>
      </c>
      <c r="J842" s="41" t="s">
        <v>1971</v>
      </c>
    </row>
    <row r="843">
      <c r="A843" s="41" t="s">
        <v>1968</v>
      </c>
      <c r="B843" s="41" t="s">
        <v>1416</v>
      </c>
      <c r="C843" s="41" t="s">
        <v>1417</v>
      </c>
      <c r="D843" s="42">
        <v>44805.0</v>
      </c>
      <c r="E843" s="41" t="s">
        <v>1418</v>
      </c>
      <c r="F843" s="42">
        <v>44811.0</v>
      </c>
      <c r="G843" s="41" t="s">
        <v>1407</v>
      </c>
      <c r="H843" s="41" t="s">
        <v>256</v>
      </c>
      <c r="I843" s="41" t="s">
        <v>1626</v>
      </c>
      <c r="J843" s="41" t="s">
        <v>1972</v>
      </c>
    </row>
    <row r="844">
      <c r="A844" s="41" t="s">
        <v>1968</v>
      </c>
      <c r="B844" s="41" t="s">
        <v>1416</v>
      </c>
      <c r="C844" s="41" t="s">
        <v>1417</v>
      </c>
      <c r="D844" s="42">
        <v>44805.0</v>
      </c>
      <c r="E844" s="41" t="s">
        <v>1418</v>
      </c>
      <c r="F844" s="42">
        <v>44811.0</v>
      </c>
      <c r="G844" s="41" t="s">
        <v>1407</v>
      </c>
      <c r="H844" s="41" t="s">
        <v>733</v>
      </c>
      <c r="I844" s="41" t="s">
        <v>1009</v>
      </c>
      <c r="J844" s="41" t="s">
        <v>1010</v>
      </c>
    </row>
    <row r="845">
      <c r="A845" s="41" t="s">
        <v>1968</v>
      </c>
      <c r="B845" s="41" t="s">
        <v>1416</v>
      </c>
      <c r="C845" s="41" t="s">
        <v>1417</v>
      </c>
      <c r="D845" s="42">
        <v>44805.0</v>
      </c>
      <c r="E845" s="41" t="s">
        <v>1418</v>
      </c>
      <c r="F845" s="42">
        <v>44811.0</v>
      </c>
      <c r="G845" s="41" t="s">
        <v>1407</v>
      </c>
      <c r="H845" s="41" t="s">
        <v>194</v>
      </c>
      <c r="I845" s="41" t="s">
        <v>1920</v>
      </c>
      <c r="J845" s="41" t="s">
        <v>1921</v>
      </c>
    </row>
    <row r="846">
      <c r="A846" s="41" t="s">
        <v>1968</v>
      </c>
      <c r="B846" s="41" t="s">
        <v>1416</v>
      </c>
      <c r="C846" s="41" t="s">
        <v>1417</v>
      </c>
      <c r="D846" s="42">
        <v>44805.0</v>
      </c>
      <c r="E846" s="41" t="s">
        <v>1418</v>
      </c>
      <c r="F846" s="42">
        <v>44811.0</v>
      </c>
      <c r="G846" s="41" t="s">
        <v>1407</v>
      </c>
      <c r="H846" s="41" t="s">
        <v>471</v>
      </c>
      <c r="I846" s="41" t="s">
        <v>487</v>
      </c>
      <c r="J846" s="41" t="s">
        <v>488</v>
      </c>
    </row>
    <row r="847">
      <c r="A847" s="41" t="s">
        <v>1873</v>
      </c>
      <c r="B847" s="41" t="s">
        <v>1416</v>
      </c>
      <c r="C847" s="41" t="s">
        <v>1417</v>
      </c>
      <c r="D847" s="42">
        <v>44805.0</v>
      </c>
      <c r="E847" s="41" t="s">
        <v>1418</v>
      </c>
      <c r="F847" s="42">
        <v>44811.0</v>
      </c>
      <c r="G847" s="41" t="s">
        <v>1407</v>
      </c>
      <c r="H847" s="41" t="s">
        <v>120</v>
      </c>
      <c r="I847" s="41" t="s">
        <v>513</v>
      </c>
      <c r="J847" s="41" t="s">
        <v>514</v>
      </c>
    </row>
    <row r="848">
      <c r="A848" s="41" t="s">
        <v>1873</v>
      </c>
      <c r="B848" s="41" t="s">
        <v>1416</v>
      </c>
      <c r="C848" s="41" t="s">
        <v>1417</v>
      </c>
      <c r="D848" s="42">
        <v>44805.0</v>
      </c>
      <c r="E848" s="41" t="s">
        <v>1418</v>
      </c>
      <c r="F848" s="42">
        <v>44811.0</v>
      </c>
      <c r="G848" s="41" t="s">
        <v>1407</v>
      </c>
      <c r="H848" s="41" t="s">
        <v>709</v>
      </c>
      <c r="I848" s="41" t="s">
        <v>1950</v>
      </c>
      <c r="J848" s="41" t="s">
        <v>1951</v>
      </c>
    </row>
    <row r="849">
      <c r="A849" s="41" t="s">
        <v>1873</v>
      </c>
      <c r="B849" s="41" t="s">
        <v>1416</v>
      </c>
      <c r="C849" s="41" t="s">
        <v>1417</v>
      </c>
      <c r="D849" s="42">
        <v>44805.0</v>
      </c>
      <c r="E849" s="41" t="s">
        <v>1418</v>
      </c>
      <c r="F849" s="42">
        <v>44811.0</v>
      </c>
      <c r="G849" s="41" t="s">
        <v>1407</v>
      </c>
      <c r="H849" s="41" t="s">
        <v>726</v>
      </c>
      <c r="I849" s="41" t="s">
        <v>1928</v>
      </c>
      <c r="J849" s="41" t="s">
        <v>1929</v>
      </c>
    </row>
    <row r="850">
      <c r="A850" s="41" t="s">
        <v>1873</v>
      </c>
      <c r="B850" s="41" t="s">
        <v>1416</v>
      </c>
      <c r="C850" s="41" t="s">
        <v>1417</v>
      </c>
      <c r="D850" s="42">
        <v>44805.0</v>
      </c>
      <c r="E850" s="41" t="s">
        <v>1418</v>
      </c>
      <c r="F850" s="42">
        <v>44811.0</v>
      </c>
      <c r="G850" s="41" t="s">
        <v>1407</v>
      </c>
      <c r="H850" s="41" t="s">
        <v>581</v>
      </c>
      <c r="I850" s="41" t="s">
        <v>582</v>
      </c>
      <c r="J850" s="41" t="s">
        <v>583</v>
      </c>
    </row>
    <row r="851">
      <c r="A851" s="41" t="s">
        <v>1873</v>
      </c>
      <c r="B851" s="41" t="s">
        <v>1416</v>
      </c>
      <c r="C851" s="41" t="s">
        <v>1417</v>
      </c>
      <c r="D851" s="42">
        <v>44805.0</v>
      </c>
      <c r="E851" s="41" t="s">
        <v>1418</v>
      </c>
      <c r="F851" s="42">
        <v>44811.0</v>
      </c>
      <c r="G851" s="41" t="s">
        <v>1407</v>
      </c>
      <c r="H851" s="41" t="s">
        <v>654</v>
      </c>
      <c r="I851" s="41" t="s">
        <v>1931</v>
      </c>
      <c r="J851" s="41" t="s">
        <v>1932</v>
      </c>
    </row>
    <row r="852">
      <c r="A852" s="41" t="s">
        <v>1873</v>
      </c>
      <c r="B852" s="41" t="s">
        <v>1416</v>
      </c>
      <c r="C852" s="41" t="s">
        <v>1417</v>
      </c>
      <c r="D852" s="42">
        <v>44805.0</v>
      </c>
      <c r="E852" s="41" t="s">
        <v>1418</v>
      </c>
      <c r="F852" s="42">
        <v>44811.0</v>
      </c>
      <c r="G852" s="41" t="s">
        <v>1407</v>
      </c>
      <c r="H852" s="41" t="s">
        <v>297</v>
      </c>
      <c r="I852" s="41" t="s">
        <v>720</v>
      </c>
      <c r="J852" s="41" t="s">
        <v>721</v>
      </c>
    </row>
    <row r="853">
      <c r="A853" s="41" t="s">
        <v>1973</v>
      </c>
      <c r="B853" s="41" t="s">
        <v>1416</v>
      </c>
      <c r="C853" s="41" t="s">
        <v>1417</v>
      </c>
      <c r="D853" s="42">
        <v>44805.0</v>
      </c>
      <c r="E853" s="41" t="s">
        <v>1418</v>
      </c>
      <c r="F853" s="42">
        <v>44811.0</v>
      </c>
      <c r="G853" s="41" t="s">
        <v>1407</v>
      </c>
      <c r="H853" s="41" t="s">
        <v>1077</v>
      </c>
      <c r="I853" s="41" t="s">
        <v>1078</v>
      </c>
      <c r="J853" s="41" t="s">
        <v>1079</v>
      </c>
    </row>
    <row r="854">
      <c r="A854" s="41" t="s">
        <v>1973</v>
      </c>
      <c r="B854" s="41" t="s">
        <v>1416</v>
      </c>
      <c r="C854" s="41" t="s">
        <v>1417</v>
      </c>
      <c r="D854" s="42">
        <v>44805.0</v>
      </c>
      <c r="E854" s="41" t="s">
        <v>1418</v>
      </c>
      <c r="F854" s="42">
        <v>44811.0</v>
      </c>
      <c r="G854" s="41" t="s">
        <v>1407</v>
      </c>
      <c r="H854" s="41" t="s">
        <v>733</v>
      </c>
      <c r="I854" s="41" t="s">
        <v>1055</v>
      </c>
      <c r="J854" s="41" t="s">
        <v>1056</v>
      </c>
    </row>
    <row r="855">
      <c r="A855" s="41" t="s">
        <v>1973</v>
      </c>
      <c r="B855" s="41" t="s">
        <v>1416</v>
      </c>
      <c r="C855" s="41" t="s">
        <v>1417</v>
      </c>
      <c r="D855" s="42">
        <v>44805.0</v>
      </c>
      <c r="E855" s="41" t="s">
        <v>1418</v>
      </c>
      <c r="F855" s="42">
        <v>44811.0</v>
      </c>
      <c r="G855" s="41" t="s">
        <v>1407</v>
      </c>
      <c r="H855" s="41" t="s">
        <v>1150</v>
      </c>
      <c r="I855" s="41" t="s">
        <v>1607</v>
      </c>
      <c r="J855" s="41" t="s">
        <v>1608</v>
      </c>
    </row>
    <row r="856">
      <c r="A856" s="41" t="s">
        <v>1973</v>
      </c>
      <c r="B856" s="41" t="s">
        <v>1416</v>
      </c>
      <c r="C856" s="41" t="s">
        <v>1417</v>
      </c>
      <c r="D856" s="42">
        <v>44805.0</v>
      </c>
      <c r="E856" s="41" t="s">
        <v>1418</v>
      </c>
      <c r="F856" s="42">
        <v>44811.0</v>
      </c>
      <c r="G856" s="41" t="s">
        <v>1407</v>
      </c>
      <c r="H856" s="41" t="s">
        <v>1628</v>
      </c>
      <c r="I856" s="41" t="s">
        <v>1629</v>
      </c>
      <c r="J856" s="41" t="s">
        <v>1630</v>
      </c>
    </row>
    <row r="857">
      <c r="A857" s="41" t="s">
        <v>1973</v>
      </c>
      <c r="B857" s="41" t="s">
        <v>1416</v>
      </c>
      <c r="C857" s="41" t="s">
        <v>1417</v>
      </c>
      <c r="D857" s="42">
        <v>44805.0</v>
      </c>
      <c r="E857" s="41" t="s">
        <v>1418</v>
      </c>
      <c r="F857" s="42">
        <v>44811.0</v>
      </c>
      <c r="G857" s="41" t="s">
        <v>1407</v>
      </c>
      <c r="H857" s="41" t="s">
        <v>562</v>
      </c>
      <c r="I857" s="41" t="s">
        <v>1130</v>
      </c>
      <c r="J857" s="41" t="s">
        <v>1131</v>
      </c>
    </row>
    <row r="858">
      <c r="A858" s="41" t="s">
        <v>1973</v>
      </c>
      <c r="B858" s="41" t="s">
        <v>1416</v>
      </c>
      <c r="C858" s="41" t="s">
        <v>1417</v>
      </c>
      <c r="D858" s="42">
        <v>44805.0</v>
      </c>
      <c r="E858" s="41" t="s">
        <v>1418</v>
      </c>
      <c r="F858" s="42">
        <v>44811.0</v>
      </c>
      <c r="G858" s="41" t="s">
        <v>1407</v>
      </c>
      <c r="H858" s="41" t="s">
        <v>786</v>
      </c>
      <c r="I858" s="41" t="s">
        <v>1743</v>
      </c>
      <c r="J858" s="41" t="s">
        <v>1744</v>
      </c>
    </row>
    <row r="859">
      <c r="A859" s="41" t="s">
        <v>1974</v>
      </c>
      <c r="B859" s="41" t="s">
        <v>1416</v>
      </c>
      <c r="C859" s="41" t="s">
        <v>1417</v>
      </c>
      <c r="D859" s="42">
        <v>44805.0</v>
      </c>
      <c r="E859" s="41" t="s">
        <v>1418</v>
      </c>
      <c r="F859" s="42">
        <v>44811.0</v>
      </c>
      <c r="G859" s="41" t="s">
        <v>1407</v>
      </c>
      <c r="H859" s="41" t="s">
        <v>314</v>
      </c>
      <c r="I859" s="41" t="s">
        <v>315</v>
      </c>
      <c r="J859" s="41" t="s">
        <v>316</v>
      </c>
    </row>
    <row r="860">
      <c r="A860" s="41" t="s">
        <v>1411</v>
      </c>
      <c r="B860" s="41" t="s">
        <v>1404</v>
      </c>
      <c r="C860" s="41" t="s">
        <v>1405</v>
      </c>
      <c r="D860" s="42">
        <v>44805.0</v>
      </c>
      <c r="E860" s="41" t="s">
        <v>1406</v>
      </c>
      <c r="F860" s="42">
        <v>44809.0</v>
      </c>
      <c r="G860" s="41" t="s">
        <v>1407</v>
      </c>
      <c r="H860" s="41" t="s">
        <v>70</v>
      </c>
      <c r="I860" s="41" t="s">
        <v>205</v>
      </c>
      <c r="J860" s="41" t="s">
        <v>206</v>
      </c>
    </row>
    <row r="861">
      <c r="A861" s="41" t="s">
        <v>1973</v>
      </c>
      <c r="B861" s="41" t="s">
        <v>1416</v>
      </c>
      <c r="C861" s="41" t="s">
        <v>1417</v>
      </c>
      <c r="D861" s="42">
        <v>44805.0</v>
      </c>
      <c r="E861" s="41" t="s">
        <v>1418</v>
      </c>
      <c r="F861" s="42">
        <v>44811.0</v>
      </c>
      <c r="G861" s="41" t="s">
        <v>1407</v>
      </c>
      <c r="H861" s="41" t="s">
        <v>70</v>
      </c>
      <c r="I861" s="41" t="s">
        <v>205</v>
      </c>
      <c r="J861" s="41" t="s">
        <v>206</v>
      </c>
    </row>
    <row r="862">
      <c r="A862" s="41" t="s">
        <v>1930</v>
      </c>
      <c r="B862" s="41" t="s">
        <v>1404</v>
      </c>
      <c r="C862" s="41" t="s">
        <v>1405</v>
      </c>
      <c r="D862" s="42">
        <v>44805.0</v>
      </c>
      <c r="E862" s="41" t="s">
        <v>1406</v>
      </c>
      <c r="F862" s="42">
        <v>44809.0</v>
      </c>
      <c r="G862" s="41" t="s">
        <v>1407</v>
      </c>
      <c r="H862" s="41" t="s">
        <v>471</v>
      </c>
      <c r="I862" s="41" t="s">
        <v>487</v>
      </c>
      <c r="J862" s="41" t="s">
        <v>488</v>
      </c>
    </row>
    <row r="863">
      <c r="A863" s="41" t="s">
        <v>1975</v>
      </c>
      <c r="B863" s="41" t="s">
        <v>1375</v>
      </c>
      <c r="C863" s="41" t="s">
        <v>1413</v>
      </c>
      <c r="D863" s="42">
        <v>44805.0</v>
      </c>
      <c r="E863" s="41" t="s">
        <v>1414</v>
      </c>
      <c r="F863" s="42">
        <v>44810.0</v>
      </c>
      <c r="G863" s="41" t="s">
        <v>1407</v>
      </c>
      <c r="H863" s="41" t="s">
        <v>314</v>
      </c>
      <c r="I863" s="41" t="s">
        <v>315</v>
      </c>
      <c r="J863" s="41" t="s">
        <v>316</v>
      </c>
    </row>
    <row r="864">
      <c r="A864" s="41" t="s">
        <v>1897</v>
      </c>
      <c r="B864" s="41" t="s">
        <v>1404</v>
      </c>
      <c r="C864" s="41" t="s">
        <v>1405</v>
      </c>
      <c r="D864" s="42">
        <v>44805.0</v>
      </c>
      <c r="E864" s="41" t="s">
        <v>1406</v>
      </c>
      <c r="F864" s="42">
        <v>44809.0</v>
      </c>
      <c r="G864" s="41" t="s">
        <v>1407</v>
      </c>
      <c r="H864" s="41" t="s">
        <v>297</v>
      </c>
      <c r="I864" s="41" t="s">
        <v>423</v>
      </c>
      <c r="J864" s="41" t="s">
        <v>424</v>
      </c>
    </row>
    <row r="865">
      <c r="A865" s="41" t="s">
        <v>1919</v>
      </c>
      <c r="B865" s="41" t="s">
        <v>1404</v>
      </c>
      <c r="C865" s="41" t="s">
        <v>1405</v>
      </c>
      <c r="D865" s="42">
        <v>44805.0</v>
      </c>
      <c r="E865" s="41" t="s">
        <v>1406</v>
      </c>
      <c r="F865" s="42">
        <v>44809.0</v>
      </c>
      <c r="G865" s="41" t="s">
        <v>1407</v>
      </c>
      <c r="H865" s="41" t="s">
        <v>113</v>
      </c>
      <c r="I865" s="41" t="s">
        <v>713</v>
      </c>
      <c r="J865" s="41" t="s">
        <v>1976</v>
      </c>
    </row>
    <row r="866">
      <c r="A866" s="41" t="s">
        <v>1977</v>
      </c>
      <c r="B866" s="41" t="s">
        <v>1544</v>
      </c>
      <c r="C866" s="41" t="s">
        <v>1545</v>
      </c>
      <c r="D866" s="42">
        <v>44805.0</v>
      </c>
      <c r="E866" s="41" t="s">
        <v>1546</v>
      </c>
      <c r="F866" s="42">
        <v>44823.0</v>
      </c>
      <c r="G866" s="41" t="s">
        <v>1407</v>
      </c>
      <c r="H866" s="41" t="s">
        <v>113</v>
      </c>
      <c r="I866" s="41" t="s">
        <v>713</v>
      </c>
      <c r="J866" s="41" t="s">
        <v>1976</v>
      </c>
    </row>
    <row r="867">
      <c r="A867" s="41" t="s">
        <v>1563</v>
      </c>
      <c r="B867" s="41" t="s">
        <v>1404</v>
      </c>
      <c r="C867" s="41" t="s">
        <v>1561</v>
      </c>
      <c r="D867" s="42">
        <v>44805.0</v>
      </c>
      <c r="E867" s="41" t="s">
        <v>1562</v>
      </c>
      <c r="F867" s="42">
        <v>44817.0</v>
      </c>
      <c r="G867" s="41" t="s">
        <v>1553</v>
      </c>
      <c r="H867" s="41" t="s">
        <v>971</v>
      </c>
      <c r="I867" s="41" t="s">
        <v>1978</v>
      </c>
      <c r="J867" s="41" t="s">
        <v>1979</v>
      </c>
    </row>
    <row r="868">
      <c r="A868" s="41" t="s">
        <v>1567</v>
      </c>
      <c r="B868" s="41" t="s">
        <v>1375</v>
      </c>
      <c r="C868" s="41" t="s">
        <v>1558</v>
      </c>
      <c r="D868" s="42">
        <v>44805.0</v>
      </c>
      <c r="E868" s="41" t="s">
        <v>1559</v>
      </c>
      <c r="F868" s="42">
        <v>44816.0</v>
      </c>
      <c r="G868" s="41" t="s">
        <v>1553</v>
      </c>
      <c r="H868" s="41" t="s">
        <v>971</v>
      </c>
      <c r="I868" s="41" t="s">
        <v>1978</v>
      </c>
      <c r="J868" s="41" t="s">
        <v>1979</v>
      </c>
    </row>
    <row r="869">
      <c r="A869" s="41" t="s">
        <v>1563</v>
      </c>
      <c r="B869" s="41" t="s">
        <v>1404</v>
      </c>
      <c r="C869" s="41" t="s">
        <v>1561</v>
      </c>
      <c r="D869" s="42">
        <v>44805.0</v>
      </c>
      <c r="E869" s="41" t="s">
        <v>1562</v>
      </c>
      <c r="F869" s="42">
        <v>44817.0</v>
      </c>
      <c r="G869" s="41" t="s">
        <v>1553</v>
      </c>
      <c r="H869" s="41" t="s">
        <v>654</v>
      </c>
      <c r="I869" s="41" t="s">
        <v>1980</v>
      </c>
      <c r="J869" s="41" t="s">
        <v>1981</v>
      </c>
    </row>
    <row r="870">
      <c r="A870" s="41" t="s">
        <v>1569</v>
      </c>
      <c r="B870" s="41" t="s">
        <v>1416</v>
      </c>
      <c r="C870" s="41" t="s">
        <v>1551</v>
      </c>
      <c r="D870" s="42">
        <v>44805.0</v>
      </c>
      <c r="E870" s="41" t="s">
        <v>1552</v>
      </c>
      <c r="F870" s="42">
        <v>44817.0</v>
      </c>
      <c r="G870" s="41" t="s">
        <v>1553</v>
      </c>
      <c r="H870" s="41" t="s">
        <v>654</v>
      </c>
      <c r="I870" s="41" t="s">
        <v>1980</v>
      </c>
      <c r="J870" s="41" t="s">
        <v>1981</v>
      </c>
    </row>
    <row r="871">
      <c r="A871" s="41" t="s">
        <v>1982</v>
      </c>
      <c r="B871" s="41" t="s">
        <v>1983</v>
      </c>
      <c r="C871" s="41" t="s">
        <v>1984</v>
      </c>
      <c r="D871" s="42">
        <v>44805.0</v>
      </c>
      <c r="E871" s="41" t="s">
        <v>1985</v>
      </c>
      <c r="F871" s="46">
        <v>44863.0</v>
      </c>
      <c r="G871" s="41" t="s">
        <v>1553</v>
      </c>
      <c r="H871" s="41" t="s">
        <v>654</v>
      </c>
      <c r="I871" s="41" t="s">
        <v>1980</v>
      </c>
      <c r="J871" s="41" t="s">
        <v>1981</v>
      </c>
    </row>
    <row r="872">
      <c r="A872" s="41" t="s">
        <v>1968</v>
      </c>
      <c r="B872" s="41" t="s">
        <v>1416</v>
      </c>
      <c r="C872" s="41" t="s">
        <v>1417</v>
      </c>
      <c r="D872" s="42">
        <v>44805.0</v>
      </c>
      <c r="E872" s="41" t="s">
        <v>1418</v>
      </c>
      <c r="F872" s="42">
        <v>44811.0</v>
      </c>
      <c r="G872" s="41" t="s">
        <v>1407</v>
      </c>
      <c r="H872" s="41" t="s">
        <v>120</v>
      </c>
      <c r="I872" s="41" t="s">
        <v>521</v>
      </c>
      <c r="J872" s="41" t="s">
        <v>522</v>
      </c>
    </row>
    <row r="873">
      <c r="A873" s="41" t="s">
        <v>1403</v>
      </c>
      <c r="B873" s="41" t="s">
        <v>1404</v>
      </c>
      <c r="C873" s="41" t="s">
        <v>1405</v>
      </c>
      <c r="D873" s="42">
        <v>44805.0</v>
      </c>
      <c r="E873" s="41" t="s">
        <v>1406</v>
      </c>
      <c r="F873" s="42">
        <v>44809.0</v>
      </c>
      <c r="G873" s="41" t="s">
        <v>1407</v>
      </c>
      <c r="H873" s="41" t="s">
        <v>120</v>
      </c>
      <c r="I873" s="41" t="s">
        <v>521</v>
      </c>
      <c r="J873" s="41" t="s">
        <v>522</v>
      </c>
    </row>
    <row r="874">
      <c r="A874" s="41" t="s">
        <v>1975</v>
      </c>
      <c r="B874" s="41" t="s">
        <v>1375</v>
      </c>
      <c r="C874" s="41" t="s">
        <v>1413</v>
      </c>
      <c r="D874" s="42">
        <v>44805.0</v>
      </c>
      <c r="E874" s="41" t="s">
        <v>1414</v>
      </c>
      <c r="F874" s="42">
        <v>44810.0</v>
      </c>
      <c r="G874" s="41" t="s">
        <v>1407</v>
      </c>
      <c r="H874" s="41" t="s">
        <v>120</v>
      </c>
      <c r="I874" s="41" t="s">
        <v>521</v>
      </c>
      <c r="J874" s="41" t="s">
        <v>522</v>
      </c>
    </row>
    <row r="875">
      <c r="A875" s="41" t="s">
        <v>1534</v>
      </c>
      <c r="B875" s="41" t="s">
        <v>1535</v>
      </c>
      <c r="C875" s="41" t="s">
        <v>1536</v>
      </c>
      <c r="D875" s="42">
        <v>44805.0</v>
      </c>
      <c r="E875" s="44" t="s">
        <v>1537</v>
      </c>
      <c r="F875" s="42">
        <v>44813.0</v>
      </c>
      <c r="G875" s="41" t="s">
        <v>1407</v>
      </c>
      <c r="H875" s="41" t="s">
        <v>120</v>
      </c>
      <c r="I875" s="41" t="s">
        <v>521</v>
      </c>
      <c r="J875" s="41" t="s">
        <v>522</v>
      </c>
    </row>
    <row r="876">
      <c r="A876" s="41" t="s">
        <v>1968</v>
      </c>
      <c r="B876" s="41" t="s">
        <v>1416</v>
      </c>
      <c r="C876" s="41" t="s">
        <v>1417</v>
      </c>
      <c r="D876" s="42">
        <v>44805.0</v>
      </c>
      <c r="E876" s="41" t="s">
        <v>1418</v>
      </c>
      <c r="F876" s="42">
        <v>44811.0</v>
      </c>
      <c r="G876" s="41" t="s">
        <v>1407</v>
      </c>
      <c r="H876" s="41" t="s">
        <v>471</v>
      </c>
      <c r="I876" s="41" t="s">
        <v>400</v>
      </c>
      <c r="J876" s="41" t="s">
        <v>1986</v>
      </c>
    </row>
    <row r="877">
      <c r="A877" s="41" t="s">
        <v>1805</v>
      </c>
      <c r="B877" s="41" t="s">
        <v>1375</v>
      </c>
      <c r="C877" s="41" t="s">
        <v>1413</v>
      </c>
      <c r="D877" s="42">
        <v>44805.0</v>
      </c>
      <c r="E877" s="44" t="s">
        <v>1414</v>
      </c>
      <c r="F877" s="42">
        <v>44810.0</v>
      </c>
      <c r="G877" s="41" t="s">
        <v>1407</v>
      </c>
      <c r="H877" s="41" t="s">
        <v>1882</v>
      </c>
      <c r="I877" s="41" t="s">
        <v>1883</v>
      </c>
      <c r="J877" s="41" t="s">
        <v>1884</v>
      </c>
    </row>
    <row r="878">
      <c r="A878" s="41" t="s">
        <v>1873</v>
      </c>
      <c r="B878" s="41" t="s">
        <v>1416</v>
      </c>
      <c r="C878" s="41" t="s">
        <v>1417</v>
      </c>
      <c r="D878" s="42">
        <v>44805.0</v>
      </c>
      <c r="E878" s="41" t="s">
        <v>1418</v>
      </c>
      <c r="F878" s="42">
        <v>44811.0</v>
      </c>
      <c r="G878" s="41" t="s">
        <v>1407</v>
      </c>
      <c r="H878" s="41" t="s">
        <v>1882</v>
      </c>
      <c r="I878" s="41" t="s">
        <v>1883</v>
      </c>
      <c r="J878" s="41" t="s">
        <v>1884</v>
      </c>
    </row>
    <row r="879">
      <c r="A879" s="41" t="s">
        <v>1873</v>
      </c>
      <c r="B879" s="41" t="s">
        <v>1416</v>
      </c>
      <c r="C879" s="41" t="s">
        <v>1417</v>
      </c>
      <c r="D879" s="42">
        <v>44805.0</v>
      </c>
      <c r="E879" s="41" t="s">
        <v>1418</v>
      </c>
      <c r="F879" s="42">
        <v>44811.0</v>
      </c>
      <c r="G879" s="41" t="s">
        <v>1407</v>
      </c>
      <c r="H879" s="41" t="s">
        <v>587</v>
      </c>
      <c r="I879" s="41" t="s">
        <v>985</v>
      </c>
      <c r="J879" s="41" t="s">
        <v>1461</v>
      </c>
    </row>
    <row r="880">
      <c r="A880" s="41" t="s">
        <v>1913</v>
      </c>
      <c r="B880" s="41" t="s">
        <v>1404</v>
      </c>
      <c r="C880" s="41" t="s">
        <v>1405</v>
      </c>
      <c r="D880" s="42">
        <v>44805.0</v>
      </c>
      <c r="E880" s="41" t="s">
        <v>1406</v>
      </c>
      <c r="F880" s="42">
        <v>44809.0</v>
      </c>
      <c r="G880" s="41" t="s">
        <v>1407</v>
      </c>
      <c r="H880" s="41" t="s">
        <v>1341</v>
      </c>
      <c r="I880" s="41" t="s">
        <v>1342</v>
      </c>
      <c r="J880" s="41" t="s">
        <v>1343</v>
      </c>
    </row>
    <row r="881">
      <c r="A881" s="41" t="s">
        <v>1967</v>
      </c>
      <c r="B881" s="41" t="s">
        <v>1416</v>
      </c>
      <c r="C881" s="41" t="s">
        <v>1417</v>
      </c>
      <c r="D881" s="42">
        <v>44805.0</v>
      </c>
      <c r="E881" s="41" t="s">
        <v>1418</v>
      </c>
      <c r="F881" s="42">
        <v>44811.0</v>
      </c>
      <c r="G881" s="41" t="s">
        <v>1407</v>
      </c>
      <c r="H881" s="41" t="s">
        <v>1341</v>
      </c>
      <c r="I881" s="41" t="s">
        <v>1342</v>
      </c>
      <c r="J881" s="41" t="s">
        <v>1343</v>
      </c>
    </row>
    <row r="882">
      <c r="A882" s="41" t="s">
        <v>1975</v>
      </c>
      <c r="B882" s="41" t="s">
        <v>1375</v>
      </c>
      <c r="C882" s="41" t="s">
        <v>1413</v>
      </c>
      <c r="D882" s="42">
        <v>44805.0</v>
      </c>
      <c r="E882" s="41" t="s">
        <v>1414</v>
      </c>
      <c r="F882" s="42">
        <v>44810.0</v>
      </c>
      <c r="G882" s="41" t="s">
        <v>1407</v>
      </c>
      <c r="H882" s="41" t="s">
        <v>562</v>
      </c>
      <c r="I882" s="41" t="s">
        <v>1987</v>
      </c>
      <c r="J882" s="41" t="s">
        <v>824</v>
      </c>
    </row>
    <row r="883">
      <c r="A883" s="41" t="s">
        <v>1968</v>
      </c>
      <c r="B883" s="41" t="s">
        <v>1416</v>
      </c>
      <c r="C883" s="41" t="s">
        <v>1417</v>
      </c>
      <c r="D883" s="42">
        <v>44805.0</v>
      </c>
      <c r="E883" s="41" t="s">
        <v>1418</v>
      </c>
      <c r="F883" s="42">
        <v>44811.0</v>
      </c>
      <c r="G883" s="41" t="s">
        <v>1407</v>
      </c>
      <c r="H883" s="41" t="s">
        <v>562</v>
      </c>
      <c r="I883" s="41" t="s">
        <v>1987</v>
      </c>
      <c r="J883" s="41" t="s">
        <v>824</v>
      </c>
    </row>
    <row r="884">
      <c r="A884" s="41" t="s">
        <v>1930</v>
      </c>
      <c r="B884" s="41" t="s">
        <v>1404</v>
      </c>
      <c r="C884" s="41" t="s">
        <v>1405</v>
      </c>
      <c r="D884" s="42">
        <v>44805.0</v>
      </c>
      <c r="E884" s="41" t="s">
        <v>1406</v>
      </c>
      <c r="F884" s="42">
        <v>44809.0</v>
      </c>
      <c r="G884" s="41" t="s">
        <v>1407</v>
      </c>
      <c r="H884" s="41" t="s">
        <v>194</v>
      </c>
      <c r="I884" s="41" t="s">
        <v>195</v>
      </c>
      <c r="J884" s="41" t="s">
        <v>196</v>
      </c>
    </row>
    <row r="885">
      <c r="A885" s="41" t="s">
        <v>1967</v>
      </c>
      <c r="B885" s="41" t="s">
        <v>1416</v>
      </c>
      <c r="C885" s="41" t="s">
        <v>1417</v>
      </c>
      <c r="D885" s="42">
        <v>44805.0</v>
      </c>
      <c r="E885" s="41" t="s">
        <v>1418</v>
      </c>
      <c r="F885" s="42">
        <v>44811.0</v>
      </c>
      <c r="G885" s="41" t="s">
        <v>1407</v>
      </c>
      <c r="H885" s="41" t="s">
        <v>194</v>
      </c>
      <c r="I885" s="41" t="s">
        <v>195</v>
      </c>
      <c r="J885" s="41" t="s">
        <v>196</v>
      </c>
    </row>
    <row r="886">
      <c r="A886" s="41" t="s">
        <v>1890</v>
      </c>
      <c r="B886" s="41" t="s">
        <v>1404</v>
      </c>
      <c r="C886" s="41" t="s">
        <v>1405</v>
      </c>
      <c r="D886" s="42">
        <v>44805.0</v>
      </c>
      <c r="E886" s="41" t="s">
        <v>1406</v>
      </c>
      <c r="F886" s="42">
        <v>44809.0</v>
      </c>
      <c r="G886" s="41" t="s">
        <v>1407</v>
      </c>
      <c r="H886" s="41" t="s">
        <v>471</v>
      </c>
      <c r="I886" s="41" t="s">
        <v>400</v>
      </c>
      <c r="J886" s="41" t="s">
        <v>1986</v>
      </c>
    </row>
    <row r="887">
      <c r="A887" s="41" t="s">
        <v>1975</v>
      </c>
      <c r="B887" s="41" t="s">
        <v>1375</v>
      </c>
      <c r="C887" s="41" t="s">
        <v>1413</v>
      </c>
      <c r="D887" s="42">
        <v>44805.0</v>
      </c>
      <c r="E887" s="41" t="s">
        <v>1414</v>
      </c>
      <c r="F887" s="42">
        <v>44810.0</v>
      </c>
      <c r="G887" s="41" t="s">
        <v>1407</v>
      </c>
      <c r="H887" s="41" t="s">
        <v>256</v>
      </c>
      <c r="I887" s="41" t="s">
        <v>905</v>
      </c>
      <c r="J887" s="41" t="s">
        <v>906</v>
      </c>
    </row>
    <row r="888">
      <c r="A888" s="41" t="s">
        <v>1975</v>
      </c>
      <c r="B888" s="41" t="s">
        <v>1375</v>
      </c>
      <c r="C888" s="41" t="s">
        <v>1413</v>
      </c>
      <c r="D888" s="42">
        <v>44805.0</v>
      </c>
      <c r="E888" s="41" t="s">
        <v>1414</v>
      </c>
      <c r="F888" s="42">
        <v>44810.0</v>
      </c>
      <c r="G888" s="41" t="s">
        <v>1407</v>
      </c>
      <c r="H888" s="41" t="s">
        <v>660</v>
      </c>
      <c r="I888" s="41" t="s">
        <v>1020</v>
      </c>
      <c r="J888" s="41" t="s">
        <v>1021</v>
      </c>
    </row>
    <row r="889">
      <c r="A889" s="41" t="s">
        <v>1698</v>
      </c>
      <c r="B889" s="41" t="s">
        <v>1375</v>
      </c>
      <c r="C889" s="41" t="s">
        <v>1413</v>
      </c>
      <c r="D889" s="42">
        <v>44805.0</v>
      </c>
      <c r="E889" s="41" t="s">
        <v>1414</v>
      </c>
      <c r="F889" s="42">
        <v>44810.0</v>
      </c>
      <c r="G889" s="41" t="s">
        <v>1407</v>
      </c>
      <c r="H889" s="41" t="s">
        <v>350</v>
      </c>
      <c r="I889" s="41" t="s">
        <v>861</v>
      </c>
      <c r="J889" s="41" t="s">
        <v>862</v>
      </c>
    </row>
    <row r="890">
      <c r="A890" s="41" t="s">
        <v>1700</v>
      </c>
      <c r="B890" s="41" t="s">
        <v>1404</v>
      </c>
      <c r="C890" s="41" t="s">
        <v>1405</v>
      </c>
      <c r="D890" s="42">
        <v>44805.0</v>
      </c>
      <c r="E890" s="41" t="s">
        <v>1406</v>
      </c>
      <c r="F890" s="42">
        <v>44809.0</v>
      </c>
      <c r="G890" s="41" t="s">
        <v>1407</v>
      </c>
      <c r="H890" s="41" t="s">
        <v>350</v>
      </c>
      <c r="I890" s="41" t="s">
        <v>861</v>
      </c>
      <c r="J890" s="41" t="s">
        <v>862</v>
      </c>
    </row>
    <row r="891">
      <c r="A891" s="41" t="s">
        <v>1548</v>
      </c>
      <c r="B891" s="41" t="s">
        <v>1416</v>
      </c>
      <c r="C891" s="41" t="s">
        <v>1417</v>
      </c>
      <c r="D891" s="42">
        <v>44805.0</v>
      </c>
      <c r="E891" s="41" t="s">
        <v>1418</v>
      </c>
      <c r="F891" s="42">
        <v>44811.0</v>
      </c>
      <c r="G891" s="41" t="s">
        <v>1407</v>
      </c>
      <c r="H891" s="41" t="s">
        <v>350</v>
      </c>
      <c r="I891" s="41" t="s">
        <v>861</v>
      </c>
      <c r="J891" s="41" t="s">
        <v>862</v>
      </c>
    </row>
    <row r="892">
      <c r="A892" s="41" t="s">
        <v>1547</v>
      </c>
      <c r="B892" s="41" t="s">
        <v>1375</v>
      </c>
      <c r="C892" s="41" t="s">
        <v>1413</v>
      </c>
      <c r="D892" s="42">
        <v>44805.0</v>
      </c>
      <c r="E892" s="41" t="s">
        <v>1414</v>
      </c>
      <c r="F892" s="42">
        <v>44810.0</v>
      </c>
      <c r="G892" s="41" t="s">
        <v>1407</v>
      </c>
      <c r="H892" s="41" t="s">
        <v>520</v>
      </c>
      <c r="I892" s="41" t="s">
        <v>1988</v>
      </c>
      <c r="J892" s="41" t="s">
        <v>1989</v>
      </c>
    </row>
    <row r="893">
      <c r="A893" s="41" t="s">
        <v>1963</v>
      </c>
      <c r="B893" s="41" t="s">
        <v>1375</v>
      </c>
      <c r="C893" s="41" t="s">
        <v>1413</v>
      </c>
      <c r="D893" s="42">
        <v>44805.0</v>
      </c>
      <c r="E893" s="41" t="s">
        <v>1414</v>
      </c>
      <c r="F893" s="42">
        <v>44810.0</v>
      </c>
      <c r="G893" s="41" t="s">
        <v>1407</v>
      </c>
      <c r="H893" s="41" t="s">
        <v>42</v>
      </c>
      <c r="I893" s="41" t="s">
        <v>289</v>
      </c>
      <c r="J893" s="41" t="s">
        <v>290</v>
      </c>
    </row>
    <row r="894">
      <c r="A894" s="41" t="s">
        <v>1674</v>
      </c>
      <c r="B894" s="41" t="s">
        <v>1404</v>
      </c>
      <c r="C894" s="41" t="s">
        <v>1405</v>
      </c>
      <c r="D894" s="42">
        <v>44805.0</v>
      </c>
      <c r="E894" s="41" t="s">
        <v>1406</v>
      </c>
      <c r="F894" s="42">
        <v>44809.0</v>
      </c>
      <c r="G894" s="41" t="s">
        <v>1407</v>
      </c>
      <c r="H894" s="41" t="s">
        <v>42</v>
      </c>
      <c r="I894" s="41" t="s">
        <v>289</v>
      </c>
      <c r="J894" s="41" t="s">
        <v>290</v>
      </c>
    </row>
    <row r="895">
      <c r="A895" s="41" t="s">
        <v>1403</v>
      </c>
      <c r="B895" s="41" t="s">
        <v>1404</v>
      </c>
      <c r="C895" s="41" t="s">
        <v>1405</v>
      </c>
      <c r="D895" s="42">
        <v>44805.0</v>
      </c>
      <c r="E895" s="41" t="s">
        <v>1406</v>
      </c>
      <c r="F895" s="42">
        <v>44809.0</v>
      </c>
      <c r="G895" s="41" t="s">
        <v>1407</v>
      </c>
      <c r="H895" s="41" t="s">
        <v>79</v>
      </c>
      <c r="I895" s="41" t="s">
        <v>145</v>
      </c>
      <c r="J895" s="41" t="s">
        <v>146</v>
      </c>
    </row>
    <row r="896">
      <c r="A896" s="41" t="s">
        <v>1975</v>
      </c>
      <c r="B896" s="41" t="s">
        <v>1375</v>
      </c>
      <c r="C896" s="41" t="s">
        <v>1413</v>
      </c>
      <c r="D896" s="42">
        <v>44805.0</v>
      </c>
      <c r="E896" s="41" t="s">
        <v>1414</v>
      </c>
      <c r="F896" s="42">
        <v>44810.0</v>
      </c>
      <c r="G896" s="41" t="s">
        <v>1407</v>
      </c>
      <c r="H896" s="41" t="s">
        <v>79</v>
      </c>
      <c r="I896" s="41" t="s">
        <v>145</v>
      </c>
      <c r="J896" s="41" t="s">
        <v>146</v>
      </c>
    </row>
    <row r="897">
      <c r="A897" s="41" t="s">
        <v>1548</v>
      </c>
      <c r="B897" s="41" t="s">
        <v>1416</v>
      </c>
      <c r="C897" s="41" t="s">
        <v>1417</v>
      </c>
      <c r="D897" s="42">
        <v>44805.0</v>
      </c>
      <c r="E897" s="41" t="s">
        <v>1418</v>
      </c>
      <c r="F897" s="42">
        <v>44811.0</v>
      </c>
      <c r="G897" s="41" t="s">
        <v>1407</v>
      </c>
      <c r="H897" s="41" t="s">
        <v>297</v>
      </c>
      <c r="I897" s="41" t="s">
        <v>1990</v>
      </c>
      <c r="J897" s="41" t="s">
        <v>1991</v>
      </c>
    </row>
    <row r="898">
      <c r="A898" s="41" t="s">
        <v>1992</v>
      </c>
      <c r="B898" s="41" t="s">
        <v>1983</v>
      </c>
      <c r="C898" s="41" t="s">
        <v>1993</v>
      </c>
      <c r="D898" s="42">
        <v>44805.0</v>
      </c>
      <c r="E898" s="41" t="s">
        <v>1994</v>
      </c>
      <c r="F898" s="42">
        <v>44823.0</v>
      </c>
      <c r="G898" s="41" t="s">
        <v>1407</v>
      </c>
      <c r="H898" s="41" t="s">
        <v>297</v>
      </c>
      <c r="I898" s="41" t="s">
        <v>1990</v>
      </c>
      <c r="J898" s="41" t="s">
        <v>1991</v>
      </c>
    </row>
    <row r="899">
      <c r="A899" s="41" t="s">
        <v>1995</v>
      </c>
      <c r="B899" s="41" t="s">
        <v>1416</v>
      </c>
      <c r="C899" s="41" t="s">
        <v>1996</v>
      </c>
      <c r="D899" s="42">
        <v>44805.0</v>
      </c>
      <c r="E899" s="41" t="s">
        <v>1997</v>
      </c>
      <c r="F899" s="42">
        <v>44824.0</v>
      </c>
      <c r="G899" s="41" t="s">
        <v>1998</v>
      </c>
      <c r="H899" s="41" t="s">
        <v>182</v>
      </c>
      <c r="I899" s="41" t="s">
        <v>1999</v>
      </c>
      <c r="J899" s="41" t="s">
        <v>2000</v>
      </c>
    </row>
    <row r="900">
      <c r="A900" s="41" t="s">
        <v>2001</v>
      </c>
      <c r="B900" s="41" t="s">
        <v>1404</v>
      </c>
      <c r="C900" s="41" t="s">
        <v>2002</v>
      </c>
      <c r="D900" s="42">
        <v>44805.0</v>
      </c>
      <c r="E900" s="41" t="s">
        <v>2003</v>
      </c>
      <c r="F900" s="42">
        <v>44825.0</v>
      </c>
      <c r="G900" s="41" t="s">
        <v>1998</v>
      </c>
      <c r="H900" s="41" t="s">
        <v>182</v>
      </c>
      <c r="I900" s="41" t="s">
        <v>1999</v>
      </c>
      <c r="J900" s="41" t="s">
        <v>2000</v>
      </c>
    </row>
    <row r="901">
      <c r="A901" s="41" t="s">
        <v>2004</v>
      </c>
      <c r="B901" s="41" t="s">
        <v>1375</v>
      </c>
      <c r="C901" s="41" t="s">
        <v>1413</v>
      </c>
      <c r="D901" s="42">
        <v>44805.0</v>
      </c>
      <c r="E901" s="41" t="s">
        <v>1414</v>
      </c>
      <c r="F901" s="42">
        <v>44810.0</v>
      </c>
      <c r="G901" s="41" t="s">
        <v>1407</v>
      </c>
      <c r="H901" s="41" t="s">
        <v>1341</v>
      </c>
      <c r="I901" s="41" t="s">
        <v>1342</v>
      </c>
      <c r="J901" s="41" t="s">
        <v>1343</v>
      </c>
    </row>
    <row r="902">
      <c r="A902" s="41" t="s">
        <v>2004</v>
      </c>
      <c r="B902" s="41" t="s">
        <v>1375</v>
      </c>
      <c r="C902" s="41" t="s">
        <v>1413</v>
      </c>
      <c r="D902" s="42">
        <v>44805.0</v>
      </c>
      <c r="E902" s="41" t="s">
        <v>1414</v>
      </c>
      <c r="F902" s="42">
        <v>44810.0</v>
      </c>
      <c r="G902" s="41" t="s">
        <v>1407</v>
      </c>
      <c r="H902" s="41" t="s">
        <v>786</v>
      </c>
      <c r="I902" s="41" t="s">
        <v>787</v>
      </c>
      <c r="J902" s="41" t="s">
        <v>1459</v>
      </c>
    </row>
    <row r="903">
      <c r="A903" s="41" t="s">
        <v>2005</v>
      </c>
      <c r="B903" s="41" t="s">
        <v>1983</v>
      </c>
      <c r="C903" s="41" t="s">
        <v>1993</v>
      </c>
      <c r="D903" s="42">
        <v>44805.0</v>
      </c>
      <c r="E903" s="41" t="s">
        <v>1994</v>
      </c>
      <c r="F903" s="42">
        <v>44823.0</v>
      </c>
      <c r="G903" s="41" t="s">
        <v>1407</v>
      </c>
      <c r="H903" s="41" t="s">
        <v>709</v>
      </c>
      <c r="I903" s="41" t="s">
        <v>1950</v>
      </c>
      <c r="J903" s="41" t="s">
        <v>1951</v>
      </c>
    </row>
    <row r="904">
      <c r="A904" s="41" t="s">
        <v>1952</v>
      </c>
      <c r="B904" s="41" t="s">
        <v>1416</v>
      </c>
      <c r="C904" s="41" t="s">
        <v>1417</v>
      </c>
      <c r="D904" s="42">
        <v>44805.0</v>
      </c>
      <c r="E904" s="41" t="s">
        <v>1418</v>
      </c>
      <c r="F904" s="42">
        <v>44811.0</v>
      </c>
      <c r="G904" s="41" t="s">
        <v>1407</v>
      </c>
      <c r="H904" s="41" t="s">
        <v>113</v>
      </c>
      <c r="I904" s="41" t="s">
        <v>114</v>
      </c>
      <c r="J904" s="41" t="s">
        <v>115</v>
      </c>
    </row>
    <row r="905">
      <c r="A905" s="41" t="s">
        <v>1411</v>
      </c>
      <c r="B905" s="41" t="s">
        <v>1404</v>
      </c>
      <c r="C905" s="41" t="s">
        <v>1405</v>
      </c>
      <c r="D905" s="42">
        <v>44805.0</v>
      </c>
      <c r="E905" s="44" t="s">
        <v>1406</v>
      </c>
      <c r="F905" s="42">
        <v>44809.0</v>
      </c>
      <c r="G905" s="41" t="s">
        <v>1407</v>
      </c>
      <c r="H905" s="41" t="s">
        <v>597</v>
      </c>
      <c r="I905" s="41" t="s">
        <v>2006</v>
      </c>
      <c r="J905" s="41" t="s">
        <v>599</v>
      </c>
    </row>
    <row r="906">
      <c r="A906" s="41" t="s">
        <v>1761</v>
      </c>
      <c r="B906" s="41" t="s">
        <v>1375</v>
      </c>
      <c r="C906" s="41" t="s">
        <v>1413</v>
      </c>
      <c r="D906" s="42">
        <v>44805.0</v>
      </c>
      <c r="E906" s="41" t="s">
        <v>1414</v>
      </c>
      <c r="F906" s="42">
        <v>44810.0</v>
      </c>
      <c r="G906" s="41" t="s">
        <v>1407</v>
      </c>
      <c r="H906" s="41" t="s">
        <v>597</v>
      </c>
      <c r="I906" s="41" t="s">
        <v>2006</v>
      </c>
      <c r="J906" s="41" t="s">
        <v>599</v>
      </c>
    </row>
    <row r="907">
      <c r="A907" s="41" t="s">
        <v>1548</v>
      </c>
      <c r="B907" s="41" t="s">
        <v>1416</v>
      </c>
      <c r="C907" s="41" t="s">
        <v>1417</v>
      </c>
      <c r="D907" s="42">
        <v>44805.0</v>
      </c>
      <c r="E907" s="41" t="s">
        <v>1418</v>
      </c>
      <c r="F907" s="42">
        <v>44811.0</v>
      </c>
      <c r="G907" s="41" t="s">
        <v>1407</v>
      </c>
      <c r="H907" s="41" t="s">
        <v>982</v>
      </c>
      <c r="I907" s="41" t="s">
        <v>2007</v>
      </c>
      <c r="J907" s="41" t="s">
        <v>2008</v>
      </c>
    </row>
    <row r="908">
      <c r="A908" s="41" t="s">
        <v>1563</v>
      </c>
      <c r="B908" s="41" t="s">
        <v>1404</v>
      </c>
      <c r="C908" s="41" t="s">
        <v>1561</v>
      </c>
      <c r="D908" s="42">
        <v>44805.0</v>
      </c>
      <c r="E908" s="41" t="s">
        <v>1562</v>
      </c>
      <c r="F908" s="42">
        <v>44817.0</v>
      </c>
      <c r="G908" s="41" t="s">
        <v>1553</v>
      </c>
      <c r="H908" s="41" t="s">
        <v>70</v>
      </c>
      <c r="I908" s="41" t="s">
        <v>2009</v>
      </c>
      <c r="J908" s="41" t="s">
        <v>2010</v>
      </c>
    </row>
    <row r="909">
      <c r="A909" s="41" t="s">
        <v>1569</v>
      </c>
      <c r="B909" s="41" t="s">
        <v>1416</v>
      </c>
      <c r="C909" s="41" t="s">
        <v>1551</v>
      </c>
      <c r="D909" s="42">
        <v>44805.0</v>
      </c>
      <c r="E909" s="41" t="s">
        <v>1552</v>
      </c>
      <c r="F909" s="42">
        <v>44817.0</v>
      </c>
      <c r="G909" s="41" t="s">
        <v>1553</v>
      </c>
      <c r="H909" s="41" t="s">
        <v>70</v>
      </c>
      <c r="I909" s="41" t="s">
        <v>2009</v>
      </c>
      <c r="J909" s="41" t="s">
        <v>2010</v>
      </c>
    </row>
    <row r="910">
      <c r="A910" s="41" t="s">
        <v>1567</v>
      </c>
      <c r="B910" s="41" t="s">
        <v>1375</v>
      </c>
      <c r="C910" s="41" t="s">
        <v>1558</v>
      </c>
      <c r="D910" s="42">
        <v>44805.0</v>
      </c>
      <c r="E910" s="41" t="s">
        <v>1559</v>
      </c>
      <c r="F910" s="42">
        <v>44816.0</v>
      </c>
      <c r="G910" s="41" t="s">
        <v>1553</v>
      </c>
      <c r="H910" s="41" t="s">
        <v>70</v>
      </c>
      <c r="I910" s="41" t="s">
        <v>2009</v>
      </c>
      <c r="J910" s="41" t="s">
        <v>2010</v>
      </c>
    </row>
    <row r="911">
      <c r="A911" s="41" t="s">
        <v>1761</v>
      </c>
      <c r="B911" s="41" t="s">
        <v>1375</v>
      </c>
      <c r="C911" s="41" t="s">
        <v>1413</v>
      </c>
      <c r="D911" s="42">
        <v>44805.0</v>
      </c>
      <c r="E911" s="41" t="s">
        <v>1414</v>
      </c>
      <c r="F911" s="42">
        <v>44810.0</v>
      </c>
      <c r="G911" s="41" t="s">
        <v>1407</v>
      </c>
      <c r="H911" s="41" t="s">
        <v>468</v>
      </c>
      <c r="I911" s="41" t="s">
        <v>839</v>
      </c>
      <c r="J911" s="41" t="s">
        <v>840</v>
      </c>
    </row>
    <row r="912">
      <c r="A912" s="41" t="s">
        <v>2011</v>
      </c>
      <c r="B912" s="41" t="s">
        <v>1544</v>
      </c>
      <c r="C912" s="41" t="s">
        <v>1545</v>
      </c>
      <c r="D912" s="42">
        <v>44805.0</v>
      </c>
      <c r="E912" s="41" t="s">
        <v>1546</v>
      </c>
      <c r="F912" s="42">
        <v>44823.0</v>
      </c>
      <c r="G912" s="41" t="s">
        <v>1407</v>
      </c>
      <c r="H912" s="41" t="s">
        <v>531</v>
      </c>
      <c r="I912" s="41" t="s">
        <v>947</v>
      </c>
      <c r="J912" s="41" t="s">
        <v>1501</v>
      </c>
    </row>
    <row r="913">
      <c r="A913" s="41" t="s">
        <v>2011</v>
      </c>
      <c r="B913" s="41" t="s">
        <v>1544</v>
      </c>
      <c r="C913" s="41" t="s">
        <v>1545</v>
      </c>
      <c r="D913" s="42">
        <v>44805.0</v>
      </c>
      <c r="E913" s="41" t="s">
        <v>1546</v>
      </c>
      <c r="F913" s="42">
        <v>44823.0</v>
      </c>
      <c r="G913" s="41" t="s">
        <v>1407</v>
      </c>
      <c r="H913" s="41" t="s">
        <v>562</v>
      </c>
      <c r="I913" s="41" t="s">
        <v>1525</v>
      </c>
      <c r="J913" s="41" t="s">
        <v>1526</v>
      </c>
    </row>
    <row r="914">
      <c r="A914" s="41" t="s">
        <v>2011</v>
      </c>
      <c r="B914" s="41" t="s">
        <v>1544</v>
      </c>
      <c r="C914" s="41" t="s">
        <v>1545</v>
      </c>
      <c r="D914" s="42">
        <v>44805.0</v>
      </c>
      <c r="E914" s="41" t="s">
        <v>1546</v>
      </c>
      <c r="F914" s="42">
        <v>44823.0</v>
      </c>
      <c r="G914" s="41" t="s">
        <v>1407</v>
      </c>
      <c r="H914" s="41" t="s">
        <v>1504</v>
      </c>
      <c r="I914" s="41" t="s">
        <v>1505</v>
      </c>
      <c r="J914" s="41" t="s">
        <v>1506</v>
      </c>
    </row>
    <row r="915">
      <c r="A915" s="41" t="s">
        <v>2011</v>
      </c>
      <c r="B915" s="41" t="s">
        <v>1544</v>
      </c>
      <c r="C915" s="41" t="s">
        <v>1545</v>
      </c>
      <c r="D915" s="42">
        <v>44805.0</v>
      </c>
      <c r="E915" s="41" t="s">
        <v>1546</v>
      </c>
      <c r="F915" s="42">
        <v>44823.0</v>
      </c>
      <c r="G915" s="41" t="s">
        <v>1407</v>
      </c>
      <c r="H915" s="41" t="s">
        <v>562</v>
      </c>
      <c r="I915" s="41" t="s">
        <v>1435</v>
      </c>
      <c r="J915" s="41" t="s">
        <v>1436</v>
      </c>
    </row>
    <row r="916">
      <c r="A916" s="41" t="s">
        <v>2011</v>
      </c>
      <c r="B916" s="41" t="s">
        <v>1544</v>
      </c>
      <c r="C916" s="41" t="s">
        <v>1545</v>
      </c>
      <c r="D916" s="42">
        <v>44805.0</v>
      </c>
      <c r="E916" s="41" t="s">
        <v>1546</v>
      </c>
      <c r="F916" s="42">
        <v>44823.0</v>
      </c>
      <c r="G916" s="41" t="s">
        <v>1407</v>
      </c>
      <c r="H916" s="41" t="s">
        <v>382</v>
      </c>
      <c r="I916" s="41" t="s">
        <v>629</v>
      </c>
      <c r="J916" s="41" t="s">
        <v>630</v>
      </c>
    </row>
    <row r="917">
      <c r="A917" s="41" t="s">
        <v>2011</v>
      </c>
      <c r="B917" s="41" t="s">
        <v>1544</v>
      </c>
      <c r="C917" s="41" t="s">
        <v>1545</v>
      </c>
      <c r="D917" s="42">
        <v>44805.0</v>
      </c>
      <c r="E917" s="41" t="s">
        <v>1546</v>
      </c>
      <c r="F917" s="42">
        <v>44823.0</v>
      </c>
      <c r="G917" s="41" t="s">
        <v>1407</v>
      </c>
      <c r="H917" s="41" t="s">
        <v>150</v>
      </c>
      <c r="I917" s="41" t="s">
        <v>1715</v>
      </c>
      <c r="J917" s="41" t="s">
        <v>1716</v>
      </c>
    </row>
    <row r="918">
      <c r="A918" s="41" t="s">
        <v>2011</v>
      </c>
      <c r="B918" s="41" t="s">
        <v>1544</v>
      </c>
      <c r="C918" s="41" t="s">
        <v>1545</v>
      </c>
      <c r="D918" s="42">
        <v>44805.0</v>
      </c>
      <c r="E918" s="41" t="s">
        <v>1546</v>
      </c>
      <c r="F918" s="42">
        <v>44823.0</v>
      </c>
      <c r="G918" s="41" t="s">
        <v>1407</v>
      </c>
      <c r="H918" s="41" t="s">
        <v>42</v>
      </c>
      <c r="I918" s="41" t="s">
        <v>1717</v>
      </c>
      <c r="J918" s="41" t="s">
        <v>1718</v>
      </c>
    </row>
    <row r="919">
      <c r="A919" s="41" t="s">
        <v>2011</v>
      </c>
      <c r="B919" s="41" t="s">
        <v>1544</v>
      </c>
      <c r="C919" s="41" t="s">
        <v>1545</v>
      </c>
      <c r="D919" s="42">
        <v>44805.0</v>
      </c>
      <c r="E919" s="41" t="s">
        <v>1546</v>
      </c>
      <c r="F919" s="42">
        <v>44823.0</v>
      </c>
      <c r="G919" s="41" t="s">
        <v>1407</v>
      </c>
      <c r="H919" s="41" t="s">
        <v>267</v>
      </c>
      <c r="I919" s="41" t="s">
        <v>1891</v>
      </c>
      <c r="J919" s="41" t="s">
        <v>1892</v>
      </c>
    </row>
    <row r="920">
      <c r="A920" s="41" t="s">
        <v>2011</v>
      </c>
      <c r="B920" s="41" t="s">
        <v>1544</v>
      </c>
      <c r="C920" s="41" t="s">
        <v>1545</v>
      </c>
      <c r="D920" s="42">
        <v>44805.0</v>
      </c>
      <c r="E920" s="41" t="s">
        <v>1546</v>
      </c>
      <c r="F920" s="42">
        <v>44823.0</v>
      </c>
      <c r="G920" s="41" t="s">
        <v>1407</v>
      </c>
      <c r="H920" s="41" t="s">
        <v>531</v>
      </c>
      <c r="I920" s="41" t="s">
        <v>607</v>
      </c>
      <c r="J920" s="41" t="s">
        <v>608</v>
      </c>
    </row>
    <row r="921">
      <c r="A921" s="41" t="s">
        <v>1690</v>
      </c>
      <c r="B921" s="41" t="s">
        <v>1544</v>
      </c>
      <c r="C921" s="41" t="s">
        <v>1545</v>
      </c>
      <c r="D921" s="42">
        <v>44805.0</v>
      </c>
      <c r="E921" s="41" t="s">
        <v>1546</v>
      </c>
      <c r="F921" s="42">
        <v>44823.0</v>
      </c>
      <c r="G921" s="41" t="s">
        <v>1407</v>
      </c>
      <c r="H921" s="41" t="s">
        <v>324</v>
      </c>
      <c r="I921" s="41" t="s">
        <v>361</v>
      </c>
      <c r="J921" s="41" t="s">
        <v>362</v>
      </c>
    </row>
    <row r="922">
      <c r="A922" s="41" t="s">
        <v>1690</v>
      </c>
      <c r="B922" s="41" t="s">
        <v>1544</v>
      </c>
      <c r="C922" s="41" t="s">
        <v>1545</v>
      </c>
      <c r="D922" s="42">
        <v>44805.0</v>
      </c>
      <c r="E922" s="41" t="s">
        <v>1546</v>
      </c>
      <c r="F922" s="42">
        <v>44823.0</v>
      </c>
      <c r="G922" s="41" t="s">
        <v>1407</v>
      </c>
      <c r="H922" s="41" t="s">
        <v>562</v>
      </c>
      <c r="I922" s="41" t="s">
        <v>830</v>
      </c>
      <c r="J922" s="41" t="s">
        <v>831</v>
      </c>
    </row>
    <row r="923">
      <c r="A923" s="41" t="s">
        <v>1690</v>
      </c>
      <c r="B923" s="41" t="s">
        <v>1544</v>
      </c>
      <c r="C923" s="41" t="s">
        <v>1545</v>
      </c>
      <c r="D923" s="42">
        <v>44805.0</v>
      </c>
      <c r="E923" s="41" t="s">
        <v>1546</v>
      </c>
      <c r="F923" s="42">
        <v>44823.0</v>
      </c>
      <c r="G923" s="41" t="s">
        <v>1407</v>
      </c>
      <c r="H923" s="41" t="s">
        <v>42</v>
      </c>
      <c r="I923" s="41" t="s">
        <v>1581</v>
      </c>
      <c r="J923" s="41" t="s">
        <v>1582</v>
      </c>
    </row>
    <row r="924">
      <c r="A924" s="41" t="s">
        <v>1690</v>
      </c>
      <c r="B924" s="41" t="s">
        <v>1544</v>
      </c>
      <c r="C924" s="41" t="s">
        <v>1545</v>
      </c>
      <c r="D924" s="42">
        <v>44805.0</v>
      </c>
      <c r="E924" s="41" t="s">
        <v>1546</v>
      </c>
      <c r="F924" s="42">
        <v>44823.0</v>
      </c>
      <c r="G924" s="41" t="s">
        <v>1407</v>
      </c>
      <c r="H924" s="41" t="s">
        <v>625</v>
      </c>
      <c r="I924" s="41" t="s">
        <v>1602</v>
      </c>
      <c r="J924" s="41" t="s">
        <v>1603</v>
      </c>
    </row>
    <row r="925">
      <c r="A925" s="41" t="s">
        <v>1415</v>
      </c>
      <c r="B925" s="41" t="s">
        <v>1416</v>
      </c>
      <c r="C925" s="41" t="s">
        <v>1417</v>
      </c>
      <c r="D925" s="42">
        <v>44805.0</v>
      </c>
      <c r="E925" s="41" t="s">
        <v>1418</v>
      </c>
      <c r="F925" s="42">
        <v>44811.0</v>
      </c>
      <c r="G925" s="41" t="s">
        <v>1407</v>
      </c>
      <c r="H925" s="41" t="s">
        <v>105</v>
      </c>
      <c r="I925" s="41" t="s">
        <v>447</v>
      </c>
      <c r="J925" s="41" t="s">
        <v>448</v>
      </c>
    </row>
    <row r="926">
      <c r="A926" s="41" t="s">
        <v>2012</v>
      </c>
      <c r="B926" s="41" t="s">
        <v>1544</v>
      </c>
      <c r="C926" s="41" t="s">
        <v>1545</v>
      </c>
      <c r="D926" s="42">
        <v>44805.0</v>
      </c>
      <c r="E926" s="41" t="s">
        <v>1546</v>
      </c>
      <c r="F926" s="42">
        <v>44823.0</v>
      </c>
      <c r="G926" s="41" t="s">
        <v>1407</v>
      </c>
      <c r="H926" s="41" t="s">
        <v>101</v>
      </c>
      <c r="I926" s="41" t="s">
        <v>102</v>
      </c>
      <c r="J926" s="41" t="s">
        <v>103</v>
      </c>
    </row>
    <row r="927">
      <c r="A927" s="41" t="s">
        <v>2012</v>
      </c>
      <c r="B927" s="41" t="s">
        <v>1544</v>
      </c>
      <c r="C927" s="41" t="s">
        <v>1545</v>
      </c>
      <c r="D927" s="42">
        <v>44805.0</v>
      </c>
      <c r="E927" s="41" t="s">
        <v>1546</v>
      </c>
      <c r="F927" s="42">
        <v>44823.0</v>
      </c>
      <c r="G927" s="41" t="s">
        <v>1407</v>
      </c>
      <c r="H927" s="41" t="s">
        <v>1443</v>
      </c>
      <c r="I927" s="41" t="s">
        <v>1444</v>
      </c>
      <c r="J927" s="41" t="s">
        <v>1445</v>
      </c>
    </row>
    <row r="928">
      <c r="A928" s="41"/>
      <c r="B928" s="41" t="s">
        <v>1446</v>
      </c>
      <c r="C928" s="41"/>
      <c r="D928" s="42">
        <v>45169.0</v>
      </c>
      <c r="E928" s="43" t="s">
        <v>2013</v>
      </c>
      <c r="F928" s="44"/>
      <c r="G928" s="41"/>
      <c r="H928" s="41"/>
      <c r="I928" s="41"/>
      <c r="J928" s="41"/>
    </row>
    <row r="929">
      <c r="A929" s="41" t="s">
        <v>2012</v>
      </c>
      <c r="B929" s="41" t="s">
        <v>1544</v>
      </c>
      <c r="C929" s="41" t="s">
        <v>1545</v>
      </c>
      <c r="D929" s="42">
        <v>44805.0</v>
      </c>
      <c r="E929" s="41" t="s">
        <v>1546</v>
      </c>
      <c r="F929" s="42">
        <v>44823.0</v>
      </c>
      <c r="G929" s="41" t="s">
        <v>1407</v>
      </c>
      <c r="H929" s="41" t="s">
        <v>763</v>
      </c>
      <c r="I929" s="41" t="s">
        <v>2014</v>
      </c>
      <c r="J929" s="41" t="s">
        <v>2015</v>
      </c>
    </row>
    <row r="930">
      <c r="A930" s="41" t="s">
        <v>2012</v>
      </c>
      <c r="B930" s="41" t="s">
        <v>1544</v>
      </c>
      <c r="C930" s="41" t="s">
        <v>1545</v>
      </c>
      <c r="D930" s="42">
        <v>44805.0</v>
      </c>
      <c r="E930" s="41" t="s">
        <v>1546</v>
      </c>
      <c r="F930" s="42">
        <v>44823.0</v>
      </c>
      <c r="G930" s="41" t="s">
        <v>1407</v>
      </c>
      <c r="H930" s="41" t="s">
        <v>1514</v>
      </c>
      <c r="I930" s="41" t="s">
        <v>1515</v>
      </c>
      <c r="J930" s="41" t="s">
        <v>1516</v>
      </c>
    </row>
    <row r="931">
      <c r="A931" s="41" t="s">
        <v>2012</v>
      </c>
      <c r="B931" s="41" t="s">
        <v>1544</v>
      </c>
      <c r="C931" s="41" t="s">
        <v>1545</v>
      </c>
      <c r="D931" s="42">
        <v>44805.0</v>
      </c>
      <c r="E931" s="41" t="s">
        <v>1546</v>
      </c>
      <c r="F931" s="42">
        <v>44823.0</v>
      </c>
      <c r="G931" s="41" t="s">
        <v>1407</v>
      </c>
      <c r="H931" s="41" t="s">
        <v>1273</v>
      </c>
      <c r="I931" s="41" t="s">
        <v>1274</v>
      </c>
      <c r="J931" s="41" t="s">
        <v>1275</v>
      </c>
    </row>
    <row r="932">
      <c r="A932" s="41" t="s">
        <v>2012</v>
      </c>
      <c r="B932" s="41" t="s">
        <v>1544</v>
      </c>
      <c r="C932" s="41" t="s">
        <v>1545</v>
      </c>
      <c r="D932" s="42">
        <v>44805.0</v>
      </c>
      <c r="E932" s="41" t="s">
        <v>1546</v>
      </c>
      <c r="F932" s="42">
        <v>44823.0</v>
      </c>
      <c r="G932" s="41" t="s">
        <v>1407</v>
      </c>
      <c r="H932" s="41" t="s">
        <v>1214</v>
      </c>
      <c r="I932" s="41" t="s">
        <v>1219</v>
      </c>
      <c r="J932" s="41" t="s">
        <v>1220</v>
      </c>
    </row>
    <row r="933">
      <c r="A933" s="41" t="s">
        <v>2012</v>
      </c>
      <c r="B933" s="41" t="s">
        <v>1544</v>
      </c>
      <c r="C933" s="41" t="s">
        <v>1545</v>
      </c>
      <c r="D933" s="42">
        <v>44805.0</v>
      </c>
      <c r="E933" s="41" t="s">
        <v>1546</v>
      </c>
      <c r="F933" s="42">
        <v>44823.0</v>
      </c>
      <c r="G933" s="41" t="s">
        <v>1407</v>
      </c>
      <c r="H933" s="41" t="s">
        <v>256</v>
      </c>
      <c r="I933" s="41" t="s">
        <v>2016</v>
      </c>
      <c r="J933" s="41" t="s">
        <v>2017</v>
      </c>
    </row>
    <row r="934">
      <c r="A934" s="41" t="s">
        <v>2012</v>
      </c>
      <c r="B934" s="41" t="s">
        <v>1544</v>
      </c>
      <c r="C934" s="41" t="s">
        <v>1545</v>
      </c>
      <c r="D934" s="42">
        <v>44805.0</v>
      </c>
      <c r="E934" s="41" t="s">
        <v>1546</v>
      </c>
      <c r="F934" s="42">
        <v>44823.0</v>
      </c>
      <c r="G934" s="41" t="s">
        <v>1407</v>
      </c>
      <c r="H934" s="41" t="s">
        <v>150</v>
      </c>
      <c r="I934" s="41" t="s">
        <v>1620</v>
      </c>
      <c r="J934" s="41" t="s">
        <v>1621</v>
      </c>
    </row>
    <row r="935">
      <c r="A935" s="41" t="s">
        <v>2012</v>
      </c>
      <c r="B935" s="41" t="s">
        <v>1544</v>
      </c>
      <c r="C935" s="41" t="s">
        <v>1545</v>
      </c>
      <c r="D935" s="42">
        <v>44805.0</v>
      </c>
      <c r="E935" s="41" t="s">
        <v>1546</v>
      </c>
      <c r="F935" s="42">
        <v>44823.0</v>
      </c>
      <c r="G935" s="41" t="s">
        <v>1407</v>
      </c>
      <c r="H935" s="41" t="s">
        <v>781</v>
      </c>
      <c r="I935" s="41" t="s">
        <v>782</v>
      </c>
      <c r="J935" s="41" t="s">
        <v>783</v>
      </c>
    </row>
    <row r="936">
      <c r="A936" s="41" t="s">
        <v>2012</v>
      </c>
      <c r="B936" s="41" t="s">
        <v>1544</v>
      </c>
      <c r="C936" s="41" t="s">
        <v>1545</v>
      </c>
      <c r="D936" s="42">
        <v>44805.0</v>
      </c>
      <c r="E936" s="41" t="s">
        <v>1546</v>
      </c>
      <c r="F936" s="42">
        <v>44823.0</v>
      </c>
      <c r="G936" s="41" t="s">
        <v>1407</v>
      </c>
      <c r="H936" s="41" t="s">
        <v>2018</v>
      </c>
      <c r="I936" s="41" t="s">
        <v>2019</v>
      </c>
      <c r="J936" s="41" t="s">
        <v>2020</v>
      </c>
    </row>
    <row r="937">
      <c r="A937" s="41" t="s">
        <v>2021</v>
      </c>
      <c r="B937" s="41" t="s">
        <v>1983</v>
      </c>
      <c r="C937" s="41" t="s">
        <v>1993</v>
      </c>
      <c r="D937" s="42">
        <v>44805.0</v>
      </c>
      <c r="E937" s="41" t="s">
        <v>1994</v>
      </c>
      <c r="F937" s="42">
        <v>44823.0</v>
      </c>
      <c r="G937" s="41" t="s">
        <v>1407</v>
      </c>
      <c r="H937" s="41" t="s">
        <v>236</v>
      </c>
      <c r="I937" s="41" t="s">
        <v>1845</v>
      </c>
      <c r="J937" s="41" t="s">
        <v>1846</v>
      </c>
    </row>
    <row r="938">
      <c r="A938" s="41" t="s">
        <v>2021</v>
      </c>
      <c r="B938" s="41" t="s">
        <v>1983</v>
      </c>
      <c r="C938" s="41" t="s">
        <v>1993</v>
      </c>
      <c r="D938" s="42">
        <v>44805.0</v>
      </c>
      <c r="E938" s="41" t="s">
        <v>1994</v>
      </c>
      <c r="F938" s="42">
        <v>44823.0</v>
      </c>
      <c r="G938" s="41" t="s">
        <v>1407</v>
      </c>
      <c r="H938" s="41" t="s">
        <v>251</v>
      </c>
      <c r="I938" s="41" t="s">
        <v>2022</v>
      </c>
      <c r="J938" s="41" t="s">
        <v>2023</v>
      </c>
    </row>
    <row r="939">
      <c r="A939" s="41" t="s">
        <v>2021</v>
      </c>
      <c r="B939" s="41" t="s">
        <v>1983</v>
      </c>
      <c r="C939" s="41" t="s">
        <v>1993</v>
      </c>
      <c r="D939" s="42">
        <v>44805.0</v>
      </c>
      <c r="E939" s="41" t="s">
        <v>1994</v>
      </c>
      <c r="F939" s="42">
        <v>44823.0</v>
      </c>
      <c r="G939" s="41" t="s">
        <v>1407</v>
      </c>
      <c r="H939" s="41" t="s">
        <v>350</v>
      </c>
      <c r="I939" s="41" t="s">
        <v>855</v>
      </c>
      <c r="J939" s="41" t="s">
        <v>856</v>
      </c>
    </row>
    <row r="940">
      <c r="A940" s="41" t="s">
        <v>2021</v>
      </c>
      <c r="B940" s="41" t="s">
        <v>1983</v>
      </c>
      <c r="C940" s="41" t="s">
        <v>1993</v>
      </c>
      <c r="D940" s="42">
        <v>44805.0</v>
      </c>
      <c r="E940" s="41" t="s">
        <v>1994</v>
      </c>
      <c r="F940" s="42">
        <v>44823.0</v>
      </c>
      <c r="G940" s="41" t="s">
        <v>1407</v>
      </c>
      <c r="H940" s="41" t="s">
        <v>105</v>
      </c>
      <c r="I940" s="41" t="s">
        <v>1659</v>
      </c>
      <c r="J940" s="41" t="s">
        <v>1660</v>
      </c>
    </row>
    <row r="941">
      <c r="A941" s="41" t="s">
        <v>2021</v>
      </c>
      <c r="B941" s="41" t="s">
        <v>1983</v>
      </c>
      <c r="C941" s="41" t="s">
        <v>1993</v>
      </c>
      <c r="D941" s="42">
        <v>44805.0</v>
      </c>
      <c r="E941" s="41" t="s">
        <v>1994</v>
      </c>
      <c r="F941" s="42">
        <v>44823.0</v>
      </c>
      <c r="G941" s="41" t="s">
        <v>1407</v>
      </c>
      <c r="H941" s="41" t="s">
        <v>236</v>
      </c>
      <c r="I941" s="41" t="s">
        <v>1604</v>
      </c>
      <c r="J941" s="41" t="s">
        <v>1605</v>
      </c>
    </row>
    <row r="942">
      <c r="A942" s="41" t="s">
        <v>2021</v>
      </c>
      <c r="B942" s="41" t="s">
        <v>1983</v>
      </c>
      <c r="C942" s="41" t="s">
        <v>1993</v>
      </c>
      <c r="D942" s="42">
        <v>44805.0</v>
      </c>
      <c r="E942" s="41" t="s">
        <v>1994</v>
      </c>
      <c r="F942" s="42">
        <v>44823.0</v>
      </c>
      <c r="G942" s="41" t="s">
        <v>1407</v>
      </c>
      <c r="H942" s="41" t="s">
        <v>468</v>
      </c>
      <c r="I942" s="41" t="s">
        <v>1736</v>
      </c>
      <c r="J942" s="41" t="s">
        <v>1737</v>
      </c>
    </row>
    <row r="943">
      <c r="A943" s="41" t="s">
        <v>2021</v>
      </c>
      <c r="B943" s="41" t="s">
        <v>1983</v>
      </c>
      <c r="C943" s="41" t="s">
        <v>1993</v>
      </c>
      <c r="D943" s="42">
        <v>44805.0</v>
      </c>
      <c r="E943" s="41" t="s">
        <v>1994</v>
      </c>
      <c r="F943" s="42">
        <v>44823.0</v>
      </c>
      <c r="G943" s="41" t="s">
        <v>1407</v>
      </c>
      <c r="H943" s="41" t="s">
        <v>1273</v>
      </c>
      <c r="I943" s="41" t="s">
        <v>1842</v>
      </c>
      <c r="J943" s="41" t="s">
        <v>1843</v>
      </c>
    </row>
    <row r="944">
      <c r="A944" s="41" t="s">
        <v>2021</v>
      </c>
      <c r="B944" s="41" t="s">
        <v>1983</v>
      </c>
      <c r="C944" s="41" t="s">
        <v>1993</v>
      </c>
      <c r="D944" s="42">
        <v>44805.0</v>
      </c>
      <c r="E944" s="41" t="s">
        <v>1994</v>
      </c>
      <c r="F944" s="42">
        <v>44823.0</v>
      </c>
      <c r="G944" s="41" t="s">
        <v>1407</v>
      </c>
      <c r="H944" s="41" t="s">
        <v>301</v>
      </c>
      <c r="I944" s="41" t="s">
        <v>1834</v>
      </c>
      <c r="J944" s="41" t="s">
        <v>1835</v>
      </c>
    </row>
    <row r="945">
      <c r="A945" s="41" t="s">
        <v>2021</v>
      </c>
      <c r="B945" s="41" t="s">
        <v>1983</v>
      </c>
      <c r="C945" s="41" t="s">
        <v>1993</v>
      </c>
      <c r="D945" s="42">
        <v>44805.0</v>
      </c>
      <c r="E945" s="41" t="s">
        <v>1994</v>
      </c>
      <c r="F945" s="42">
        <v>44823.0</v>
      </c>
      <c r="G945" s="41" t="s">
        <v>1407</v>
      </c>
      <c r="H945" s="41" t="s">
        <v>194</v>
      </c>
      <c r="I945" s="41" t="s">
        <v>1920</v>
      </c>
      <c r="J945" s="41" t="s">
        <v>1921</v>
      </c>
    </row>
    <row r="946">
      <c r="A946" s="41" t="s">
        <v>2024</v>
      </c>
      <c r="B946" s="41" t="s">
        <v>1983</v>
      </c>
      <c r="C946" s="41" t="s">
        <v>1993</v>
      </c>
      <c r="D946" s="42">
        <v>44805.0</v>
      </c>
      <c r="E946" s="41" t="s">
        <v>1994</v>
      </c>
      <c r="F946" s="42">
        <v>44823.0</v>
      </c>
      <c r="G946" s="41" t="s">
        <v>1407</v>
      </c>
      <c r="H946" s="41" t="s">
        <v>545</v>
      </c>
      <c r="I946" s="41" t="s">
        <v>1466</v>
      </c>
      <c r="J946" s="41" t="s">
        <v>1467</v>
      </c>
    </row>
    <row r="947">
      <c r="A947" s="41" t="s">
        <v>2024</v>
      </c>
      <c r="B947" s="41" t="s">
        <v>1983</v>
      </c>
      <c r="C947" s="41" t="s">
        <v>1993</v>
      </c>
      <c r="D947" s="42">
        <v>44805.0</v>
      </c>
      <c r="E947" s="41" t="s">
        <v>1994</v>
      </c>
      <c r="F947" s="42">
        <v>44823.0</v>
      </c>
      <c r="G947" s="41" t="s">
        <v>1407</v>
      </c>
      <c r="H947" s="41" t="s">
        <v>660</v>
      </c>
      <c r="I947" s="41" t="s">
        <v>1708</v>
      </c>
      <c r="J947" s="41" t="s">
        <v>1709</v>
      </c>
    </row>
    <row r="948">
      <c r="A948" s="41" t="s">
        <v>2024</v>
      </c>
      <c r="B948" s="41" t="s">
        <v>1983</v>
      </c>
      <c r="C948" s="41" t="s">
        <v>1993</v>
      </c>
      <c r="D948" s="42">
        <v>44805.0</v>
      </c>
      <c r="E948" s="41" t="s">
        <v>1994</v>
      </c>
      <c r="F948" s="42">
        <v>44823.0</v>
      </c>
      <c r="G948" s="41" t="s">
        <v>1407</v>
      </c>
      <c r="H948" s="41" t="s">
        <v>621</v>
      </c>
      <c r="I948" s="41" t="s">
        <v>1667</v>
      </c>
      <c r="J948" s="41" t="s">
        <v>1668</v>
      </c>
    </row>
    <row r="949">
      <c r="A949" s="41" t="s">
        <v>2024</v>
      </c>
      <c r="B949" s="41" t="s">
        <v>1983</v>
      </c>
      <c r="C949" s="41" t="s">
        <v>1993</v>
      </c>
      <c r="D949" s="42">
        <v>44805.0</v>
      </c>
      <c r="E949" s="41" t="s">
        <v>1994</v>
      </c>
      <c r="F949" s="42">
        <v>44823.0</v>
      </c>
      <c r="G949" s="41" t="s">
        <v>1407</v>
      </c>
      <c r="H949" s="41" t="s">
        <v>1622</v>
      </c>
      <c r="I949" s="41" t="s">
        <v>1623</v>
      </c>
      <c r="J949" s="41" t="s">
        <v>1624</v>
      </c>
    </row>
    <row r="950">
      <c r="A950" s="41" t="s">
        <v>2024</v>
      </c>
      <c r="B950" s="41" t="s">
        <v>1983</v>
      </c>
      <c r="C950" s="41" t="s">
        <v>1993</v>
      </c>
      <c r="D950" s="42">
        <v>44805.0</v>
      </c>
      <c r="E950" s="41" t="s">
        <v>1994</v>
      </c>
      <c r="F950" s="42">
        <v>44823.0</v>
      </c>
      <c r="G950" s="41" t="s">
        <v>1407</v>
      </c>
      <c r="H950" s="41" t="s">
        <v>709</v>
      </c>
      <c r="I950" s="41" t="s">
        <v>2025</v>
      </c>
      <c r="J950" s="41" t="s">
        <v>2026</v>
      </c>
    </row>
    <row r="951">
      <c r="A951" s="41" t="s">
        <v>2024</v>
      </c>
      <c r="B951" s="41" t="s">
        <v>1983</v>
      </c>
      <c r="C951" s="41" t="s">
        <v>1993</v>
      </c>
      <c r="D951" s="42">
        <v>44805.0</v>
      </c>
      <c r="E951" s="41" t="s">
        <v>1994</v>
      </c>
      <c r="F951" s="42">
        <v>44823.0</v>
      </c>
      <c r="G951" s="41" t="s">
        <v>1407</v>
      </c>
      <c r="H951" s="41" t="s">
        <v>922</v>
      </c>
      <c r="I951" s="41" t="s">
        <v>1863</v>
      </c>
      <c r="J951" s="41" t="s">
        <v>1864</v>
      </c>
    </row>
    <row r="952">
      <c r="A952" s="41" t="s">
        <v>2024</v>
      </c>
      <c r="B952" s="41" t="s">
        <v>1983</v>
      </c>
      <c r="C952" s="41" t="s">
        <v>1993</v>
      </c>
      <c r="D952" s="42">
        <v>44805.0</v>
      </c>
      <c r="E952" s="41" t="s">
        <v>1994</v>
      </c>
      <c r="F952" s="42">
        <v>44823.0</v>
      </c>
      <c r="G952" s="41" t="s">
        <v>1407</v>
      </c>
      <c r="H952" s="41" t="s">
        <v>545</v>
      </c>
      <c r="I952" s="41" t="s">
        <v>1579</v>
      </c>
      <c r="J952" s="41" t="s">
        <v>1580</v>
      </c>
    </row>
    <row r="953">
      <c r="A953" s="41" t="s">
        <v>2024</v>
      </c>
      <c r="B953" s="41" t="s">
        <v>1983</v>
      </c>
      <c r="C953" s="41" t="s">
        <v>1993</v>
      </c>
      <c r="D953" s="42">
        <v>44805.0</v>
      </c>
      <c r="E953" s="41" t="s">
        <v>1994</v>
      </c>
      <c r="F953" s="42">
        <v>44823.0</v>
      </c>
      <c r="G953" s="41" t="s">
        <v>1407</v>
      </c>
      <c r="H953" s="41" t="s">
        <v>660</v>
      </c>
      <c r="I953" s="41" t="s">
        <v>1836</v>
      </c>
      <c r="J953" s="41" t="s">
        <v>1837</v>
      </c>
    </row>
    <row r="954">
      <c r="A954" s="41" t="s">
        <v>2024</v>
      </c>
      <c r="B954" s="41" t="s">
        <v>1983</v>
      </c>
      <c r="C954" s="41" t="s">
        <v>1993</v>
      </c>
      <c r="D954" s="42">
        <v>44805.0</v>
      </c>
      <c r="E954" s="41" t="s">
        <v>1994</v>
      </c>
      <c r="F954" s="42">
        <v>44823.0</v>
      </c>
      <c r="G954" s="41" t="s">
        <v>1407</v>
      </c>
      <c r="H954" s="41" t="s">
        <v>150</v>
      </c>
      <c r="I954" s="41" t="s">
        <v>1875</v>
      </c>
      <c r="J954" s="41" t="s">
        <v>1876</v>
      </c>
    </row>
    <row r="955">
      <c r="A955" s="41" t="s">
        <v>2024</v>
      </c>
      <c r="B955" s="41" t="s">
        <v>1983</v>
      </c>
      <c r="C955" s="41" t="s">
        <v>1993</v>
      </c>
      <c r="D955" s="42">
        <v>44805.0</v>
      </c>
      <c r="E955" s="41" t="s">
        <v>1994</v>
      </c>
      <c r="F955" s="42">
        <v>44823.0</v>
      </c>
      <c r="G955" s="41" t="s">
        <v>1407</v>
      </c>
      <c r="H955" s="41" t="s">
        <v>1732</v>
      </c>
      <c r="I955" s="41" t="s">
        <v>1733</v>
      </c>
      <c r="J955" s="41" t="s">
        <v>1734</v>
      </c>
    </row>
    <row r="956">
      <c r="A956" s="41" t="s">
        <v>2005</v>
      </c>
      <c r="B956" s="41" t="s">
        <v>1983</v>
      </c>
      <c r="C956" s="41" t="s">
        <v>1993</v>
      </c>
      <c r="D956" s="42">
        <v>44805.0</v>
      </c>
      <c r="E956" s="41" t="s">
        <v>1994</v>
      </c>
      <c r="F956" s="42">
        <v>44823.0</v>
      </c>
      <c r="G956" s="41" t="s">
        <v>1407</v>
      </c>
      <c r="H956" s="41" t="s">
        <v>752</v>
      </c>
      <c r="I956" s="41" t="s">
        <v>2027</v>
      </c>
      <c r="J956" s="41" t="s">
        <v>2028</v>
      </c>
    </row>
    <row r="957">
      <c r="A957" s="41" t="s">
        <v>2029</v>
      </c>
      <c r="B957" s="41" t="s">
        <v>1983</v>
      </c>
      <c r="C957" s="41" t="s">
        <v>1993</v>
      </c>
      <c r="D957" s="42">
        <v>44805.0</v>
      </c>
      <c r="E957" s="41" t="s">
        <v>1994</v>
      </c>
      <c r="F957" s="42">
        <v>44823.0</v>
      </c>
      <c r="G957" s="41" t="s">
        <v>1407</v>
      </c>
      <c r="H957" s="41" t="s">
        <v>1519</v>
      </c>
      <c r="I957" s="41" t="s">
        <v>1532</v>
      </c>
      <c r="J957" s="41" t="s">
        <v>1533</v>
      </c>
    </row>
    <row r="958">
      <c r="A958" s="41" t="s">
        <v>2029</v>
      </c>
      <c r="B958" s="41" t="s">
        <v>1983</v>
      </c>
      <c r="C958" s="41" t="s">
        <v>1993</v>
      </c>
      <c r="D958" s="42">
        <v>44805.0</v>
      </c>
      <c r="E958" s="41" t="s">
        <v>1994</v>
      </c>
      <c r="F958" s="42">
        <v>44823.0</v>
      </c>
      <c r="G958" s="41" t="s">
        <v>1407</v>
      </c>
      <c r="H958" s="41" t="s">
        <v>42</v>
      </c>
      <c r="I958" s="41" t="s">
        <v>1474</v>
      </c>
      <c r="J958" s="41" t="s">
        <v>1475</v>
      </c>
    </row>
    <row r="959">
      <c r="A959" s="41" t="s">
        <v>2029</v>
      </c>
      <c r="B959" s="41" t="s">
        <v>1983</v>
      </c>
      <c r="C959" s="41" t="s">
        <v>1993</v>
      </c>
      <c r="D959" s="42">
        <v>44805.0</v>
      </c>
      <c r="E959" s="41" t="s">
        <v>1994</v>
      </c>
      <c r="F959" s="42">
        <v>44823.0</v>
      </c>
      <c r="G959" s="41" t="s">
        <v>1407</v>
      </c>
      <c r="H959" s="41" t="s">
        <v>1613</v>
      </c>
      <c r="I959" s="41" t="s">
        <v>1614</v>
      </c>
      <c r="J959" s="41" t="s">
        <v>1615</v>
      </c>
    </row>
    <row r="960">
      <c r="A960" s="41" t="s">
        <v>2029</v>
      </c>
      <c r="B960" s="41" t="s">
        <v>1983</v>
      </c>
      <c r="C960" s="41" t="s">
        <v>1993</v>
      </c>
      <c r="D960" s="42">
        <v>44805.0</v>
      </c>
      <c r="E960" s="41" t="s">
        <v>1994</v>
      </c>
      <c r="F960" s="42">
        <v>44823.0</v>
      </c>
      <c r="G960" s="41" t="s">
        <v>1407</v>
      </c>
      <c r="H960" s="41" t="s">
        <v>350</v>
      </c>
      <c r="I960" s="41" t="s">
        <v>1747</v>
      </c>
      <c r="J960" s="41" t="s">
        <v>1748</v>
      </c>
    </row>
    <row r="961">
      <c r="A961" s="41" t="s">
        <v>2029</v>
      </c>
      <c r="B961" s="41" t="s">
        <v>1983</v>
      </c>
      <c r="C961" s="41" t="s">
        <v>1993</v>
      </c>
      <c r="D961" s="42">
        <v>44805.0</v>
      </c>
      <c r="E961" s="41" t="s">
        <v>1994</v>
      </c>
      <c r="F961" s="42">
        <v>44823.0</v>
      </c>
      <c r="G961" s="41" t="s">
        <v>1407</v>
      </c>
      <c r="H961" s="41" t="s">
        <v>1252</v>
      </c>
      <c r="I961" s="41" t="s">
        <v>1902</v>
      </c>
      <c r="J961" s="41" t="s">
        <v>1903</v>
      </c>
    </row>
    <row r="962">
      <c r="A962" s="41" t="s">
        <v>1992</v>
      </c>
      <c r="B962" s="41" t="s">
        <v>1983</v>
      </c>
      <c r="C962" s="41" t="s">
        <v>1993</v>
      </c>
      <c r="D962" s="42">
        <v>44805.0</v>
      </c>
      <c r="E962" s="41" t="s">
        <v>1994</v>
      </c>
      <c r="F962" s="42">
        <v>44823.0</v>
      </c>
      <c r="G962" s="41" t="s">
        <v>1407</v>
      </c>
      <c r="H962" s="41" t="s">
        <v>545</v>
      </c>
      <c r="I962" s="41" t="s">
        <v>1420</v>
      </c>
      <c r="J962" s="41" t="s">
        <v>1421</v>
      </c>
    </row>
    <row r="963">
      <c r="A963" s="41" t="s">
        <v>1992</v>
      </c>
      <c r="B963" s="41" t="s">
        <v>1983</v>
      </c>
      <c r="C963" s="41" t="s">
        <v>1993</v>
      </c>
      <c r="D963" s="42">
        <v>44805.0</v>
      </c>
      <c r="E963" s="41" t="s">
        <v>1994</v>
      </c>
      <c r="F963" s="42">
        <v>44823.0</v>
      </c>
      <c r="G963" s="41" t="s">
        <v>1407</v>
      </c>
      <c r="H963" s="41" t="s">
        <v>1252</v>
      </c>
      <c r="I963" s="41" t="s">
        <v>2030</v>
      </c>
      <c r="J963" s="41" t="s">
        <v>2031</v>
      </c>
    </row>
    <row r="964">
      <c r="A964" s="41" t="s">
        <v>1992</v>
      </c>
      <c r="B964" s="41" t="s">
        <v>1983</v>
      </c>
      <c r="C964" s="41" t="s">
        <v>1993</v>
      </c>
      <c r="D964" s="42">
        <v>44805.0</v>
      </c>
      <c r="E964" s="41" t="s">
        <v>1994</v>
      </c>
      <c r="F964" s="42">
        <v>44823.0</v>
      </c>
      <c r="G964" s="41" t="s">
        <v>1407</v>
      </c>
      <c r="H964" s="41" t="s">
        <v>301</v>
      </c>
      <c r="I964" s="41" t="s">
        <v>1595</v>
      </c>
      <c r="J964" s="41" t="s">
        <v>1596</v>
      </c>
    </row>
    <row r="965">
      <c r="A965" s="41" t="s">
        <v>1992</v>
      </c>
      <c r="B965" s="41" t="s">
        <v>1983</v>
      </c>
      <c r="C965" s="41" t="s">
        <v>1993</v>
      </c>
      <c r="D965" s="42">
        <v>44805.0</v>
      </c>
      <c r="E965" s="41" t="s">
        <v>1994</v>
      </c>
      <c r="F965" s="42">
        <v>44823.0</v>
      </c>
      <c r="G965" s="41" t="s">
        <v>1407</v>
      </c>
      <c r="H965" s="41" t="s">
        <v>621</v>
      </c>
      <c r="I965" s="41" t="s">
        <v>1730</v>
      </c>
      <c r="J965" s="41" t="s">
        <v>1731</v>
      </c>
    </row>
    <row r="966">
      <c r="A966" s="41" t="s">
        <v>2005</v>
      </c>
      <c r="B966" s="41" t="s">
        <v>1983</v>
      </c>
      <c r="C966" s="41" t="s">
        <v>1993</v>
      </c>
      <c r="D966" s="42">
        <v>44805.0</v>
      </c>
      <c r="E966" s="41" t="s">
        <v>1994</v>
      </c>
      <c r="F966" s="42">
        <v>44823.0</v>
      </c>
      <c r="G966" s="41" t="s">
        <v>1407</v>
      </c>
      <c r="H966" s="41" t="s">
        <v>471</v>
      </c>
      <c r="I966" s="41" t="s">
        <v>400</v>
      </c>
      <c r="J966" s="41" t="s">
        <v>1986</v>
      </c>
    </row>
    <row r="967">
      <c r="A967" s="41" t="s">
        <v>2011</v>
      </c>
      <c r="B967" s="41" t="s">
        <v>1544</v>
      </c>
      <c r="C967" s="41" t="s">
        <v>1545</v>
      </c>
      <c r="D967" s="42">
        <v>44805.0</v>
      </c>
      <c r="E967" s="41" t="s">
        <v>1546</v>
      </c>
      <c r="F967" s="42">
        <v>44823.0</v>
      </c>
      <c r="G967" s="41" t="s">
        <v>1407</v>
      </c>
      <c r="H967" s="41" t="s">
        <v>531</v>
      </c>
      <c r="I967" s="41" t="s">
        <v>1745</v>
      </c>
      <c r="J967" s="41" t="s">
        <v>1746</v>
      </c>
    </row>
    <row r="968">
      <c r="A968" s="41" t="s">
        <v>1866</v>
      </c>
      <c r="B968" s="41" t="s">
        <v>1544</v>
      </c>
      <c r="C968" s="41" t="s">
        <v>1545</v>
      </c>
      <c r="D968" s="42">
        <v>44805.0</v>
      </c>
      <c r="E968" s="41" t="s">
        <v>1546</v>
      </c>
      <c r="F968" s="42">
        <v>44823.0</v>
      </c>
      <c r="G968" s="41" t="s">
        <v>1407</v>
      </c>
      <c r="H968" s="41" t="s">
        <v>1150</v>
      </c>
      <c r="I968" s="41" t="s">
        <v>1829</v>
      </c>
      <c r="J968" s="41" t="s">
        <v>1830</v>
      </c>
    </row>
    <row r="969">
      <c r="A969" s="41" t="s">
        <v>1534</v>
      </c>
      <c r="B969" s="41" t="s">
        <v>1535</v>
      </c>
      <c r="C969" s="41" t="s">
        <v>1536</v>
      </c>
      <c r="D969" s="42">
        <v>44805.0</v>
      </c>
      <c r="E969" s="41" t="s">
        <v>1537</v>
      </c>
      <c r="F969" s="42">
        <v>44813.0</v>
      </c>
      <c r="G969" s="41" t="s">
        <v>1407</v>
      </c>
      <c r="H969" s="41" t="s">
        <v>42</v>
      </c>
      <c r="I969" s="41" t="s">
        <v>2032</v>
      </c>
      <c r="J969" s="41" t="s">
        <v>2033</v>
      </c>
    </row>
    <row r="970">
      <c r="A970" s="41" t="s">
        <v>1550</v>
      </c>
      <c r="B970" s="41" t="s">
        <v>1416</v>
      </c>
      <c r="C970" s="41" t="s">
        <v>1551</v>
      </c>
      <c r="D970" s="42">
        <v>44805.0</v>
      </c>
      <c r="E970" s="41" t="s">
        <v>1552</v>
      </c>
      <c r="F970" s="42">
        <v>44817.0</v>
      </c>
      <c r="G970" s="41" t="s">
        <v>1553</v>
      </c>
      <c r="H970" s="41" t="s">
        <v>2034</v>
      </c>
      <c r="I970" s="41" t="s">
        <v>2035</v>
      </c>
      <c r="J970" s="41" t="s">
        <v>2036</v>
      </c>
    </row>
    <row r="971">
      <c r="A971" s="41" t="s">
        <v>1534</v>
      </c>
      <c r="B971" s="41" t="s">
        <v>1535</v>
      </c>
      <c r="C971" s="41" t="s">
        <v>1536</v>
      </c>
      <c r="D971" s="42">
        <v>44805.0</v>
      </c>
      <c r="E971" s="41" t="s">
        <v>1537</v>
      </c>
      <c r="F971" s="42">
        <v>44813.0</v>
      </c>
      <c r="G971" s="41" t="s">
        <v>1407</v>
      </c>
      <c r="H971" s="41" t="s">
        <v>786</v>
      </c>
      <c r="I971" s="41" t="s">
        <v>2037</v>
      </c>
      <c r="J971" s="41" t="s">
        <v>2038</v>
      </c>
    </row>
    <row r="972">
      <c r="A972" s="41" t="s">
        <v>1919</v>
      </c>
      <c r="B972" s="41" t="s">
        <v>1404</v>
      </c>
      <c r="C972" s="41" t="s">
        <v>1405</v>
      </c>
      <c r="D972" s="42">
        <v>44805.0</v>
      </c>
      <c r="E972" s="41" t="s">
        <v>1406</v>
      </c>
      <c r="F972" s="42">
        <v>44809.0</v>
      </c>
      <c r="G972" s="41" t="s">
        <v>1407</v>
      </c>
      <c r="H972" s="41" t="s">
        <v>621</v>
      </c>
      <c r="I972" s="41" t="s">
        <v>802</v>
      </c>
      <c r="J972" s="41" t="s">
        <v>803</v>
      </c>
    </row>
    <row r="973">
      <c r="A973" s="41" t="s">
        <v>2039</v>
      </c>
      <c r="B973" s="41" t="s">
        <v>1375</v>
      </c>
      <c r="C973" s="41" t="s">
        <v>1413</v>
      </c>
      <c r="D973" s="42">
        <v>44805.0</v>
      </c>
      <c r="E973" s="41" t="s">
        <v>1414</v>
      </c>
      <c r="F973" s="42">
        <v>44810.0</v>
      </c>
      <c r="G973" s="41" t="s">
        <v>1407</v>
      </c>
      <c r="H973" s="41" t="s">
        <v>621</v>
      </c>
      <c r="I973" s="41" t="s">
        <v>802</v>
      </c>
      <c r="J973" s="41" t="s">
        <v>803</v>
      </c>
    </row>
    <row r="974">
      <c r="A974" s="41" t="s">
        <v>1719</v>
      </c>
      <c r="B974" s="41" t="s">
        <v>1404</v>
      </c>
      <c r="C974" s="41" t="s">
        <v>1405</v>
      </c>
      <c r="D974" s="42">
        <v>44805.0</v>
      </c>
      <c r="E974" s="41" t="s">
        <v>1406</v>
      </c>
      <c r="F974" s="42">
        <v>44809.0</v>
      </c>
      <c r="G974" s="41" t="s">
        <v>1407</v>
      </c>
      <c r="H974" s="41" t="s">
        <v>70</v>
      </c>
      <c r="I974" s="41" t="s">
        <v>1790</v>
      </c>
      <c r="J974" s="41" t="s">
        <v>2040</v>
      </c>
    </row>
    <row r="975">
      <c r="A975" s="41" t="s">
        <v>1770</v>
      </c>
      <c r="B975" s="41" t="s">
        <v>1375</v>
      </c>
      <c r="C975" s="41" t="s">
        <v>1413</v>
      </c>
      <c r="D975" s="42">
        <v>44805.0</v>
      </c>
      <c r="E975" s="41" t="s">
        <v>1414</v>
      </c>
      <c r="F975" s="42">
        <v>44810.0</v>
      </c>
      <c r="G975" s="41" t="s">
        <v>1407</v>
      </c>
      <c r="H975" s="41" t="s">
        <v>182</v>
      </c>
      <c r="I975" s="41" t="s">
        <v>493</v>
      </c>
      <c r="J975" s="41" t="s">
        <v>494</v>
      </c>
    </row>
    <row r="976">
      <c r="A976" s="41" t="s">
        <v>2041</v>
      </c>
      <c r="B976" s="41" t="s">
        <v>1375</v>
      </c>
      <c r="C976" s="41" t="s">
        <v>1413</v>
      </c>
      <c r="D976" s="42">
        <v>44805.0</v>
      </c>
      <c r="E976" s="41" t="s">
        <v>1414</v>
      </c>
      <c r="F976" s="42">
        <v>44810.0</v>
      </c>
      <c r="G976" s="41" t="s">
        <v>1407</v>
      </c>
      <c r="H976" s="41" t="s">
        <v>733</v>
      </c>
      <c r="I976" s="41" t="s">
        <v>1009</v>
      </c>
      <c r="J976" s="41" t="s">
        <v>1010</v>
      </c>
    </row>
    <row r="977">
      <c r="A977" s="41" t="s">
        <v>1974</v>
      </c>
      <c r="B977" s="41" t="s">
        <v>1416</v>
      </c>
      <c r="C977" s="41" t="s">
        <v>1417</v>
      </c>
      <c r="D977" s="42">
        <v>44805.0</v>
      </c>
      <c r="E977" s="41" t="s">
        <v>1418</v>
      </c>
      <c r="F977" s="42">
        <v>44811.0</v>
      </c>
      <c r="G977" s="41" t="s">
        <v>1407</v>
      </c>
      <c r="H977" s="41" t="s">
        <v>733</v>
      </c>
      <c r="I977" s="41" t="s">
        <v>1009</v>
      </c>
      <c r="J977" s="41" t="s">
        <v>1010</v>
      </c>
    </row>
    <row r="978">
      <c r="A978" s="41" t="s">
        <v>1534</v>
      </c>
      <c r="B978" s="41" t="s">
        <v>1535</v>
      </c>
      <c r="C978" s="41" t="s">
        <v>1536</v>
      </c>
      <c r="D978" s="42">
        <v>44805.0</v>
      </c>
      <c r="E978" s="41" t="s">
        <v>1537</v>
      </c>
      <c r="F978" s="42">
        <v>44813.0</v>
      </c>
      <c r="G978" s="41" t="s">
        <v>1407</v>
      </c>
      <c r="H978" s="41" t="s">
        <v>2042</v>
      </c>
      <c r="I978" s="41" t="s">
        <v>2043</v>
      </c>
      <c r="J978" s="41" t="s">
        <v>2044</v>
      </c>
    </row>
    <row r="979">
      <c r="A979" s="41" t="s">
        <v>1534</v>
      </c>
      <c r="B979" s="41" t="s">
        <v>1535</v>
      </c>
      <c r="C979" s="41" t="s">
        <v>1536</v>
      </c>
      <c r="D979" s="42">
        <v>44805.0</v>
      </c>
      <c r="E979" s="41" t="s">
        <v>1537</v>
      </c>
      <c r="F979" s="42">
        <v>44813.0</v>
      </c>
      <c r="G979" s="41" t="s">
        <v>1407</v>
      </c>
      <c r="H979" s="41" t="s">
        <v>982</v>
      </c>
      <c r="I979" s="41" t="s">
        <v>2045</v>
      </c>
      <c r="J979" s="41" t="s">
        <v>2046</v>
      </c>
    </row>
    <row r="980">
      <c r="A980" s="41" t="s">
        <v>2047</v>
      </c>
      <c r="B980" s="41" t="s">
        <v>1375</v>
      </c>
      <c r="C980" s="41" t="s">
        <v>2048</v>
      </c>
      <c r="D980" s="42">
        <v>693841.0</v>
      </c>
      <c r="E980" s="47" t="s">
        <v>2049</v>
      </c>
      <c r="F980" s="41"/>
      <c r="G980" s="41" t="s">
        <v>1998</v>
      </c>
      <c r="H980" s="41" t="s">
        <v>2050</v>
      </c>
      <c r="I980" s="41" t="s">
        <v>2051</v>
      </c>
      <c r="J980" s="41" t="s">
        <v>2052</v>
      </c>
    </row>
    <row r="981">
      <c r="A981" s="41" t="s">
        <v>1967</v>
      </c>
      <c r="B981" s="41" t="s">
        <v>1416</v>
      </c>
      <c r="C981" s="41" t="s">
        <v>1417</v>
      </c>
      <c r="D981" s="42">
        <v>44805.0</v>
      </c>
      <c r="E981" s="41" t="s">
        <v>1418</v>
      </c>
      <c r="F981" s="42">
        <v>44811.0</v>
      </c>
      <c r="G981" s="41" t="s">
        <v>1407</v>
      </c>
      <c r="H981" s="41" t="s">
        <v>763</v>
      </c>
      <c r="I981" s="41" t="s">
        <v>764</v>
      </c>
      <c r="J981" s="41" t="s">
        <v>765</v>
      </c>
    </row>
    <row r="982">
      <c r="A982" s="41" t="s">
        <v>1534</v>
      </c>
      <c r="B982" s="41" t="s">
        <v>1535</v>
      </c>
      <c r="C982" s="41" t="s">
        <v>1536</v>
      </c>
      <c r="D982" s="42">
        <v>44805.0</v>
      </c>
      <c r="E982" s="41" t="s">
        <v>1537</v>
      </c>
      <c r="F982" s="42">
        <v>44813.0</v>
      </c>
      <c r="G982" s="41" t="s">
        <v>1407</v>
      </c>
      <c r="H982" s="41" t="s">
        <v>2053</v>
      </c>
      <c r="I982" s="41" t="s">
        <v>2054</v>
      </c>
      <c r="J982" s="41" t="s">
        <v>2055</v>
      </c>
    </row>
    <row r="983">
      <c r="A983" s="41" t="s">
        <v>1534</v>
      </c>
      <c r="B983" s="41" t="s">
        <v>1535</v>
      </c>
      <c r="C983" s="41" t="s">
        <v>1536</v>
      </c>
      <c r="D983" s="42">
        <v>44805.0</v>
      </c>
      <c r="E983" s="41" t="s">
        <v>1537</v>
      </c>
      <c r="F983" s="42">
        <v>44813.0</v>
      </c>
      <c r="G983" s="41" t="s">
        <v>1407</v>
      </c>
      <c r="H983" s="41" t="s">
        <v>468</v>
      </c>
      <c r="I983" s="41" t="s">
        <v>2056</v>
      </c>
      <c r="J983" s="41" t="s">
        <v>2057</v>
      </c>
    </row>
    <row r="984">
      <c r="A984" s="41" t="s">
        <v>1695</v>
      </c>
      <c r="B984" s="41" t="s">
        <v>1404</v>
      </c>
      <c r="C984" s="41" t="s">
        <v>1405</v>
      </c>
      <c r="D984" s="42">
        <v>44805.0</v>
      </c>
      <c r="E984" s="41" t="s">
        <v>1406</v>
      </c>
      <c r="F984" s="42">
        <v>44809.0</v>
      </c>
      <c r="G984" s="41" t="s">
        <v>1407</v>
      </c>
      <c r="H984" s="41" t="s">
        <v>42</v>
      </c>
      <c r="I984" s="41" t="s">
        <v>885</v>
      </c>
      <c r="J984" s="41" t="s">
        <v>886</v>
      </c>
    </row>
    <row r="985">
      <c r="A985" s="41" t="s">
        <v>1415</v>
      </c>
      <c r="B985" s="41" t="s">
        <v>1416</v>
      </c>
      <c r="C985" s="41" t="s">
        <v>1417</v>
      </c>
      <c r="D985" s="42">
        <v>44805.0</v>
      </c>
      <c r="E985" s="41" t="s">
        <v>1418</v>
      </c>
      <c r="F985" s="42">
        <v>44811.0</v>
      </c>
      <c r="G985" s="41" t="s">
        <v>1407</v>
      </c>
      <c r="H985" s="41" t="s">
        <v>545</v>
      </c>
      <c r="I985" s="41" t="s">
        <v>1420</v>
      </c>
      <c r="J985" s="41" t="s">
        <v>1421</v>
      </c>
    </row>
    <row r="986">
      <c r="A986" s="41" t="s">
        <v>1560</v>
      </c>
      <c r="B986" s="41" t="s">
        <v>1404</v>
      </c>
      <c r="C986" s="41" t="s">
        <v>1561</v>
      </c>
      <c r="D986" s="42">
        <v>44805.0</v>
      </c>
      <c r="E986" s="41" t="s">
        <v>1562</v>
      </c>
      <c r="F986" s="42">
        <v>44817.0</v>
      </c>
      <c r="G986" s="41" t="s">
        <v>1553</v>
      </c>
      <c r="H986" s="41" t="s">
        <v>1583</v>
      </c>
      <c r="I986" s="41" t="s">
        <v>2058</v>
      </c>
      <c r="J986" s="41" t="s">
        <v>2059</v>
      </c>
    </row>
    <row r="987">
      <c r="A987" s="41" t="s">
        <v>1560</v>
      </c>
      <c r="B987" s="41" t="s">
        <v>1404</v>
      </c>
      <c r="C987" s="41" t="s">
        <v>1561</v>
      </c>
      <c r="D987" s="42">
        <v>44805.0</v>
      </c>
      <c r="E987" s="41" t="s">
        <v>1562</v>
      </c>
      <c r="F987" s="42">
        <v>44817.0</v>
      </c>
      <c r="G987" s="41" t="s">
        <v>1553</v>
      </c>
      <c r="H987" s="41" t="s">
        <v>388</v>
      </c>
      <c r="I987" s="41" t="s">
        <v>2060</v>
      </c>
      <c r="J987" s="41" t="s">
        <v>2061</v>
      </c>
    </row>
    <row r="988">
      <c r="A988" s="41" t="s">
        <v>1560</v>
      </c>
      <c r="B988" s="41" t="s">
        <v>1404</v>
      </c>
      <c r="C988" s="41" t="s">
        <v>1561</v>
      </c>
      <c r="D988" s="42">
        <v>44805.0</v>
      </c>
      <c r="E988" s="41" t="s">
        <v>1562</v>
      </c>
      <c r="F988" s="42">
        <v>44817.0</v>
      </c>
      <c r="G988" s="41" t="s">
        <v>1553</v>
      </c>
      <c r="H988" s="41" t="s">
        <v>2034</v>
      </c>
      <c r="I988" s="41" t="s">
        <v>2035</v>
      </c>
      <c r="J988" s="41" t="s">
        <v>2036</v>
      </c>
    </row>
    <row r="989">
      <c r="A989" s="41" t="s">
        <v>1560</v>
      </c>
      <c r="B989" s="41" t="s">
        <v>1404</v>
      </c>
      <c r="C989" s="41" t="s">
        <v>1561</v>
      </c>
      <c r="D989" s="42">
        <v>44805.0</v>
      </c>
      <c r="E989" s="41" t="s">
        <v>1562</v>
      </c>
      <c r="F989" s="42">
        <v>44817.0</v>
      </c>
      <c r="G989" s="41" t="s">
        <v>1553</v>
      </c>
      <c r="H989" s="41" t="s">
        <v>520</v>
      </c>
      <c r="I989" s="41" t="s">
        <v>2062</v>
      </c>
      <c r="J989" s="41" t="s">
        <v>2063</v>
      </c>
    </row>
    <row r="990">
      <c r="A990" s="41" t="s">
        <v>1560</v>
      </c>
      <c r="B990" s="41" t="s">
        <v>1404</v>
      </c>
      <c r="C990" s="41" t="s">
        <v>1561</v>
      </c>
      <c r="D990" s="42">
        <v>44805.0</v>
      </c>
      <c r="E990" s="41" t="s">
        <v>1562</v>
      </c>
      <c r="F990" s="42">
        <v>44817.0</v>
      </c>
      <c r="G990" s="41" t="s">
        <v>1553</v>
      </c>
      <c r="H990" s="41" t="s">
        <v>468</v>
      </c>
      <c r="I990" s="41" t="s">
        <v>2064</v>
      </c>
      <c r="J990" s="41" t="s">
        <v>2065</v>
      </c>
    </row>
    <row r="991">
      <c r="A991" s="41"/>
      <c r="B991" s="41" t="s">
        <v>1446</v>
      </c>
      <c r="C991" s="41"/>
      <c r="D991" s="42">
        <v>45169.0</v>
      </c>
      <c r="E991" s="43" t="s">
        <v>2066</v>
      </c>
      <c r="F991" s="44"/>
      <c r="G991" s="41"/>
      <c r="H991" s="41"/>
      <c r="I991" s="41"/>
      <c r="J991" s="41"/>
    </row>
    <row r="992">
      <c r="A992" s="41" t="s">
        <v>1560</v>
      </c>
      <c r="B992" s="41" t="s">
        <v>1404</v>
      </c>
      <c r="C992" s="41" t="s">
        <v>1561</v>
      </c>
      <c r="D992" s="42">
        <v>44805.0</v>
      </c>
      <c r="E992" s="41" t="s">
        <v>1562</v>
      </c>
      <c r="F992" s="42">
        <v>44817.0</v>
      </c>
      <c r="G992" s="41" t="s">
        <v>1553</v>
      </c>
      <c r="H992" s="41" t="s">
        <v>660</v>
      </c>
      <c r="I992" s="41" t="s">
        <v>2067</v>
      </c>
      <c r="J992" s="41" t="s">
        <v>2068</v>
      </c>
    </row>
    <row r="993">
      <c r="A993" s="41" t="s">
        <v>1560</v>
      </c>
      <c r="B993" s="41" t="s">
        <v>1404</v>
      </c>
      <c r="C993" s="41" t="s">
        <v>1561</v>
      </c>
      <c r="D993" s="42">
        <v>44805.0</v>
      </c>
      <c r="E993" s="41" t="s">
        <v>1562</v>
      </c>
      <c r="F993" s="42">
        <v>44817.0</v>
      </c>
      <c r="G993" s="41" t="s">
        <v>1553</v>
      </c>
      <c r="H993" s="41" t="s">
        <v>1122</v>
      </c>
      <c r="I993" s="41" t="s">
        <v>2069</v>
      </c>
      <c r="J993" s="41" t="s">
        <v>2070</v>
      </c>
    </row>
    <row r="994">
      <c r="A994" s="41"/>
      <c r="B994" s="41" t="s">
        <v>1446</v>
      </c>
      <c r="C994" s="41"/>
      <c r="D994" s="42">
        <v>45169.0</v>
      </c>
      <c r="E994" s="43" t="s">
        <v>2071</v>
      </c>
      <c r="F994" s="44"/>
      <c r="G994" s="41"/>
      <c r="H994" s="41"/>
      <c r="I994" s="41"/>
      <c r="J994" s="41"/>
    </row>
    <row r="995">
      <c r="A995" s="41" t="s">
        <v>1560</v>
      </c>
      <c r="B995" s="41" t="s">
        <v>1404</v>
      </c>
      <c r="C995" s="41" t="s">
        <v>1561</v>
      </c>
      <c r="D995" s="42">
        <v>44805.0</v>
      </c>
      <c r="E995" s="41" t="s">
        <v>1562</v>
      </c>
      <c r="F995" s="42">
        <v>44817.0</v>
      </c>
      <c r="G995" s="41" t="s">
        <v>1553</v>
      </c>
      <c r="H995" s="41" t="s">
        <v>301</v>
      </c>
      <c r="I995" s="41" t="s">
        <v>2072</v>
      </c>
      <c r="J995" s="41" t="s">
        <v>2073</v>
      </c>
    </row>
    <row r="996">
      <c r="A996" s="41" t="s">
        <v>1870</v>
      </c>
      <c r="B996" s="41" t="s">
        <v>1404</v>
      </c>
      <c r="C996" s="41" t="s">
        <v>1561</v>
      </c>
      <c r="D996" s="42">
        <v>44805.0</v>
      </c>
      <c r="E996" s="41" t="s">
        <v>1562</v>
      </c>
      <c r="F996" s="42">
        <v>44817.0</v>
      </c>
      <c r="G996" s="41" t="s">
        <v>1553</v>
      </c>
      <c r="H996" s="41" t="s">
        <v>531</v>
      </c>
      <c r="I996" s="41" t="s">
        <v>710</v>
      </c>
      <c r="J996" s="41" t="s">
        <v>2074</v>
      </c>
    </row>
    <row r="997">
      <c r="A997" s="41" t="s">
        <v>1867</v>
      </c>
      <c r="B997" s="41" t="s">
        <v>1375</v>
      </c>
      <c r="C997" s="41" t="s">
        <v>1558</v>
      </c>
      <c r="D997" s="42">
        <v>44805.0</v>
      </c>
      <c r="E997" s="41" t="s">
        <v>1559</v>
      </c>
      <c r="F997" s="42">
        <v>44816.0</v>
      </c>
      <c r="G997" s="41" t="s">
        <v>1553</v>
      </c>
      <c r="H997" s="41" t="s">
        <v>2075</v>
      </c>
      <c r="I997" s="41" t="s">
        <v>2076</v>
      </c>
      <c r="J997" s="41" t="s">
        <v>2077</v>
      </c>
    </row>
    <row r="998">
      <c r="A998" s="41" t="s">
        <v>1867</v>
      </c>
      <c r="B998" s="41" t="s">
        <v>1375</v>
      </c>
      <c r="C998" s="41" t="s">
        <v>1558</v>
      </c>
      <c r="D998" s="42">
        <v>44805.0</v>
      </c>
      <c r="E998" s="41" t="s">
        <v>1559</v>
      </c>
      <c r="F998" s="42">
        <v>44816.0</v>
      </c>
      <c r="G998" s="41" t="s">
        <v>1553</v>
      </c>
      <c r="H998" s="41" t="s">
        <v>1122</v>
      </c>
      <c r="I998" s="41" t="s">
        <v>2069</v>
      </c>
      <c r="J998" s="41" t="s">
        <v>2070</v>
      </c>
    </row>
    <row r="999">
      <c r="A999" s="41"/>
      <c r="B999" s="41" t="s">
        <v>1446</v>
      </c>
      <c r="C999" s="41"/>
      <c r="D999" s="42">
        <v>45169.0</v>
      </c>
      <c r="E999" s="43" t="s">
        <v>2078</v>
      </c>
      <c r="F999" s="44"/>
      <c r="G999" s="41"/>
      <c r="H999" s="41"/>
      <c r="I999" s="41"/>
      <c r="J999" s="41"/>
    </row>
    <row r="1000">
      <c r="A1000" s="41" t="s">
        <v>1867</v>
      </c>
      <c r="B1000" s="41" t="s">
        <v>1375</v>
      </c>
      <c r="C1000" s="41" t="s">
        <v>1558</v>
      </c>
      <c r="D1000" s="42">
        <v>44805.0</v>
      </c>
      <c r="E1000" s="41" t="s">
        <v>1559</v>
      </c>
      <c r="F1000" s="42">
        <v>44816.0</v>
      </c>
      <c r="G1000" s="41" t="s">
        <v>1553</v>
      </c>
      <c r="H1000" s="41" t="s">
        <v>251</v>
      </c>
      <c r="I1000" s="41" t="s">
        <v>2079</v>
      </c>
      <c r="J1000" s="41" t="s">
        <v>2080</v>
      </c>
    </row>
    <row r="1001">
      <c r="A1001" s="41" t="s">
        <v>1867</v>
      </c>
      <c r="B1001" s="41" t="s">
        <v>1375</v>
      </c>
      <c r="C1001" s="41" t="s">
        <v>1558</v>
      </c>
      <c r="D1001" s="42">
        <v>44805.0</v>
      </c>
      <c r="E1001" s="41" t="s">
        <v>1559</v>
      </c>
      <c r="F1001" s="42">
        <v>44816.0</v>
      </c>
      <c r="G1001" s="41" t="s">
        <v>1553</v>
      </c>
      <c r="H1001" s="41" t="s">
        <v>531</v>
      </c>
      <c r="I1001" s="41" t="s">
        <v>710</v>
      </c>
      <c r="J1001" s="41" t="s">
        <v>2074</v>
      </c>
    </row>
    <row r="1002">
      <c r="A1002" s="41" t="s">
        <v>1867</v>
      </c>
      <c r="B1002" s="41" t="s">
        <v>1375</v>
      </c>
      <c r="C1002" s="41" t="s">
        <v>1558</v>
      </c>
      <c r="D1002" s="42">
        <v>44805.0</v>
      </c>
      <c r="E1002" s="41" t="s">
        <v>1559</v>
      </c>
      <c r="F1002" s="42">
        <v>44816.0</v>
      </c>
      <c r="G1002" s="41" t="s">
        <v>1553</v>
      </c>
      <c r="H1002" s="41" t="s">
        <v>621</v>
      </c>
      <c r="I1002" s="41" t="s">
        <v>2081</v>
      </c>
      <c r="J1002" s="41" t="s">
        <v>2082</v>
      </c>
    </row>
    <row r="1003">
      <c r="A1003" s="41" t="s">
        <v>1550</v>
      </c>
      <c r="B1003" s="41" t="s">
        <v>1416</v>
      </c>
      <c r="C1003" s="41" t="s">
        <v>1551</v>
      </c>
      <c r="D1003" s="42">
        <v>44805.0</v>
      </c>
      <c r="E1003" s="41" t="s">
        <v>1552</v>
      </c>
      <c r="F1003" s="42">
        <v>44817.0</v>
      </c>
      <c r="G1003" s="41" t="s">
        <v>1553</v>
      </c>
      <c r="H1003" s="41" t="s">
        <v>194</v>
      </c>
      <c r="I1003" s="41" t="s">
        <v>2083</v>
      </c>
      <c r="J1003" s="41" t="s">
        <v>2084</v>
      </c>
    </row>
    <row r="1004">
      <c r="A1004" s="41" t="s">
        <v>1550</v>
      </c>
      <c r="B1004" s="41" t="s">
        <v>1416</v>
      </c>
      <c r="C1004" s="41" t="s">
        <v>1551</v>
      </c>
      <c r="D1004" s="42">
        <v>44805.0</v>
      </c>
      <c r="E1004" s="41" t="s">
        <v>1552</v>
      </c>
      <c r="F1004" s="42">
        <v>44817.0</v>
      </c>
      <c r="G1004" s="41" t="s">
        <v>1553</v>
      </c>
      <c r="H1004" s="41" t="s">
        <v>1583</v>
      </c>
      <c r="I1004" s="41" t="s">
        <v>2058</v>
      </c>
      <c r="J1004" s="41" t="s">
        <v>2059</v>
      </c>
    </row>
    <row r="1005">
      <c r="A1005" s="41" t="s">
        <v>1550</v>
      </c>
      <c r="B1005" s="41" t="s">
        <v>1416</v>
      </c>
      <c r="C1005" s="41" t="s">
        <v>1551</v>
      </c>
      <c r="D1005" s="42">
        <v>44805.0</v>
      </c>
      <c r="E1005" s="41" t="s">
        <v>1552</v>
      </c>
      <c r="F1005" s="42">
        <v>44817.0</v>
      </c>
      <c r="G1005" s="41" t="s">
        <v>1553</v>
      </c>
      <c r="H1005" s="41" t="s">
        <v>79</v>
      </c>
      <c r="I1005" s="41" t="s">
        <v>2085</v>
      </c>
      <c r="J1005" s="41" t="s">
        <v>2086</v>
      </c>
    </row>
    <row r="1006">
      <c r="A1006" s="41" t="s">
        <v>1550</v>
      </c>
      <c r="B1006" s="41" t="s">
        <v>1416</v>
      </c>
      <c r="C1006" s="41" t="s">
        <v>1551</v>
      </c>
      <c r="D1006" s="42">
        <v>44805.0</v>
      </c>
      <c r="E1006" s="41" t="s">
        <v>1552</v>
      </c>
      <c r="F1006" s="42">
        <v>44817.0</v>
      </c>
      <c r="G1006" s="41" t="s">
        <v>1553</v>
      </c>
      <c r="H1006" s="41" t="s">
        <v>520</v>
      </c>
      <c r="I1006" s="41" t="s">
        <v>2062</v>
      </c>
      <c r="J1006" s="41" t="s">
        <v>2063</v>
      </c>
    </row>
    <row r="1007">
      <c r="A1007" s="41" t="s">
        <v>1550</v>
      </c>
      <c r="B1007" s="41" t="s">
        <v>1416</v>
      </c>
      <c r="C1007" s="41" t="s">
        <v>1551</v>
      </c>
      <c r="D1007" s="42">
        <v>44805.0</v>
      </c>
      <c r="E1007" s="41" t="s">
        <v>1552</v>
      </c>
      <c r="F1007" s="42">
        <v>44817.0</v>
      </c>
      <c r="G1007" s="41" t="s">
        <v>1553</v>
      </c>
      <c r="H1007" s="41" t="s">
        <v>468</v>
      </c>
      <c r="I1007" s="41" t="s">
        <v>2064</v>
      </c>
      <c r="J1007" s="41" t="s">
        <v>2065</v>
      </c>
    </row>
    <row r="1008">
      <c r="A1008" s="41"/>
      <c r="B1008" s="41" t="s">
        <v>1446</v>
      </c>
      <c r="C1008" s="41"/>
      <c r="D1008" s="42">
        <v>45169.0</v>
      </c>
      <c r="E1008" s="43" t="s">
        <v>2087</v>
      </c>
      <c r="F1008" s="44"/>
      <c r="G1008" s="41"/>
      <c r="H1008" s="41"/>
      <c r="I1008" s="41"/>
      <c r="J1008" s="41"/>
    </row>
    <row r="1009">
      <c r="A1009" s="41" t="s">
        <v>1550</v>
      </c>
      <c r="B1009" s="41" t="s">
        <v>1416</v>
      </c>
      <c r="C1009" s="41" t="s">
        <v>1551</v>
      </c>
      <c r="D1009" s="42">
        <v>44805.0</v>
      </c>
      <c r="E1009" s="41" t="s">
        <v>1552</v>
      </c>
      <c r="F1009" s="42">
        <v>44817.0</v>
      </c>
      <c r="G1009" s="41" t="s">
        <v>1553</v>
      </c>
      <c r="H1009" s="41" t="s">
        <v>2088</v>
      </c>
      <c r="I1009" s="41" t="s">
        <v>2089</v>
      </c>
      <c r="J1009" s="41" t="s">
        <v>2090</v>
      </c>
    </row>
    <row r="1010">
      <c r="A1010" s="41" t="s">
        <v>2091</v>
      </c>
      <c r="B1010" s="41" t="s">
        <v>1416</v>
      </c>
      <c r="C1010" s="41" t="s">
        <v>1551</v>
      </c>
      <c r="D1010" s="42">
        <v>44805.0</v>
      </c>
      <c r="E1010" s="41" t="s">
        <v>1552</v>
      </c>
      <c r="F1010" s="42">
        <v>44817.0</v>
      </c>
      <c r="G1010" s="41" t="s">
        <v>1553</v>
      </c>
      <c r="H1010" s="41" t="s">
        <v>531</v>
      </c>
      <c r="I1010" s="41" t="s">
        <v>710</v>
      </c>
      <c r="J1010" s="41" t="s">
        <v>2074</v>
      </c>
    </row>
    <row r="1011">
      <c r="A1011" s="41" t="s">
        <v>2092</v>
      </c>
      <c r="B1011" s="41" t="s">
        <v>1544</v>
      </c>
      <c r="C1011" s="41" t="s">
        <v>2093</v>
      </c>
      <c r="D1011" s="42">
        <v>44805.0</v>
      </c>
      <c r="E1011" s="41" t="s">
        <v>2094</v>
      </c>
      <c r="F1011" s="46">
        <v>44846.0</v>
      </c>
      <c r="G1011" s="41" t="s">
        <v>1553</v>
      </c>
      <c r="H1011" s="41" t="s">
        <v>251</v>
      </c>
      <c r="I1011" s="41" t="s">
        <v>2095</v>
      </c>
      <c r="J1011" s="41" t="s">
        <v>2096</v>
      </c>
    </row>
    <row r="1012">
      <c r="A1012" s="41" t="s">
        <v>2092</v>
      </c>
      <c r="B1012" s="41" t="s">
        <v>1544</v>
      </c>
      <c r="C1012" s="41" t="s">
        <v>2093</v>
      </c>
      <c r="D1012" s="42">
        <v>44805.0</v>
      </c>
      <c r="E1012" s="41" t="s">
        <v>2094</v>
      </c>
      <c r="F1012" s="46">
        <v>44846.0</v>
      </c>
      <c r="G1012" s="41" t="s">
        <v>1553</v>
      </c>
      <c r="H1012" s="41" t="s">
        <v>1169</v>
      </c>
      <c r="I1012" s="41" t="s">
        <v>2097</v>
      </c>
      <c r="J1012" s="41" t="s">
        <v>2098</v>
      </c>
    </row>
    <row r="1013">
      <c r="A1013" s="41"/>
      <c r="B1013" s="41" t="s">
        <v>1446</v>
      </c>
      <c r="C1013" s="41"/>
      <c r="D1013" s="42">
        <v>45169.0</v>
      </c>
      <c r="E1013" s="43" t="s">
        <v>2099</v>
      </c>
      <c r="F1013" s="44"/>
      <c r="G1013" s="41"/>
      <c r="H1013" s="41"/>
      <c r="I1013" s="41"/>
      <c r="J1013" s="41"/>
    </row>
    <row r="1014">
      <c r="A1014" s="41" t="s">
        <v>1982</v>
      </c>
      <c r="B1014" s="41" t="s">
        <v>1983</v>
      </c>
      <c r="C1014" s="41" t="s">
        <v>1984</v>
      </c>
      <c r="D1014" s="42">
        <v>44805.0</v>
      </c>
      <c r="E1014" s="41" t="s">
        <v>1985</v>
      </c>
      <c r="F1014" s="46">
        <v>44863.0</v>
      </c>
      <c r="G1014" s="41" t="s">
        <v>1553</v>
      </c>
      <c r="H1014" s="41" t="s">
        <v>468</v>
      </c>
      <c r="I1014" s="41" t="s">
        <v>2064</v>
      </c>
      <c r="J1014" s="41" t="s">
        <v>2065</v>
      </c>
    </row>
    <row r="1015">
      <c r="A1015" s="41"/>
      <c r="B1015" s="41" t="s">
        <v>1446</v>
      </c>
      <c r="C1015" s="41"/>
      <c r="D1015" s="42">
        <v>45169.0</v>
      </c>
      <c r="E1015" s="43" t="s">
        <v>2100</v>
      </c>
      <c r="F1015" s="44"/>
      <c r="G1015" s="41"/>
      <c r="H1015" s="41"/>
      <c r="I1015" s="41"/>
      <c r="J1015" s="41"/>
    </row>
    <row r="1016">
      <c r="A1016" s="41" t="s">
        <v>2101</v>
      </c>
      <c r="B1016" s="41" t="s">
        <v>1375</v>
      </c>
      <c r="C1016" s="41" t="s">
        <v>1558</v>
      </c>
      <c r="D1016" s="42">
        <v>44805.0</v>
      </c>
      <c r="E1016" s="41" t="s">
        <v>1559</v>
      </c>
      <c r="F1016" s="42">
        <v>44816.0</v>
      </c>
      <c r="G1016" s="41" t="s">
        <v>1553</v>
      </c>
      <c r="H1016" s="41" t="s">
        <v>1877</v>
      </c>
      <c r="I1016" s="41" t="s">
        <v>2102</v>
      </c>
      <c r="J1016" s="41" t="s">
        <v>2103</v>
      </c>
    </row>
    <row r="1017">
      <c r="A1017" s="41" t="s">
        <v>2101</v>
      </c>
      <c r="B1017" s="41" t="s">
        <v>1375</v>
      </c>
      <c r="C1017" s="41" t="s">
        <v>1558</v>
      </c>
      <c r="D1017" s="42">
        <v>44805.0</v>
      </c>
      <c r="E1017" s="41" t="s">
        <v>1559</v>
      </c>
      <c r="F1017" s="42">
        <v>44816.0</v>
      </c>
      <c r="G1017" s="41" t="s">
        <v>1553</v>
      </c>
      <c r="H1017" s="41" t="s">
        <v>726</v>
      </c>
      <c r="I1017" s="41" t="s">
        <v>2104</v>
      </c>
      <c r="J1017" s="41" t="s">
        <v>2105</v>
      </c>
    </row>
    <row r="1018">
      <c r="A1018" s="41" t="s">
        <v>2101</v>
      </c>
      <c r="B1018" s="41" t="s">
        <v>1375</v>
      </c>
      <c r="C1018" s="41" t="s">
        <v>1558</v>
      </c>
      <c r="D1018" s="42">
        <v>44805.0</v>
      </c>
      <c r="E1018" s="41" t="s">
        <v>1559</v>
      </c>
      <c r="F1018" s="42">
        <v>44816.0</v>
      </c>
      <c r="G1018" s="41" t="s">
        <v>1553</v>
      </c>
      <c r="H1018" s="41" t="s">
        <v>79</v>
      </c>
      <c r="I1018" s="41" t="s">
        <v>2106</v>
      </c>
      <c r="J1018" s="41" t="s">
        <v>2107</v>
      </c>
    </row>
    <row r="1019">
      <c r="A1019" s="41" t="s">
        <v>2101</v>
      </c>
      <c r="B1019" s="41" t="s">
        <v>1375</v>
      </c>
      <c r="C1019" s="41" t="s">
        <v>1558</v>
      </c>
      <c r="D1019" s="42">
        <v>44805.0</v>
      </c>
      <c r="E1019" s="41" t="s">
        <v>1559</v>
      </c>
      <c r="F1019" s="42">
        <v>44816.0</v>
      </c>
      <c r="G1019" s="41" t="s">
        <v>1553</v>
      </c>
      <c r="H1019" s="41" t="s">
        <v>2034</v>
      </c>
      <c r="I1019" s="41" t="s">
        <v>2035</v>
      </c>
      <c r="J1019" s="41" t="s">
        <v>2036</v>
      </c>
    </row>
    <row r="1020">
      <c r="A1020" s="41" t="s">
        <v>2101</v>
      </c>
      <c r="B1020" s="41" t="s">
        <v>1375</v>
      </c>
      <c r="C1020" s="41" t="s">
        <v>1558</v>
      </c>
      <c r="D1020" s="42">
        <v>44805.0</v>
      </c>
      <c r="E1020" s="41" t="s">
        <v>1559</v>
      </c>
      <c r="F1020" s="42">
        <v>44816.0</v>
      </c>
      <c r="G1020" s="41" t="s">
        <v>1553</v>
      </c>
      <c r="H1020" s="41" t="s">
        <v>1097</v>
      </c>
      <c r="I1020" s="41" t="s">
        <v>2108</v>
      </c>
      <c r="J1020" s="41" t="s">
        <v>2109</v>
      </c>
    </row>
    <row r="1021">
      <c r="A1021" s="41" t="s">
        <v>2101</v>
      </c>
      <c r="B1021" s="41" t="s">
        <v>1375</v>
      </c>
      <c r="C1021" s="41" t="s">
        <v>1558</v>
      </c>
      <c r="D1021" s="42">
        <v>44805.0</v>
      </c>
      <c r="E1021" s="41" t="s">
        <v>1559</v>
      </c>
      <c r="F1021" s="42">
        <v>44816.0</v>
      </c>
      <c r="G1021" s="41" t="s">
        <v>1553</v>
      </c>
      <c r="H1021" s="41" t="s">
        <v>505</v>
      </c>
      <c r="I1021" s="41" t="s">
        <v>2110</v>
      </c>
      <c r="J1021" s="41" t="s">
        <v>2111</v>
      </c>
    </row>
    <row r="1022">
      <c r="A1022" s="41" t="s">
        <v>2101</v>
      </c>
      <c r="B1022" s="41" t="s">
        <v>1375</v>
      </c>
      <c r="C1022" s="41" t="s">
        <v>1558</v>
      </c>
      <c r="D1022" s="42">
        <v>44805.0</v>
      </c>
      <c r="E1022" s="41" t="s">
        <v>1559</v>
      </c>
      <c r="F1022" s="42">
        <v>44816.0</v>
      </c>
      <c r="G1022" s="41" t="s">
        <v>1553</v>
      </c>
      <c r="H1022" s="41" t="s">
        <v>520</v>
      </c>
      <c r="I1022" s="41" t="s">
        <v>2062</v>
      </c>
      <c r="J1022" s="41" t="s">
        <v>2063</v>
      </c>
    </row>
    <row r="1023">
      <c r="A1023" s="41" t="s">
        <v>2101</v>
      </c>
      <c r="B1023" s="41" t="s">
        <v>1375</v>
      </c>
      <c r="C1023" s="41" t="s">
        <v>1558</v>
      </c>
      <c r="D1023" s="42">
        <v>44805.0</v>
      </c>
      <c r="E1023" s="41" t="s">
        <v>1559</v>
      </c>
      <c r="F1023" s="42">
        <v>44816.0</v>
      </c>
      <c r="G1023" s="41" t="s">
        <v>1553</v>
      </c>
      <c r="H1023" s="41" t="s">
        <v>2088</v>
      </c>
      <c r="I1023" s="41" t="s">
        <v>2089</v>
      </c>
      <c r="J1023" s="41" t="s">
        <v>2090</v>
      </c>
    </row>
    <row r="1024">
      <c r="A1024" s="41" t="s">
        <v>2101</v>
      </c>
      <c r="B1024" s="41" t="s">
        <v>1375</v>
      </c>
      <c r="C1024" s="41" t="s">
        <v>1558</v>
      </c>
      <c r="D1024" s="42">
        <v>44805.0</v>
      </c>
      <c r="E1024" s="41" t="s">
        <v>1559</v>
      </c>
      <c r="F1024" s="42">
        <v>44816.0</v>
      </c>
      <c r="G1024" s="41" t="s">
        <v>1553</v>
      </c>
      <c r="H1024" s="41" t="s">
        <v>982</v>
      </c>
      <c r="I1024" s="41" t="s">
        <v>2112</v>
      </c>
      <c r="J1024" s="41" t="s">
        <v>2113</v>
      </c>
    </row>
    <row r="1025">
      <c r="A1025" s="41" t="s">
        <v>2101</v>
      </c>
      <c r="B1025" s="41" t="s">
        <v>1375</v>
      </c>
      <c r="C1025" s="41" t="s">
        <v>1558</v>
      </c>
      <c r="D1025" s="42">
        <v>44805.0</v>
      </c>
      <c r="E1025" s="41" t="s">
        <v>1559</v>
      </c>
      <c r="F1025" s="42">
        <v>44816.0</v>
      </c>
      <c r="G1025" s="41" t="s">
        <v>1553</v>
      </c>
      <c r="H1025" s="41" t="s">
        <v>301</v>
      </c>
      <c r="I1025" s="41" t="s">
        <v>2072</v>
      </c>
      <c r="J1025" s="41" t="s">
        <v>2073</v>
      </c>
    </row>
    <row r="1026">
      <c r="A1026" s="41" t="s">
        <v>2114</v>
      </c>
      <c r="B1026" s="41" t="s">
        <v>1375</v>
      </c>
      <c r="C1026" s="41" t="s">
        <v>1558</v>
      </c>
      <c r="D1026" s="42">
        <v>44805.0</v>
      </c>
      <c r="E1026" s="41" t="s">
        <v>1559</v>
      </c>
      <c r="F1026" s="42">
        <v>44816.0</v>
      </c>
      <c r="G1026" s="41" t="s">
        <v>1553</v>
      </c>
      <c r="H1026" s="41" t="s">
        <v>194</v>
      </c>
      <c r="I1026" s="41" t="s">
        <v>2083</v>
      </c>
      <c r="J1026" s="41" t="s">
        <v>2084</v>
      </c>
    </row>
    <row r="1027">
      <c r="A1027" s="41" t="s">
        <v>2114</v>
      </c>
      <c r="B1027" s="41" t="s">
        <v>1375</v>
      </c>
      <c r="C1027" s="41" t="s">
        <v>1558</v>
      </c>
      <c r="D1027" s="42">
        <v>44805.0</v>
      </c>
      <c r="E1027" s="41" t="s">
        <v>1559</v>
      </c>
      <c r="F1027" s="42">
        <v>44816.0</v>
      </c>
      <c r="G1027" s="41" t="s">
        <v>1553</v>
      </c>
      <c r="H1027" s="41" t="s">
        <v>1583</v>
      </c>
      <c r="I1027" s="41" t="s">
        <v>2058</v>
      </c>
      <c r="J1027" s="41" t="s">
        <v>2059</v>
      </c>
    </row>
    <row r="1028">
      <c r="A1028" s="41" t="s">
        <v>2114</v>
      </c>
      <c r="B1028" s="41" t="s">
        <v>1375</v>
      </c>
      <c r="C1028" s="41" t="s">
        <v>1558</v>
      </c>
      <c r="D1028" s="42">
        <v>44805.0</v>
      </c>
      <c r="E1028" s="41" t="s">
        <v>1559</v>
      </c>
      <c r="F1028" s="42">
        <v>44816.0</v>
      </c>
      <c r="G1028" s="41" t="s">
        <v>1553</v>
      </c>
      <c r="H1028" s="41" t="s">
        <v>2115</v>
      </c>
      <c r="I1028" s="41" t="s">
        <v>2116</v>
      </c>
      <c r="J1028" s="41" t="s">
        <v>2117</v>
      </c>
    </row>
    <row r="1029">
      <c r="A1029" s="41"/>
      <c r="B1029" s="41" t="s">
        <v>1446</v>
      </c>
      <c r="C1029" s="41"/>
      <c r="D1029" s="42">
        <v>45169.0</v>
      </c>
      <c r="E1029" s="43" t="s">
        <v>2118</v>
      </c>
      <c r="F1029" s="48"/>
      <c r="G1029" s="41"/>
      <c r="H1029" s="41"/>
      <c r="I1029" s="41"/>
      <c r="J1029" s="41"/>
    </row>
    <row r="1030">
      <c r="A1030" s="41" t="s">
        <v>2114</v>
      </c>
      <c r="B1030" s="41" t="s">
        <v>1375</v>
      </c>
      <c r="C1030" s="41" t="s">
        <v>1558</v>
      </c>
      <c r="D1030" s="42">
        <v>44805.0</v>
      </c>
      <c r="E1030" s="41" t="s">
        <v>1559</v>
      </c>
      <c r="F1030" s="42">
        <v>44816.0</v>
      </c>
      <c r="G1030" s="41" t="s">
        <v>1553</v>
      </c>
      <c r="H1030" s="41" t="s">
        <v>388</v>
      </c>
      <c r="I1030" s="41" t="s">
        <v>2060</v>
      </c>
      <c r="J1030" s="41" t="s">
        <v>2061</v>
      </c>
    </row>
    <row r="1031">
      <c r="A1031" s="41" t="s">
        <v>2114</v>
      </c>
      <c r="B1031" s="41" t="s">
        <v>1375</v>
      </c>
      <c r="C1031" s="41" t="s">
        <v>1558</v>
      </c>
      <c r="D1031" s="42">
        <v>44805.0</v>
      </c>
      <c r="E1031" s="41" t="s">
        <v>1559</v>
      </c>
      <c r="F1031" s="42">
        <v>44816.0</v>
      </c>
      <c r="G1031" s="41" t="s">
        <v>1553</v>
      </c>
      <c r="H1031" s="41" t="s">
        <v>1169</v>
      </c>
      <c r="I1031" s="41" t="s">
        <v>2097</v>
      </c>
      <c r="J1031" s="41" t="s">
        <v>2098</v>
      </c>
    </row>
    <row r="1032">
      <c r="A1032" s="41"/>
      <c r="B1032" s="41" t="s">
        <v>1446</v>
      </c>
      <c r="C1032" s="41"/>
      <c r="D1032" s="42">
        <v>45169.0</v>
      </c>
      <c r="E1032" s="43" t="s">
        <v>2119</v>
      </c>
      <c r="F1032" s="44"/>
      <c r="G1032" s="41"/>
      <c r="H1032" s="41"/>
      <c r="I1032" s="41"/>
      <c r="J1032" s="41"/>
    </row>
    <row r="1033">
      <c r="A1033" s="41" t="s">
        <v>2114</v>
      </c>
      <c r="B1033" s="41" t="s">
        <v>1375</v>
      </c>
      <c r="C1033" s="41" t="s">
        <v>1558</v>
      </c>
      <c r="D1033" s="42">
        <v>44805.0</v>
      </c>
      <c r="E1033" s="41" t="s">
        <v>1559</v>
      </c>
      <c r="F1033" s="42">
        <v>44816.0</v>
      </c>
      <c r="G1033" s="41" t="s">
        <v>1553</v>
      </c>
      <c r="H1033" s="41" t="s">
        <v>101</v>
      </c>
      <c r="I1033" s="41" t="s">
        <v>1824</v>
      </c>
      <c r="J1033" s="41" t="s">
        <v>2120</v>
      </c>
    </row>
    <row r="1034">
      <c r="A1034" s="41" t="s">
        <v>2114</v>
      </c>
      <c r="B1034" s="41" t="s">
        <v>1375</v>
      </c>
      <c r="C1034" s="41" t="s">
        <v>1558</v>
      </c>
      <c r="D1034" s="42">
        <v>44805.0</v>
      </c>
      <c r="E1034" s="41" t="s">
        <v>1559</v>
      </c>
      <c r="F1034" s="42">
        <v>44816.0</v>
      </c>
      <c r="G1034" s="41" t="s">
        <v>1553</v>
      </c>
      <c r="H1034" s="41" t="s">
        <v>1519</v>
      </c>
      <c r="I1034" s="41" t="s">
        <v>2121</v>
      </c>
      <c r="J1034" s="41" t="s">
        <v>2122</v>
      </c>
    </row>
    <row r="1035">
      <c r="A1035" s="41" t="s">
        <v>2114</v>
      </c>
      <c r="B1035" s="41" t="s">
        <v>1375</v>
      </c>
      <c r="C1035" s="41" t="s">
        <v>1558</v>
      </c>
      <c r="D1035" s="42">
        <v>44805.0</v>
      </c>
      <c r="E1035" s="41" t="s">
        <v>1559</v>
      </c>
      <c r="F1035" s="42">
        <v>44816.0</v>
      </c>
      <c r="G1035" s="41" t="s">
        <v>1553</v>
      </c>
      <c r="H1035" s="41" t="s">
        <v>324</v>
      </c>
      <c r="I1035" s="41" t="s">
        <v>2123</v>
      </c>
      <c r="J1035" s="41" t="s">
        <v>2124</v>
      </c>
    </row>
    <row r="1036">
      <c r="A1036" s="41" t="s">
        <v>2114</v>
      </c>
      <c r="B1036" s="41" t="s">
        <v>1375</v>
      </c>
      <c r="C1036" s="41" t="s">
        <v>1558</v>
      </c>
      <c r="D1036" s="42">
        <v>44805.0</v>
      </c>
      <c r="E1036" s="41" t="s">
        <v>1559</v>
      </c>
      <c r="F1036" s="42">
        <v>44816.0</v>
      </c>
      <c r="G1036" s="41" t="s">
        <v>1553</v>
      </c>
      <c r="H1036" s="41" t="s">
        <v>79</v>
      </c>
      <c r="I1036" s="41" t="s">
        <v>2085</v>
      </c>
      <c r="J1036" s="41" t="s">
        <v>2086</v>
      </c>
    </row>
    <row r="1037">
      <c r="A1037" s="41" t="s">
        <v>2114</v>
      </c>
      <c r="B1037" s="41" t="s">
        <v>1375</v>
      </c>
      <c r="C1037" s="41" t="s">
        <v>1558</v>
      </c>
      <c r="D1037" s="42">
        <v>44805.0</v>
      </c>
      <c r="E1037" s="41" t="s">
        <v>1559</v>
      </c>
      <c r="F1037" s="42">
        <v>44816.0</v>
      </c>
      <c r="G1037" s="41" t="s">
        <v>1553</v>
      </c>
      <c r="H1037" s="41" t="s">
        <v>236</v>
      </c>
      <c r="I1037" s="41" t="s">
        <v>2125</v>
      </c>
      <c r="J1037" s="41" t="s">
        <v>2126</v>
      </c>
    </row>
    <row r="1038">
      <c r="A1038" s="41" t="s">
        <v>1567</v>
      </c>
      <c r="B1038" s="41" t="s">
        <v>1375</v>
      </c>
      <c r="C1038" s="41" t="s">
        <v>1558</v>
      </c>
      <c r="D1038" s="42">
        <v>44805.0</v>
      </c>
      <c r="E1038" s="41" t="s">
        <v>1559</v>
      </c>
      <c r="F1038" s="42">
        <v>44816.0</v>
      </c>
      <c r="G1038" s="41" t="s">
        <v>1553</v>
      </c>
      <c r="H1038" s="41" t="s">
        <v>660</v>
      </c>
      <c r="I1038" s="41" t="s">
        <v>2067</v>
      </c>
      <c r="J1038" s="41" t="s">
        <v>2068</v>
      </c>
    </row>
    <row r="1039">
      <c r="A1039" s="41" t="s">
        <v>2127</v>
      </c>
      <c r="B1039" s="41" t="s">
        <v>1404</v>
      </c>
      <c r="C1039" s="41" t="s">
        <v>1561</v>
      </c>
      <c r="D1039" s="42">
        <v>44805.0</v>
      </c>
      <c r="E1039" s="41" t="s">
        <v>1562</v>
      </c>
      <c r="F1039" s="42">
        <v>44817.0</v>
      </c>
      <c r="G1039" s="41" t="s">
        <v>1553</v>
      </c>
      <c r="H1039" s="41" t="s">
        <v>194</v>
      </c>
      <c r="I1039" s="41" t="s">
        <v>2083</v>
      </c>
      <c r="J1039" s="41" t="s">
        <v>2084</v>
      </c>
    </row>
    <row r="1040">
      <c r="A1040" s="41" t="s">
        <v>2127</v>
      </c>
      <c r="B1040" s="41" t="s">
        <v>1404</v>
      </c>
      <c r="C1040" s="41" t="s">
        <v>1561</v>
      </c>
      <c r="D1040" s="42">
        <v>44805.0</v>
      </c>
      <c r="E1040" s="41" t="s">
        <v>1562</v>
      </c>
      <c r="F1040" s="42">
        <v>44817.0</v>
      </c>
      <c r="G1040" s="41" t="s">
        <v>1553</v>
      </c>
      <c r="H1040" s="41" t="s">
        <v>726</v>
      </c>
      <c r="I1040" s="41" t="s">
        <v>2104</v>
      </c>
      <c r="J1040" s="41" t="s">
        <v>2105</v>
      </c>
    </row>
    <row r="1041">
      <c r="A1041" s="41" t="s">
        <v>2127</v>
      </c>
      <c r="B1041" s="41" t="s">
        <v>1404</v>
      </c>
      <c r="C1041" s="41" t="s">
        <v>1561</v>
      </c>
      <c r="D1041" s="42">
        <v>44805.0</v>
      </c>
      <c r="E1041" s="41" t="s">
        <v>1562</v>
      </c>
      <c r="F1041" s="42">
        <v>44817.0</v>
      </c>
      <c r="G1041" s="41" t="s">
        <v>1553</v>
      </c>
      <c r="H1041" s="41" t="s">
        <v>2115</v>
      </c>
      <c r="I1041" s="41" t="s">
        <v>2116</v>
      </c>
      <c r="J1041" s="41" t="s">
        <v>2117</v>
      </c>
    </row>
    <row r="1042">
      <c r="A1042" s="41"/>
      <c r="B1042" s="41" t="s">
        <v>1446</v>
      </c>
      <c r="C1042" s="41"/>
      <c r="D1042" s="42">
        <v>45169.0</v>
      </c>
      <c r="E1042" s="43" t="s">
        <v>2128</v>
      </c>
      <c r="F1042" s="44"/>
      <c r="G1042" s="41"/>
      <c r="H1042" s="41"/>
      <c r="I1042" s="41"/>
      <c r="J1042" s="41"/>
    </row>
    <row r="1043">
      <c r="A1043" s="41" t="s">
        <v>2127</v>
      </c>
      <c r="B1043" s="41" t="s">
        <v>1404</v>
      </c>
      <c r="C1043" s="41" t="s">
        <v>1561</v>
      </c>
      <c r="D1043" s="42">
        <v>44805.0</v>
      </c>
      <c r="E1043" s="41" t="s">
        <v>1562</v>
      </c>
      <c r="F1043" s="42">
        <v>44817.0</v>
      </c>
      <c r="G1043" s="41" t="s">
        <v>1553</v>
      </c>
      <c r="H1043" s="41" t="s">
        <v>1169</v>
      </c>
      <c r="I1043" s="41" t="s">
        <v>2097</v>
      </c>
      <c r="J1043" s="41" t="s">
        <v>2098</v>
      </c>
    </row>
    <row r="1044">
      <c r="A1044" s="41"/>
      <c r="B1044" s="41" t="s">
        <v>1446</v>
      </c>
      <c r="C1044" s="41"/>
      <c r="D1044" s="42">
        <v>45169.0</v>
      </c>
      <c r="E1044" s="43" t="s">
        <v>2129</v>
      </c>
      <c r="F1044" s="44"/>
      <c r="G1044" s="41"/>
      <c r="H1044" s="41"/>
      <c r="I1044" s="41"/>
      <c r="J1044" s="41"/>
    </row>
    <row r="1045">
      <c r="A1045" s="41" t="s">
        <v>2127</v>
      </c>
      <c r="B1045" s="41" t="s">
        <v>1404</v>
      </c>
      <c r="C1045" s="41" t="s">
        <v>1561</v>
      </c>
      <c r="D1045" s="42">
        <v>44805.0</v>
      </c>
      <c r="E1045" s="41" t="s">
        <v>1562</v>
      </c>
      <c r="F1045" s="42">
        <v>44817.0</v>
      </c>
      <c r="G1045" s="41" t="s">
        <v>1553</v>
      </c>
      <c r="H1045" s="41" t="s">
        <v>1097</v>
      </c>
      <c r="I1045" s="41" t="s">
        <v>2108</v>
      </c>
      <c r="J1045" s="41" t="s">
        <v>2109</v>
      </c>
    </row>
    <row r="1046">
      <c r="A1046" s="41" t="s">
        <v>2127</v>
      </c>
      <c r="B1046" s="41" t="s">
        <v>1404</v>
      </c>
      <c r="C1046" s="41" t="s">
        <v>1561</v>
      </c>
      <c r="D1046" s="42">
        <v>44805.0</v>
      </c>
      <c r="E1046" s="41" t="s">
        <v>1562</v>
      </c>
      <c r="F1046" s="42">
        <v>44817.0</v>
      </c>
      <c r="G1046" s="41" t="s">
        <v>1553</v>
      </c>
      <c r="H1046" s="41" t="s">
        <v>101</v>
      </c>
      <c r="I1046" s="41" t="s">
        <v>1824</v>
      </c>
      <c r="J1046" s="41" t="s">
        <v>2120</v>
      </c>
    </row>
    <row r="1047">
      <c r="A1047" s="41" t="s">
        <v>2127</v>
      </c>
      <c r="B1047" s="41" t="s">
        <v>1404</v>
      </c>
      <c r="C1047" s="41" t="s">
        <v>1561</v>
      </c>
      <c r="D1047" s="42">
        <v>44805.0</v>
      </c>
      <c r="E1047" s="41" t="s">
        <v>1562</v>
      </c>
      <c r="F1047" s="42">
        <v>44817.0</v>
      </c>
      <c r="G1047" s="41" t="s">
        <v>1553</v>
      </c>
      <c r="H1047" s="41" t="s">
        <v>1519</v>
      </c>
      <c r="I1047" s="41" t="s">
        <v>2121</v>
      </c>
      <c r="J1047" s="41" t="s">
        <v>2122</v>
      </c>
    </row>
    <row r="1048">
      <c r="A1048" s="41" t="s">
        <v>2127</v>
      </c>
      <c r="B1048" s="41" t="s">
        <v>1404</v>
      </c>
      <c r="C1048" s="41" t="s">
        <v>1561</v>
      </c>
      <c r="D1048" s="42">
        <v>44805.0</v>
      </c>
      <c r="E1048" s="41" t="s">
        <v>1562</v>
      </c>
      <c r="F1048" s="42">
        <v>44817.0</v>
      </c>
      <c r="G1048" s="41" t="s">
        <v>1553</v>
      </c>
      <c r="H1048" s="41" t="s">
        <v>79</v>
      </c>
      <c r="I1048" s="41" t="s">
        <v>2085</v>
      </c>
      <c r="J1048" s="41" t="s">
        <v>2086</v>
      </c>
    </row>
    <row r="1049">
      <c r="A1049" s="41" t="s">
        <v>2127</v>
      </c>
      <c r="B1049" s="41" t="s">
        <v>1404</v>
      </c>
      <c r="C1049" s="41" t="s">
        <v>1561</v>
      </c>
      <c r="D1049" s="42">
        <v>44805.0</v>
      </c>
      <c r="E1049" s="41" t="s">
        <v>1562</v>
      </c>
      <c r="F1049" s="42">
        <v>44817.0</v>
      </c>
      <c r="G1049" s="41" t="s">
        <v>1553</v>
      </c>
      <c r="H1049" s="41" t="s">
        <v>2088</v>
      </c>
      <c r="I1049" s="41" t="s">
        <v>2089</v>
      </c>
      <c r="J1049" s="41" t="s">
        <v>2090</v>
      </c>
    </row>
    <row r="1050">
      <c r="A1050" s="41" t="s">
        <v>2127</v>
      </c>
      <c r="B1050" s="41" t="s">
        <v>1404</v>
      </c>
      <c r="C1050" s="41" t="s">
        <v>1561</v>
      </c>
      <c r="D1050" s="42">
        <v>44805.0</v>
      </c>
      <c r="E1050" s="41" t="s">
        <v>1562</v>
      </c>
      <c r="F1050" s="42">
        <v>44817.0</v>
      </c>
      <c r="G1050" s="41" t="s">
        <v>1553</v>
      </c>
      <c r="H1050" s="41" t="s">
        <v>2075</v>
      </c>
      <c r="I1050" s="41" t="s">
        <v>2076</v>
      </c>
      <c r="J1050" s="41" t="s">
        <v>2077</v>
      </c>
    </row>
    <row r="1051">
      <c r="A1051" s="41" t="s">
        <v>1563</v>
      </c>
      <c r="B1051" s="41" t="s">
        <v>1404</v>
      </c>
      <c r="C1051" s="41" t="s">
        <v>1561</v>
      </c>
      <c r="D1051" s="42">
        <v>44805.0</v>
      </c>
      <c r="E1051" s="41" t="s">
        <v>1562</v>
      </c>
      <c r="F1051" s="42">
        <v>44817.0</v>
      </c>
      <c r="G1051" s="41" t="s">
        <v>1553</v>
      </c>
      <c r="H1051" s="41" t="s">
        <v>982</v>
      </c>
      <c r="I1051" s="41" t="s">
        <v>2112</v>
      </c>
      <c r="J1051" s="41" t="s">
        <v>2113</v>
      </c>
    </row>
    <row r="1052">
      <c r="A1052" s="41" t="s">
        <v>1563</v>
      </c>
      <c r="B1052" s="41" t="s">
        <v>1404</v>
      </c>
      <c r="C1052" s="41" t="s">
        <v>1561</v>
      </c>
      <c r="D1052" s="42">
        <v>44805.0</v>
      </c>
      <c r="E1052" s="41" t="s">
        <v>1562</v>
      </c>
      <c r="F1052" s="42">
        <v>44817.0</v>
      </c>
      <c r="G1052" s="41" t="s">
        <v>1553</v>
      </c>
      <c r="H1052" s="41" t="s">
        <v>621</v>
      </c>
      <c r="I1052" s="41" t="s">
        <v>2081</v>
      </c>
      <c r="J1052" s="41" t="s">
        <v>2082</v>
      </c>
    </row>
    <row r="1053">
      <c r="A1053" s="41" t="s">
        <v>1563</v>
      </c>
      <c r="B1053" s="41" t="s">
        <v>1404</v>
      </c>
      <c r="C1053" s="41" t="s">
        <v>1561</v>
      </c>
      <c r="D1053" s="42">
        <v>44805.0</v>
      </c>
      <c r="E1053" s="41" t="s">
        <v>1562</v>
      </c>
      <c r="F1053" s="42">
        <v>44817.0</v>
      </c>
      <c r="G1053" s="41" t="s">
        <v>1553</v>
      </c>
      <c r="H1053" s="41" t="s">
        <v>1554</v>
      </c>
      <c r="I1053" s="41" t="s">
        <v>1555</v>
      </c>
      <c r="J1053" s="41" t="s">
        <v>1556</v>
      </c>
    </row>
    <row r="1054">
      <c r="A1054" s="41" t="s">
        <v>1569</v>
      </c>
      <c r="B1054" s="41" t="s">
        <v>1416</v>
      </c>
      <c r="C1054" s="41" t="s">
        <v>1551</v>
      </c>
      <c r="D1054" s="42">
        <v>44805.0</v>
      </c>
      <c r="E1054" s="41" t="s">
        <v>1552</v>
      </c>
      <c r="F1054" s="42">
        <v>44817.0</v>
      </c>
      <c r="G1054" s="41" t="s">
        <v>1553</v>
      </c>
      <c r="H1054" s="41" t="s">
        <v>251</v>
      </c>
      <c r="I1054" s="41" t="s">
        <v>2095</v>
      </c>
      <c r="J1054" s="41" t="s">
        <v>2096</v>
      </c>
    </row>
    <row r="1055">
      <c r="A1055" s="41" t="s">
        <v>1569</v>
      </c>
      <c r="B1055" s="41" t="s">
        <v>1416</v>
      </c>
      <c r="C1055" s="41" t="s">
        <v>1551</v>
      </c>
      <c r="D1055" s="42">
        <v>44805.0</v>
      </c>
      <c r="E1055" s="41" t="s">
        <v>1552</v>
      </c>
      <c r="F1055" s="42">
        <v>44817.0</v>
      </c>
      <c r="G1055" s="41" t="s">
        <v>1553</v>
      </c>
      <c r="H1055" s="41" t="s">
        <v>726</v>
      </c>
      <c r="I1055" s="41" t="s">
        <v>2104</v>
      </c>
      <c r="J1055" s="41" t="s">
        <v>2105</v>
      </c>
    </row>
    <row r="1056">
      <c r="A1056" s="41" t="s">
        <v>1569</v>
      </c>
      <c r="B1056" s="41" t="s">
        <v>1416</v>
      </c>
      <c r="C1056" s="41" t="s">
        <v>1551</v>
      </c>
      <c r="D1056" s="42">
        <v>44805.0</v>
      </c>
      <c r="E1056" s="41" t="s">
        <v>1552</v>
      </c>
      <c r="F1056" s="42">
        <v>44817.0</v>
      </c>
      <c r="G1056" s="41" t="s">
        <v>1553</v>
      </c>
      <c r="H1056" s="41" t="s">
        <v>1169</v>
      </c>
      <c r="I1056" s="41" t="s">
        <v>2097</v>
      </c>
      <c r="J1056" s="41" t="s">
        <v>2098</v>
      </c>
    </row>
    <row r="1057">
      <c r="A1057" s="41"/>
      <c r="B1057" s="41" t="s">
        <v>1446</v>
      </c>
      <c r="C1057" s="41"/>
      <c r="D1057" s="42">
        <v>45169.0</v>
      </c>
      <c r="E1057" s="43" t="s">
        <v>2130</v>
      </c>
      <c r="F1057" s="44"/>
      <c r="G1057" s="41"/>
      <c r="H1057" s="41"/>
      <c r="I1057" s="41"/>
      <c r="J1057" s="41"/>
    </row>
    <row r="1058">
      <c r="A1058" s="41" t="s">
        <v>1569</v>
      </c>
      <c r="B1058" s="41" t="s">
        <v>1416</v>
      </c>
      <c r="C1058" s="41" t="s">
        <v>1551</v>
      </c>
      <c r="D1058" s="42">
        <v>44805.0</v>
      </c>
      <c r="E1058" s="41" t="s">
        <v>1552</v>
      </c>
      <c r="F1058" s="42">
        <v>44817.0</v>
      </c>
      <c r="G1058" s="41" t="s">
        <v>1553</v>
      </c>
      <c r="H1058" s="41" t="s">
        <v>101</v>
      </c>
      <c r="I1058" s="41" t="s">
        <v>1824</v>
      </c>
      <c r="J1058" s="41" t="s">
        <v>2120</v>
      </c>
    </row>
    <row r="1059">
      <c r="A1059" s="41" t="s">
        <v>1569</v>
      </c>
      <c r="B1059" s="41" t="s">
        <v>1416</v>
      </c>
      <c r="C1059" s="41" t="s">
        <v>1551</v>
      </c>
      <c r="D1059" s="42">
        <v>44805.0</v>
      </c>
      <c r="E1059" s="41" t="s">
        <v>1552</v>
      </c>
      <c r="F1059" s="42">
        <v>44817.0</v>
      </c>
      <c r="G1059" s="41" t="s">
        <v>1553</v>
      </c>
      <c r="H1059" s="41" t="s">
        <v>597</v>
      </c>
      <c r="I1059" s="41" t="s">
        <v>2131</v>
      </c>
      <c r="J1059" s="41" t="s">
        <v>2132</v>
      </c>
    </row>
    <row r="1060">
      <c r="A1060" s="41" t="s">
        <v>1569</v>
      </c>
      <c r="B1060" s="41" t="s">
        <v>1416</v>
      </c>
      <c r="C1060" s="41" t="s">
        <v>1551</v>
      </c>
      <c r="D1060" s="42">
        <v>44805.0</v>
      </c>
      <c r="E1060" s="41" t="s">
        <v>1552</v>
      </c>
      <c r="F1060" s="42">
        <v>44817.0</v>
      </c>
      <c r="G1060" s="41" t="s">
        <v>1553</v>
      </c>
      <c r="H1060" s="41" t="s">
        <v>1554</v>
      </c>
      <c r="I1060" s="41" t="s">
        <v>1555</v>
      </c>
      <c r="J1060" s="41" t="s">
        <v>1556</v>
      </c>
    </row>
    <row r="1061">
      <c r="A1061" s="41" t="s">
        <v>1867</v>
      </c>
      <c r="B1061" s="41" t="s">
        <v>1375</v>
      </c>
      <c r="C1061" s="41" t="s">
        <v>1558</v>
      </c>
      <c r="D1061" s="42">
        <v>44805.0</v>
      </c>
      <c r="E1061" s="41" t="s">
        <v>1559</v>
      </c>
      <c r="F1061" s="42">
        <v>44816.0</v>
      </c>
      <c r="G1061" s="41" t="s">
        <v>1553</v>
      </c>
      <c r="H1061" s="41" t="s">
        <v>468</v>
      </c>
      <c r="I1061" s="41" t="s">
        <v>2133</v>
      </c>
      <c r="J1061" s="41" t="s">
        <v>2134</v>
      </c>
    </row>
    <row r="1062">
      <c r="A1062" s="41" t="s">
        <v>2135</v>
      </c>
      <c r="B1062" s="41" t="s">
        <v>1404</v>
      </c>
      <c r="C1062" s="41" t="s">
        <v>1561</v>
      </c>
      <c r="D1062" s="42">
        <v>44805.0</v>
      </c>
      <c r="E1062" s="41" t="s">
        <v>1562</v>
      </c>
      <c r="F1062" s="42">
        <v>44817.0</v>
      </c>
      <c r="G1062" s="41" t="s">
        <v>1553</v>
      </c>
      <c r="H1062" s="41" t="s">
        <v>468</v>
      </c>
      <c r="I1062" s="41" t="s">
        <v>2133</v>
      </c>
      <c r="J1062" s="41" t="s">
        <v>2134</v>
      </c>
    </row>
    <row r="1063">
      <c r="A1063" s="41" t="s">
        <v>1550</v>
      </c>
      <c r="B1063" s="41" t="s">
        <v>1416</v>
      </c>
      <c r="C1063" s="41" t="s">
        <v>1551</v>
      </c>
      <c r="D1063" s="42">
        <v>44805.0</v>
      </c>
      <c r="E1063" s="41" t="s">
        <v>1552</v>
      </c>
      <c r="F1063" s="42">
        <v>44817.0</v>
      </c>
      <c r="G1063" s="41" t="s">
        <v>1553</v>
      </c>
      <c r="H1063" s="41" t="s">
        <v>79</v>
      </c>
      <c r="I1063" s="41" t="s">
        <v>2136</v>
      </c>
      <c r="J1063" s="41" t="s">
        <v>2137</v>
      </c>
    </row>
    <row r="1064">
      <c r="A1064" s="41"/>
      <c r="B1064" s="41" t="s">
        <v>1446</v>
      </c>
      <c r="C1064" s="41"/>
      <c r="D1064" s="42">
        <v>45169.0</v>
      </c>
      <c r="E1064" s="43" t="s">
        <v>2138</v>
      </c>
      <c r="F1064" s="44"/>
      <c r="G1064" s="41"/>
      <c r="H1064" s="41"/>
      <c r="I1064" s="41"/>
      <c r="J1064" s="41"/>
    </row>
    <row r="1065">
      <c r="A1065" s="41" t="s">
        <v>1557</v>
      </c>
      <c r="B1065" s="41" t="s">
        <v>1375</v>
      </c>
      <c r="C1065" s="41" t="s">
        <v>1558</v>
      </c>
      <c r="D1065" s="42">
        <v>44805.0</v>
      </c>
      <c r="E1065" s="41" t="s">
        <v>1559</v>
      </c>
      <c r="F1065" s="42">
        <v>44816.0</v>
      </c>
      <c r="G1065" s="41" t="s">
        <v>1553</v>
      </c>
      <c r="H1065" s="41" t="s">
        <v>79</v>
      </c>
      <c r="I1065" s="41" t="s">
        <v>2136</v>
      </c>
      <c r="J1065" s="41" t="s">
        <v>2137</v>
      </c>
    </row>
    <row r="1066">
      <c r="A1066" s="41"/>
      <c r="B1066" s="41" t="s">
        <v>1446</v>
      </c>
      <c r="C1066" s="41"/>
      <c r="D1066" s="42">
        <v>45169.0</v>
      </c>
      <c r="E1066" s="43" t="s">
        <v>2139</v>
      </c>
      <c r="F1066" s="44"/>
      <c r="G1066" s="41"/>
      <c r="H1066" s="41"/>
      <c r="I1066" s="41"/>
      <c r="J1066" s="41"/>
    </row>
    <row r="1067">
      <c r="A1067" s="41" t="s">
        <v>2140</v>
      </c>
      <c r="B1067" s="41" t="s">
        <v>1404</v>
      </c>
      <c r="C1067" s="41" t="s">
        <v>1561</v>
      </c>
      <c r="D1067" s="42">
        <v>44805.0</v>
      </c>
      <c r="E1067" s="41" t="s">
        <v>1562</v>
      </c>
      <c r="F1067" s="42">
        <v>44817.0</v>
      </c>
      <c r="G1067" s="41" t="s">
        <v>1553</v>
      </c>
      <c r="H1067" s="41" t="s">
        <v>79</v>
      </c>
      <c r="I1067" s="41" t="s">
        <v>2136</v>
      </c>
      <c r="J1067" s="41" t="s">
        <v>2137</v>
      </c>
    </row>
    <row r="1068">
      <c r="A1068" s="41"/>
      <c r="B1068" s="41" t="s">
        <v>1446</v>
      </c>
      <c r="C1068" s="41"/>
      <c r="D1068" s="42">
        <v>45169.0</v>
      </c>
      <c r="E1068" s="43" t="s">
        <v>2141</v>
      </c>
      <c r="F1068" s="44"/>
      <c r="G1068" s="41"/>
      <c r="H1068" s="41"/>
      <c r="I1068" s="41"/>
      <c r="J1068" s="41"/>
    </row>
    <row r="1069">
      <c r="A1069" s="41" t="s">
        <v>2142</v>
      </c>
      <c r="B1069" s="41" t="s">
        <v>1375</v>
      </c>
      <c r="C1069" s="41" t="s">
        <v>2048</v>
      </c>
      <c r="D1069" s="42">
        <v>44805.0</v>
      </c>
      <c r="E1069" s="41" t="s">
        <v>2049</v>
      </c>
      <c r="F1069" s="42">
        <v>44826.0</v>
      </c>
      <c r="G1069" s="41" t="s">
        <v>1998</v>
      </c>
      <c r="H1069" s="41" t="s">
        <v>399</v>
      </c>
      <c r="I1069" s="41" t="s">
        <v>2143</v>
      </c>
      <c r="J1069" s="41" t="s">
        <v>2144</v>
      </c>
    </row>
    <row r="1070">
      <c r="A1070" s="41" t="s">
        <v>2145</v>
      </c>
      <c r="B1070" s="41" t="s">
        <v>1535</v>
      </c>
      <c r="C1070" s="41" t="s">
        <v>1536</v>
      </c>
      <c r="D1070" s="42">
        <v>44805.0</v>
      </c>
      <c r="E1070" s="41" t="s">
        <v>1537</v>
      </c>
      <c r="F1070" s="42">
        <v>44820.0</v>
      </c>
      <c r="G1070" s="41" t="s">
        <v>1407</v>
      </c>
      <c r="H1070" s="41" t="s">
        <v>471</v>
      </c>
      <c r="I1070" s="41" t="s">
        <v>2146</v>
      </c>
      <c r="J1070" s="41" t="s">
        <v>2147</v>
      </c>
    </row>
    <row r="1071">
      <c r="A1071" s="41" t="s">
        <v>1563</v>
      </c>
      <c r="B1071" s="41" t="s">
        <v>1404</v>
      </c>
      <c r="C1071" s="41" t="s">
        <v>1561</v>
      </c>
      <c r="D1071" s="42">
        <v>44805.0</v>
      </c>
      <c r="E1071" s="41" t="s">
        <v>1562</v>
      </c>
      <c r="F1071" s="42">
        <v>44817.0</v>
      </c>
      <c r="G1071" s="41" t="s">
        <v>1553</v>
      </c>
      <c r="H1071" s="41" t="s">
        <v>1955</v>
      </c>
      <c r="I1071" s="41" t="s">
        <v>2148</v>
      </c>
      <c r="J1071" s="41" t="s">
        <v>2149</v>
      </c>
    </row>
    <row r="1072">
      <c r="A1072" s="41" t="s">
        <v>1550</v>
      </c>
      <c r="B1072" s="41" t="s">
        <v>1416</v>
      </c>
      <c r="C1072" s="41" t="s">
        <v>1551</v>
      </c>
      <c r="D1072" s="42">
        <v>44805.0</v>
      </c>
      <c r="E1072" s="41" t="s">
        <v>1552</v>
      </c>
      <c r="F1072" s="42">
        <v>44817.0</v>
      </c>
      <c r="G1072" s="41" t="s">
        <v>1553</v>
      </c>
      <c r="H1072" s="41" t="s">
        <v>1955</v>
      </c>
      <c r="I1072" s="41" t="s">
        <v>2148</v>
      </c>
      <c r="J1072" s="41" t="s">
        <v>2149</v>
      </c>
    </row>
    <row r="1073">
      <c r="A1073" s="41" t="s">
        <v>1567</v>
      </c>
      <c r="B1073" s="41" t="s">
        <v>1375</v>
      </c>
      <c r="C1073" s="41" t="s">
        <v>1558</v>
      </c>
      <c r="D1073" s="42">
        <v>44805.0</v>
      </c>
      <c r="E1073" s="41" t="s">
        <v>1559</v>
      </c>
      <c r="F1073" s="42">
        <v>44816.0</v>
      </c>
      <c r="G1073" s="41" t="s">
        <v>1553</v>
      </c>
      <c r="H1073" s="41" t="s">
        <v>1955</v>
      </c>
      <c r="I1073" s="41" t="s">
        <v>2148</v>
      </c>
      <c r="J1073" s="41" t="s">
        <v>2149</v>
      </c>
    </row>
    <row r="1074">
      <c r="A1074" s="41" t="s">
        <v>1567</v>
      </c>
      <c r="B1074" s="41" t="s">
        <v>1375</v>
      </c>
      <c r="C1074" s="41" t="s">
        <v>1558</v>
      </c>
      <c r="D1074" s="42">
        <v>44805.0</v>
      </c>
      <c r="E1074" s="41" t="s">
        <v>1559</v>
      </c>
      <c r="F1074" s="42">
        <v>44816.0</v>
      </c>
      <c r="G1074" s="41" t="s">
        <v>1553</v>
      </c>
      <c r="H1074" s="41" t="s">
        <v>382</v>
      </c>
      <c r="I1074" s="41" t="s">
        <v>2150</v>
      </c>
      <c r="J1074" s="41" t="s">
        <v>2151</v>
      </c>
    </row>
    <row r="1075">
      <c r="A1075" s="41" t="s">
        <v>2092</v>
      </c>
      <c r="B1075" s="41" t="s">
        <v>1544</v>
      </c>
      <c r="C1075" s="41" t="s">
        <v>2093</v>
      </c>
      <c r="D1075" s="42">
        <v>44805.0</v>
      </c>
      <c r="E1075" s="41" t="s">
        <v>2094</v>
      </c>
      <c r="F1075" s="46">
        <v>44846.0</v>
      </c>
      <c r="G1075" s="41" t="s">
        <v>1553</v>
      </c>
      <c r="H1075" s="41" t="s">
        <v>382</v>
      </c>
      <c r="I1075" s="41" t="s">
        <v>2150</v>
      </c>
      <c r="J1075" s="41" t="s">
        <v>2151</v>
      </c>
    </row>
    <row r="1076">
      <c r="A1076" s="41" t="s">
        <v>2145</v>
      </c>
      <c r="B1076" s="41" t="s">
        <v>1535</v>
      </c>
      <c r="C1076" s="41" t="s">
        <v>1536</v>
      </c>
      <c r="D1076" s="42">
        <v>44805.0</v>
      </c>
      <c r="E1076" s="41" t="s">
        <v>1537</v>
      </c>
      <c r="F1076" s="42">
        <v>44820.0</v>
      </c>
      <c r="G1076" s="41" t="s">
        <v>1407</v>
      </c>
      <c r="H1076" s="41" t="s">
        <v>301</v>
      </c>
      <c r="I1076" s="41" t="s">
        <v>2152</v>
      </c>
      <c r="J1076" s="41" t="s">
        <v>2153</v>
      </c>
    </row>
    <row r="1077">
      <c r="A1077" s="41" t="s">
        <v>2145</v>
      </c>
      <c r="B1077" s="41" t="s">
        <v>1535</v>
      </c>
      <c r="C1077" s="41" t="s">
        <v>1536</v>
      </c>
      <c r="D1077" s="42">
        <v>44805.0</v>
      </c>
      <c r="E1077" s="41" t="s">
        <v>1537</v>
      </c>
      <c r="F1077" s="42">
        <v>44820.0</v>
      </c>
      <c r="G1077" s="41" t="s">
        <v>1407</v>
      </c>
      <c r="H1077" s="41" t="s">
        <v>468</v>
      </c>
      <c r="I1077" s="41" t="s">
        <v>2133</v>
      </c>
      <c r="J1077" s="41" t="s">
        <v>2134</v>
      </c>
    </row>
    <row r="1078">
      <c r="A1078" s="41" t="s">
        <v>1674</v>
      </c>
      <c r="B1078" s="41" t="s">
        <v>1404</v>
      </c>
      <c r="C1078" s="41" t="s">
        <v>1405</v>
      </c>
      <c r="D1078" s="42">
        <v>44805.0</v>
      </c>
      <c r="E1078" s="41" t="s">
        <v>1406</v>
      </c>
      <c r="F1078" s="42">
        <v>44809.0</v>
      </c>
      <c r="G1078" s="41" t="s">
        <v>1407</v>
      </c>
      <c r="H1078" s="41" t="s">
        <v>42</v>
      </c>
      <c r="I1078" s="41" t="s">
        <v>1476</v>
      </c>
      <c r="J1078" s="41" t="s">
        <v>1477</v>
      </c>
    </row>
    <row r="1079">
      <c r="A1079" s="41" t="s">
        <v>1557</v>
      </c>
      <c r="B1079" s="41" t="s">
        <v>1375</v>
      </c>
      <c r="C1079" s="41" t="s">
        <v>1558</v>
      </c>
      <c r="D1079" s="42">
        <v>44805.0</v>
      </c>
      <c r="E1079" s="41" t="s">
        <v>1559</v>
      </c>
      <c r="F1079" s="42">
        <v>44816.0</v>
      </c>
      <c r="G1079" s="41" t="s">
        <v>1553</v>
      </c>
      <c r="H1079" s="41" t="s">
        <v>505</v>
      </c>
      <c r="I1079" s="41" t="s">
        <v>1790</v>
      </c>
      <c r="J1079" s="41" t="s">
        <v>2154</v>
      </c>
    </row>
    <row r="1080">
      <c r="A1080" s="41" t="s">
        <v>2145</v>
      </c>
      <c r="B1080" s="41" t="s">
        <v>1535</v>
      </c>
      <c r="C1080" s="41" t="s">
        <v>1536</v>
      </c>
      <c r="D1080" s="42">
        <v>44805.0</v>
      </c>
      <c r="E1080" s="41" t="s">
        <v>1537</v>
      </c>
      <c r="F1080" s="42">
        <v>44820.0</v>
      </c>
      <c r="G1080" s="41" t="s">
        <v>1407</v>
      </c>
      <c r="H1080" s="41" t="s">
        <v>2155</v>
      </c>
      <c r="I1080" s="41" t="s">
        <v>2156</v>
      </c>
      <c r="J1080" s="41" t="s">
        <v>2157</v>
      </c>
    </row>
    <row r="1081">
      <c r="A1081" s="41"/>
      <c r="B1081" s="41" t="s">
        <v>1446</v>
      </c>
      <c r="C1081" s="41"/>
      <c r="D1081" s="42">
        <v>45169.0</v>
      </c>
      <c r="E1081" s="43" t="s">
        <v>2158</v>
      </c>
      <c r="F1081" s="44"/>
      <c r="G1081" s="41"/>
      <c r="H1081" s="41"/>
      <c r="I1081" s="41"/>
      <c r="J1081" s="41"/>
    </row>
    <row r="1082">
      <c r="A1082" s="41" t="s">
        <v>2145</v>
      </c>
      <c r="B1082" s="41" t="s">
        <v>1535</v>
      </c>
      <c r="C1082" s="41" t="s">
        <v>1536</v>
      </c>
      <c r="D1082" s="42">
        <v>44805.0</v>
      </c>
      <c r="E1082" s="41" t="s">
        <v>1537</v>
      </c>
      <c r="F1082" s="42">
        <v>44820.0</v>
      </c>
      <c r="G1082" s="41" t="s">
        <v>1407</v>
      </c>
      <c r="H1082" s="41" t="s">
        <v>42</v>
      </c>
      <c r="I1082" s="41" t="s">
        <v>1336</v>
      </c>
      <c r="J1082" s="41" t="s">
        <v>1665</v>
      </c>
    </row>
    <row r="1083">
      <c r="A1083" s="41" t="s">
        <v>1534</v>
      </c>
      <c r="B1083" s="41" t="s">
        <v>1535</v>
      </c>
      <c r="C1083" s="41" t="s">
        <v>1536</v>
      </c>
      <c r="D1083" s="42">
        <v>44805.0</v>
      </c>
      <c r="E1083" s="41" t="s">
        <v>1537</v>
      </c>
      <c r="F1083" s="42">
        <v>44813.0</v>
      </c>
      <c r="G1083" s="41" t="s">
        <v>1407</v>
      </c>
      <c r="H1083" s="41" t="s">
        <v>42</v>
      </c>
      <c r="I1083" s="41" t="s">
        <v>2159</v>
      </c>
      <c r="J1083" s="41" t="s">
        <v>2160</v>
      </c>
    </row>
    <row r="1084">
      <c r="A1084" s="41" t="s">
        <v>2145</v>
      </c>
      <c r="B1084" s="41" t="s">
        <v>1535</v>
      </c>
      <c r="C1084" s="41" t="s">
        <v>1536</v>
      </c>
      <c r="D1084" s="42">
        <v>44805.0</v>
      </c>
      <c r="E1084" s="41" t="s">
        <v>1537</v>
      </c>
      <c r="F1084" s="42">
        <v>44820.0</v>
      </c>
      <c r="G1084" s="41" t="s">
        <v>1407</v>
      </c>
      <c r="H1084" s="41" t="s">
        <v>194</v>
      </c>
      <c r="I1084" s="41" t="s">
        <v>2161</v>
      </c>
      <c r="J1084" s="41" t="s">
        <v>2162</v>
      </c>
    </row>
    <row r="1085">
      <c r="A1085" s="41" t="s">
        <v>2145</v>
      </c>
      <c r="B1085" s="41" t="s">
        <v>1535</v>
      </c>
      <c r="C1085" s="41" t="s">
        <v>1536</v>
      </c>
      <c r="D1085" s="42">
        <v>44805.0</v>
      </c>
      <c r="E1085" s="41" t="s">
        <v>1537</v>
      </c>
      <c r="F1085" s="42">
        <v>44820.0</v>
      </c>
      <c r="G1085" s="41" t="s">
        <v>1407</v>
      </c>
      <c r="H1085" s="41" t="s">
        <v>388</v>
      </c>
      <c r="I1085" s="41" t="s">
        <v>389</v>
      </c>
      <c r="J1085" s="41" t="s">
        <v>390</v>
      </c>
    </row>
    <row r="1086">
      <c r="A1086" s="41" t="s">
        <v>2163</v>
      </c>
      <c r="B1086" s="41" t="s">
        <v>1375</v>
      </c>
      <c r="C1086" s="41" t="s">
        <v>1413</v>
      </c>
      <c r="D1086" s="42">
        <v>44805.0</v>
      </c>
      <c r="E1086" s="41" t="s">
        <v>1414</v>
      </c>
      <c r="F1086" s="42">
        <v>44810.0</v>
      </c>
      <c r="G1086" s="41" t="s">
        <v>1407</v>
      </c>
      <c r="H1086" s="41" t="s">
        <v>621</v>
      </c>
      <c r="I1086" s="41" t="s">
        <v>802</v>
      </c>
      <c r="J1086" s="41" t="s">
        <v>803</v>
      </c>
    </row>
    <row r="1087">
      <c r="A1087" s="41" t="s">
        <v>1930</v>
      </c>
      <c r="B1087" s="41" t="s">
        <v>1404</v>
      </c>
      <c r="C1087" s="41" t="s">
        <v>1405</v>
      </c>
      <c r="D1087" s="42">
        <v>44805.0</v>
      </c>
      <c r="E1087" s="41" t="s">
        <v>1406</v>
      </c>
      <c r="F1087" s="42">
        <v>44809.0</v>
      </c>
      <c r="G1087" s="41" t="s">
        <v>1407</v>
      </c>
      <c r="H1087" s="41" t="s">
        <v>621</v>
      </c>
      <c r="I1087" s="41" t="s">
        <v>802</v>
      </c>
      <c r="J1087" s="41" t="s">
        <v>803</v>
      </c>
    </row>
    <row r="1088">
      <c r="A1088" s="41" t="s">
        <v>2145</v>
      </c>
      <c r="B1088" s="41" t="s">
        <v>1535</v>
      </c>
      <c r="C1088" s="41" t="s">
        <v>1536</v>
      </c>
      <c r="D1088" s="42">
        <v>44805.0</v>
      </c>
      <c r="E1088" s="41" t="s">
        <v>1537</v>
      </c>
      <c r="F1088" s="42">
        <v>44820.0</v>
      </c>
      <c r="G1088" s="41" t="s">
        <v>1407</v>
      </c>
      <c r="H1088" s="41" t="s">
        <v>1281</v>
      </c>
      <c r="I1088" s="41" t="s">
        <v>2164</v>
      </c>
      <c r="J1088" s="41" t="s">
        <v>2165</v>
      </c>
    </row>
    <row r="1089">
      <c r="A1089" s="41" t="s">
        <v>2145</v>
      </c>
      <c r="B1089" s="41" t="s">
        <v>1535</v>
      </c>
      <c r="C1089" s="41" t="s">
        <v>1536</v>
      </c>
      <c r="D1089" s="42">
        <v>44805.0</v>
      </c>
      <c r="E1089" s="41" t="s">
        <v>1537</v>
      </c>
      <c r="F1089" s="42">
        <v>44820.0</v>
      </c>
      <c r="G1089" s="41" t="s">
        <v>1407</v>
      </c>
      <c r="H1089" s="41" t="s">
        <v>1273</v>
      </c>
      <c r="I1089" s="41" t="s">
        <v>2166</v>
      </c>
      <c r="J1089" s="41" t="s">
        <v>2167</v>
      </c>
    </row>
    <row r="1090">
      <c r="A1090" s="41" t="s">
        <v>1995</v>
      </c>
      <c r="B1090" s="41" t="s">
        <v>1416</v>
      </c>
      <c r="C1090" s="41" t="s">
        <v>1996</v>
      </c>
      <c r="D1090" s="42">
        <v>44805.0</v>
      </c>
      <c r="E1090" s="41" t="s">
        <v>1997</v>
      </c>
      <c r="F1090" s="42">
        <v>44824.0</v>
      </c>
      <c r="G1090" s="41" t="s">
        <v>1998</v>
      </c>
      <c r="H1090" s="41" t="s">
        <v>726</v>
      </c>
      <c r="I1090" s="41" t="s">
        <v>2168</v>
      </c>
      <c r="J1090" s="41" t="s">
        <v>2169</v>
      </c>
    </row>
    <row r="1091">
      <c r="A1091" s="41" t="s">
        <v>2004</v>
      </c>
      <c r="B1091" s="41" t="s">
        <v>1375</v>
      </c>
      <c r="C1091" s="41" t="s">
        <v>1413</v>
      </c>
      <c r="D1091" s="42">
        <v>44805.0</v>
      </c>
      <c r="E1091" s="41" t="s">
        <v>1414</v>
      </c>
      <c r="F1091" s="42">
        <v>44810.0</v>
      </c>
      <c r="G1091" s="41" t="s">
        <v>1407</v>
      </c>
      <c r="H1091" s="41" t="s">
        <v>892</v>
      </c>
      <c r="I1091" s="41" t="s">
        <v>1458</v>
      </c>
      <c r="J1091" s="41" t="s">
        <v>843</v>
      </c>
    </row>
    <row r="1092">
      <c r="A1092" s="41" t="s">
        <v>2170</v>
      </c>
      <c r="B1092" s="41" t="s">
        <v>1416</v>
      </c>
      <c r="C1092" s="41" t="s">
        <v>1996</v>
      </c>
      <c r="D1092" s="42">
        <v>44805.0</v>
      </c>
      <c r="E1092" s="41" t="s">
        <v>1997</v>
      </c>
      <c r="F1092" s="42">
        <v>44824.0</v>
      </c>
      <c r="G1092" s="41" t="s">
        <v>1998</v>
      </c>
      <c r="H1092" s="41" t="s">
        <v>2171</v>
      </c>
      <c r="I1092" s="41" t="s">
        <v>985</v>
      </c>
      <c r="J1092" s="41" t="s">
        <v>2172</v>
      </c>
    </row>
    <row r="1093">
      <c r="A1093" s="41" t="s">
        <v>2170</v>
      </c>
      <c r="B1093" s="41" t="s">
        <v>1416</v>
      </c>
      <c r="C1093" s="41" t="s">
        <v>1996</v>
      </c>
      <c r="D1093" s="42">
        <v>44805.0</v>
      </c>
      <c r="E1093" s="41" t="s">
        <v>1997</v>
      </c>
      <c r="F1093" s="42">
        <v>44824.0</v>
      </c>
      <c r="G1093" s="41" t="s">
        <v>1998</v>
      </c>
      <c r="H1093" s="41" t="s">
        <v>1887</v>
      </c>
      <c r="I1093" s="41" t="s">
        <v>2173</v>
      </c>
      <c r="J1093" s="41" t="s">
        <v>2174</v>
      </c>
    </row>
    <row r="1094">
      <c r="A1094" s="41" t="s">
        <v>2170</v>
      </c>
      <c r="B1094" s="41" t="s">
        <v>1416</v>
      </c>
      <c r="C1094" s="41" t="s">
        <v>1996</v>
      </c>
      <c r="D1094" s="42">
        <v>44805.0</v>
      </c>
      <c r="E1094" s="41" t="s">
        <v>1997</v>
      </c>
      <c r="F1094" s="42">
        <v>44824.0</v>
      </c>
      <c r="G1094" s="41" t="s">
        <v>1998</v>
      </c>
      <c r="H1094" s="41" t="s">
        <v>2175</v>
      </c>
      <c r="I1094" s="41" t="s">
        <v>1449</v>
      </c>
      <c r="J1094" s="41" t="s">
        <v>2176</v>
      </c>
    </row>
    <row r="1095">
      <c r="A1095" s="41" t="s">
        <v>2170</v>
      </c>
      <c r="B1095" s="41" t="s">
        <v>1416</v>
      </c>
      <c r="C1095" s="41" t="s">
        <v>1996</v>
      </c>
      <c r="D1095" s="42">
        <v>44805.0</v>
      </c>
      <c r="E1095" s="41" t="s">
        <v>1997</v>
      </c>
      <c r="F1095" s="42">
        <v>44824.0</v>
      </c>
      <c r="G1095" s="41" t="s">
        <v>1998</v>
      </c>
      <c r="H1095" s="41" t="s">
        <v>2177</v>
      </c>
      <c r="I1095" s="41" t="s">
        <v>2178</v>
      </c>
      <c r="J1095" s="41" t="s">
        <v>2179</v>
      </c>
    </row>
    <row r="1096">
      <c r="A1096" s="41" t="s">
        <v>2170</v>
      </c>
      <c r="B1096" s="41" t="s">
        <v>1416</v>
      </c>
      <c r="C1096" s="41" t="s">
        <v>1996</v>
      </c>
      <c r="D1096" s="42">
        <v>44805.0</v>
      </c>
      <c r="E1096" s="41" t="s">
        <v>1997</v>
      </c>
      <c r="F1096" s="42">
        <v>44824.0</v>
      </c>
      <c r="G1096" s="41" t="s">
        <v>1998</v>
      </c>
      <c r="H1096" s="41" t="s">
        <v>2018</v>
      </c>
      <c r="I1096" s="41" t="s">
        <v>1891</v>
      </c>
      <c r="J1096" s="41" t="s">
        <v>2180</v>
      </c>
    </row>
    <row r="1097">
      <c r="A1097" s="41" t="s">
        <v>2170</v>
      </c>
      <c r="B1097" s="41" t="s">
        <v>1416</v>
      </c>
      <c r="C1097" s="41" t="s">
        <v>1996</v>
      </c>
      <c r="D1097" s="42">
        <v>44805.0</v>
      </c>
      <c r="E1097" s="41" t="s">
        <v>1997</v>
      </c>
      <c r="F1097" s="42">
        <v>44824.0</v>
      </c>
      <c r="G1097" s="41" t="s">
        <v>1998</v>
      </c>
      <c r="H1097" s="41" t="s">
        <v>70</v>
      </c>
      <c r="I1097" s="41" t="s">
        <v>2181</v>
      </c>
      <c r="J1097" s="41" t="s">
        <v>2182</v>
      </c>
    </row>
    <row r="1098">
      <c r="A1098" s="41" t="s">
        <v>2170</v>
      </c>
      <c r="B1098" s="41" t="s">
        <v>1416</v>
      </c>
      <c r="C1098" s="41" t="s">
        <v>1996</v>
      </c>
      <c r="D1098" s="42">
        <v>44805.0</v>
      </c>
      <c r="E1098" s="41" t="s">
        <v>1997</v>
      </c>
      <c r="F1098" s="42">
        <v>44824.0</v>
      </c>
      <c r="G1098" s="41" t="s">
        <v>1998</v>
      </c>
      <c r="H1098" s="41" t="s">
        <v>752</v>
      </c>
      <c r="I1098" s="41" t="s">
        <v>2183</v>
      </c>
      <c r="J1098" s="41" t="s">
        <v>2184</v>
      </c>
    </row>
    <row r="1099">
      <c r="A1099" s="41" t="s">
        <v>2170</v>
      </c>
      <c r="B1099" s="41" t="s">
        <v>1416</v>
      </c>
      <c r="C1099" s="41" t="s">
        <v>1996</v>
      </c>
      <c r="D1099" s="42">
        <v>44805.0</v>
      </c>
      <c r="E1099" s="41" t="s">
        <v>1997</v>
      </c>
      <c r="F1099" s="42">
        <v>44824.0</v>
      </c>
      <c r="G1099" s="41" t="s">
        <v>1998</v>
      </c>
      <c r="H1099" s="41" t="s">
        <v>621</v>
      </c>
      <c r="I1099" s="41" t="s">
        <v>2185</v>
      </c>
      <c r="J1099" s="41" t="s">
        <v>2186</v>
      </c>
    </row>
    <row r="1100">
      <c r="A1100" s="41" t="s">
        <v>2145</v>
      </c>
      <c r="B1100" s="41" t="s">
        <v>1535</v>
      </c>
      <c r="C1100" s="41" t="s">
        <v>1536</v>
      </c>
      <c r="D1100" s="42">
        <v>44805.0</v>
      </c>
      <c r="E1100" s="41" t="s">
        <v>1537</v>
      </c>
      <c r="F1100" s="42">
        <v>44820.0</v>
      </c>
      <c r="G1100" s="41" t="s">
        <v>1407</v>
      </c>
      <c r="H1100" s="41" t="s">
        <v>2187</v>
      </c>
      <c r="I1100" s="41" t="s">
        <v>2188</v>
      </c>
      <c r="J1100" s="41" t="s">
        <v>2189</v>
      </c>
    </row>
    <row r="1101">
      <c r="A1101" s="41" t="s">
        <v>2145</v>
      </c>
      <c r="B1101" s="41" t="s">
        <v>1535</v>
      </c>
      <c r="C1101" s="41" t="s">
        <v>1536</v>
      </c>
      <c r="D1101" s="42">
        <v>44805.0</v>
      </c>
      <c r="E1101" s="41" t="s">
        <v>1537</v>
      </c>
      <c r="F1101" s="42">
        <v>44820.0</v>
      </c>
      <c r="G1101" s="41" t="s">
        <v>1407</v>
      </c>
      <c r="H1101" s="41" t="s">
        <v>2190</v>
      </c>
      <c r="I1101" s="41" t="s">
        <v>2191</v>
      </c>
      <c r="J1101" s="41" t="s">
        <v>2192</v>
      </c>
    </row>
    <row r="1102">
      <c r="A1102" s="41" t="s">
        <v>2001</v>
      </c>
      <c r="B1102" s="41" t="s">
        <v>1404</v>
      </c>
      <c r="C1102" s="41" t="s">
        <v>2002</v>
      </c>
      <c r="D1102" s="42">
        <v>44805.0</v>
      </c>
      <c r="E1102" s="41" t="s">
        <v>2003</v>
      </c>
      <c r="F1102" s="42">
        <v>44825.0</v>
      </c>
      <c r="G1102" s="41" t="s">
        <v>1998</v>
      </c>
      <c r="H1102" s="41" t="s">
        <v>2193</v>
      </c>
      <c r="I1102" s="41" t="s">
        <v>2194</v>
      </c>
      <c r="J1102" s="41" t="s">
        <v>2195</v>
      </c>
    </row>
    <row r="1103">
      <c r="A1103" s="41" t="s">
        <v>2001</v>
      </c>
      <c r="B1103" s="41" t="s">
        <v>1404</v>
      </c>
      <c r="C1103" s="41" t="s">
        <v>2002</v>
      </c>
      <c r="D1103" s="42">
        <v>44805.0</v>
      </c>
      <c r="E1103" s="41" t="s">
        <v>2003</v>
      </c>
      <c r="F1103" s="42">
        <v>44825.0</v>
      </c>
      <c r="G1103" s="41" t="s">
        <v>1998</v>
      </c>
      <c r="H1103" s="41" t="s">
        <v>2018</v>
      </c>
      <c r="I1103" s="41" t="s">
        <v>1891</v>
      </c>
      <c r="J1103" s="41" t="s">
        <v>2180</v>
      </c>
    </row>
    <row r="1104">
      <c r="A1104" s="41" t="s">
        <v>2001</v>
      </c>
      <c r="B1104" s="41" t="s">
        <v>1404</v>
      </c>
      <c r="C1104" s="41" t="s">
        <v>2002</v>
      </c>
      <c r="D1104" s="42">
        <v>44805.0</v>
      </c>
      <c r="E1104" s="41" t="s">
        <v>2003</v>
      </c>
      <c r="F1104" s="42">
        <v>44825.0</v>
      </c>
      <c r="G1104" s="41" t="s">
        <v>1998</v>
      </c>
      <c r="H1104" s="41" t="s">
        <v>726</v>
      </c>
      <c r="I1104" s="41" t="s">
        <v>2168</v>
      </c>
      <c r="J1104" s="41" t="s">
        <v>2169</v>
      </c>
    </row>
    <row r="1105">
      <c r="A1105" s="41" t="s">
        <v>2196</v>
      </c>
      <c r="B1105" s="41" t="s">
        <v>1375</v>
      </c>
      <c r="C1105" s="41" t="s">
        <v>2048</v>
      </c>
      <c r="D1105" s="42">
        <v>44805.0</v>
      </c>
      <c r="E1105" s="41" t="s">
        <v>2049</v>
      </c>
      <c r="F1105" s="42">
        <v>44826.0</v>
      </c>
      <c r="G1105" s="41" t="s">
        <v>1998</v>
      </c>
      <c r="H1105" s="41" t="s">
        <v>971</v>
      </c>
      <c r="I1105" s="41" t="s">
        <v>2197</v>
      </c>
      <c r="J1105" s="41" t="s">
        <v>2198</v>
      </c>
    </row>
    <row r="1106">
      <c r="A1106" s="41" t="s">
        <v>2196</v>
      </c>
      <c r="B1106" s="41" t="s">
        <v>1375</v>
      </c>
      <c r="C1106" s="41" t="s">
        <v>2048</v>
      </c>
      <c r="D1106" s="42">
        <v>44805.0</v>
      </c>
      <c r="E1106" s="41" t="s">
        <v>2049</v>
      </c>
      <c r="F1106" s="42">
        <v>44826.0</v>
      </c>
      <c r="G1106" s="41" t="s">
        <v>1998</v>
      </c>
      <c r="H1106" s="41" t="s">
        <v>2018</v>
      </c>
      <c r="I1106" s="41" t="s">
        <v>1891</v>
      </c>
      <c r="J1106" s="41" t="s">
        <v>2180</v>
      </c>
    </row>
    <row r="1107">
      <c r="A1107" s="41" t="s">
        <v>2196</v>
      </c>
      <c r="B1107" s="41" t="s">
        <v>1375</v>
      </c>
      <c r="C1107" s="41" t="s">
        <v>2048</v>
      </c>
      <c r="D1107" s="42">
        <v>44805.0</v>
      </c>
      <c r="E1107" s="41" t="s">
        <v>2049</v>
      </c>
      <c r="F1107" s="42">
        <v>44826.0</v>
      </c>
      <c r="G1107" s="41" t="s">
        <v>1998</v>
      </c>
      <c r="H1107" s="41" t="s">
        <v>1959</v>
      </c>
      <c r="I1107" s="41" t="s">
        <v>2199</v>
      </c>
      <c r="J1107" s="41" t="s">
        <v>2200</v>
      </c>
    </row>
    <row r="1108">
      <c r="A1108" s="41" t="s">
        <v>2196</v>
      </c>
      <c r="B1108" s="41" t="s">
        <v>1375</v>
      </c>
      <c r="C1108" s="41" t="s">
        <v>2048</v>
      </c>
      <c r="D1108" s="42">
        <v>44805.0</v>
      </c>
      <c r="E1108" s="41" t="s">
        <v>2049</v>
      </c>
      <c r="F1108" s="42">
        <v>44826.0</v>
      </c>
      <c r="G1108" s="41" t="s">
        <v>1998</v>
      </c>
      <c r="H1108" s="41" t="s">
        <v>726</v>
      </c>
      <c r="I1108" s="41" t="s">
        <v>2168</v>
      </c>
      <c r="J1108" s="41" t="s">
        <v>2169</v>
      </c>
    </row>
    <row r="1109">
      <c r="A1109" s="41" t="s">
        <v>2196</v>
      </c>
      <c r="B1109" s="41" t="s">
        <v>1375</v>
      </c>
      <c r="C1109" s="41" t="s">
        <v>2048</v>
      </c>
      <c r="D1109" s="42">
        <v>44805.0</v>
      </c>
      <c r="E1109" s="41" t="s">
        <v>2049</v>
      </c>
      <c r="F1109" s="42">
        <v>44826.0</v>
      </c>
      <c r="G1109" s="41" t="s">
        <v>1998</v>
      </c>
      <c r="H1109" s="41" t="s">
        <v>545</v>
      </c>
      <c r="I1109" s="41" t="s">
        <v>2201</v>
      </c>
      <c r="J1109" s="41" t="s">
        <v>2202</v>
      </c>
    </row>
    <row r="1110">
      <c r="A1110" s="41" t="s">
        <v>2142</v>
      </c>
      <c r="B1110" s="41" t="s">
        <v>1375</v>
      </c>
      <c r="C1110" s="41" t="s">
        <v>2048</v>
      </c>
      <c r="D1110" s="42">
        <v>44805.0</v>
      </c>
      <c r="E1110" s="41" t="s">
        <v>2049</v>
      </c>
      <c r="F1110" s="42">
        <v>44826.0</v>
      </c>
      <c r="G1110" s="41" t="s">
        <v>1998</v>
      </c>
      <c r="H1110" s="41" t="s">
        <v>1955</v>
      </c>
      <c r="I1110" s="41" t="s">
        <v>2203</v>
      </c>
      <c r="J1110" s="41" t="s">
        <v>2204</v>
      </c>
    </row>
    <row r="1111">
      <c r="A1111" s="41" t="s">
        <v>2142</v>
      </c>
      <c r="B1111" s="41" t="s">
        <v>1375</v>
      </c>
      <c r="C1111" s="41" t="s">
        <v>2048</v>
      </c>
      <c r="D1111" s="42">
        <v>44805.0</v>
      </c>
      <c r="E1111" s="41" t="s">
        <v>2049</v>
      </c>
      <c r="F1111" s="42">
        <v>44826.0</v>
      </c>
      <c r="G1111" s="41" t="s">
        <v>1998</v>
      </c>
      <c r="H1111" s="41" t="s">
        <v>726</v>
      </c>
      <c r="I1111" s="41" t="s">
        <v>2205</v>
      </c>
      <c r="J1111" s="41" t="s">
        <v>2206</v>
      </c>
    </row>
    <row r="1112">
      <c r="A1112" s="41" t="s">
        <v>2142</v>
      </c>
      <c r="B1112" s="41" t="s">
        <v>1375</v>
      </c>
      <c r="C1112" s="41" t="s">
        <v>2048</v>
      </c>
      <c r="D1112" s="42">
        <v>44805.0</v>
      </c>
      <c r="E1112" s="41" t="s">
        <v>2049</v>
      </c>
      <c r="F1112" s="42">
        <v>44826.0</v>
      </c>
      <c r="G1112" s="41" t="s">
        <v>1998</v>
      </c>
      <c r="H1112" s="41" t="s">
        <v>2171</v>
      </c>
      <c r="I1112" s="41" t="s">
        <v>985</v>
      </c>
      <c r="J1112" s="41" t="s">
        <v>2172</v>
      </c>
    </row>
    <row r="1113">
      <c r="A1113" s="41" t="s">
        <v>2142</v>
      </c>
      <c r="B1113" s="41" t="s">
        <v>1375</v>
      </c>
      <c r="C1113" s="41" t="s">
        <v>2048</v>
      </c>
      <c r="D1113" s="42">
        <v>44805.0</v>
      </c>
      <c r="E1113" s="41" t="s">
        <v>2049</v>
      </c>
      <c r="F1113" s="42">
        <v>44826.0</v>
      </c>
      <c r="G1113" s="41" t="s">
        <v>1998</v>
      </c>
      <c r="H1113" s="41" t="s">
        <v>1887</v>
      </c>
      <c r="I1113" s="41" t="s">
        <v>2173</v>
      </c>
      <c r="J1113" s="41" t="s">
        <v>2174</v>
      </c>
    </row>
    <row r="1114">
      <c r="A1114" s="41" t="s">
        <v>2142</v>
      </c>
      <c r="B1114" s="41" t="s">
        <v>1375</v>
      </c>
      <c r="C1114" s="41" t="s">
        <v>2048</v>
      </c>
      <c r="D1114" s="42">
        <v>44805.0</v>
      </c>
      <c r="E1114" s="41" t="s">
        <v>2049</v>
      </c>
      <c r="F1114" s="42">
        <v>44826.0</v>
      </c>
      <c r="G1114" s="41" t="s">
        <v>1998</v>
      </c>
      <c r="H1114" s="41" t="s">
        <v>2175</v>
      </c>
      <c r="I1114" s="41" t="s">
        <v>1449</v>
      </c>
      <c r="J1114" s="41" t="s">
        <v>2176</v>
      </c>
    </row>
    <row r="1115">
      <c r="A1115" s="41" t="s">
        <v>2142</v>
      </c>
      <c r="B1115" s="41" t="s">
        <v>1375</v>
      </c>
      <c r="C1115" s="41" t="s">
        <v>2048</v>
      </c>
      <c r="D1115" s="42">
        <v>44805.0</v>
      </c>
      <c r="E1115" s="41" t="s">
        <v>2049</v>
      </c>
      <c r="F1115" s="42">
        <v>44826.0</v>
      </c>
      <c r="G1115" s="41" t="s">
        <v>1998</v>
      </c>
      <c r="H1115" s="41" t="s">
        <v>2177</v>
      </c>
      <c r="I1115" s="41" t="s">
        <v>2178</v>
      </c>
      <c r="J1115" s="41" t="s">
        <v>2179</v>
      </c>
    </row>
    <row r="1116">
      <c r="A1116" s="41" t="s">
        <v>2142</v>
      </c>
      <c r="B1116" s="41" t="s">
        <v>1375</v>
      </c>
      <c r="C1116" s="41" t="s">
        <v>2048</v>
      </c>
      <c r="D1116" s="42">
        <v>44805.0</v>
      </c>
      <c r="E1116" s="41" t="s">
        <v>2049</v>
      </c>
      <c r="F1116" s="42">
        <v>44826.0</v>
      </c>
      <c r="G1116" s="41" t="s">
        <v>1998</v>
      </c>
      <c r="H1116" s="41" t="s">
        <v>70</v>
      </c>
      <c r="I1116" s="41" t="s">
        <v>2181</v>
      </c>
      <c r="J1116" s="41" t="s">
        <v>2182</v>
      </c>
    </row>
    <row r="1117">
      <c r="A1117" s="41" t="s">
        <v>2207</v>
      </c>
      <c r="B1117" s="41" t="s">
        <v>1544</v>
      </c>
      <c r="C1117" s="41" t="s">
        <v>2208</v>
      </c>
      <c r="D1117" s="42">
        <v>44805.0</v>
      </c>
      <c r="E1117" s="41" t="s">
        <v>2209</v>
      </c>
      <c r="F1117" s="42">
        <v>44843.0</v>
      </c>
      <c r="G1117" s="41" t="s">
        <v>1998</v>
      </c>
      <c r="H1117" s="41" t="s">
        <v>726</v>
      </c>
      <c r="I1117" s="41" t="s">
        <v>2205</v>
      </c>
      <c r="J1117" s="41" t="s">
        <v>2206</v>
      </c>
    </row>
    <row r="1118">
      <c r="A1118" s="41" t="s">
        <v>2207</v>
      </c>
      <c r="B1118" s="41" t="s">
        <v>1544</v>
      </c>
      <c r="C1118" s="41" t="s">
        <v>2208</v>
      </c>
      <c r="D1118" s="42">
        <v>44805.0</v>
      </c>
      <c r="E1118" s="41" t="s">
        <v>2209</v>
      </c>
      <c r="F1118" s="42">
        <v>44843.0</v>
      </c>
      <c r="G1118" s="41" t="s">
        <v>1998</v>
      </c>
      <c r="H1118" s="41" t="s">
        <v>2175</v>
      </c>
      <c r="I1118" s="41" t="s">
        <v>1449</v>
      </c>
      <c r="J1118" s="41" t="s">
        <v>2176</v>
      </c>
    </row>
    <row r="1119">
      <c r="A1119" s="41" t="s">
        <v>2207</v>
      </c>
      <c r="B1119" s="41" t="s">
        <v>1544</v>
      </c>
      <c r="C1119" s="41" t="s">
        <v>2208</v>
      </c>
      <c r="D1119" s="42">
        <v>44805.0</v>
      </c>
      <c r="E1119" s="41" t="s">
        <v>2209</v>
      </c>
      <c r="F1119" s="42">
        <v>44843.0</v>
      </c>
      <c r="G1119" s="41" t="s">
        <v>1998</v>
      </c>
      <c r="H1119" s="41" t="s">
        <v>2177</v>
      </c>
      <c r="I1119" s="41" t="s">
        <v>2178</v>
      </c>
      <c r="J1119" s="41" t="s">
        <v>2179</v>
      </c>
    </row>
    <row r="1120">
      <c r="A1120" s="41" t="s">
        <v>1913</v>
      </c>
      <c r="B1120" s="41" t="s">
        <v>1404</v>
      </c>
      <c r="C1120" s="41" t="s">
        <v>1405</v>
      </c>
      <c r="D1120" s="42">
        <v>44805.0</v>
      </c>
      <c r="E1120" s="41" t="s">
        <v>1406</v>
      </c>
      <c r="F1120" s="42">
        <v>44809.0</v>
      </c>
      <c r="G1120" s="41" t="s">
        <v>1407</v>
      </c>
      <c r="H1120" s="41" t="s">
        <v>733</v>
      </c>
      <c r="I1120" s="41" t="s">
        <v>1055</v>
      </c>
      <c r="J1120" s="41" t="s">
        <v>1056</v>
      </c>
    </row>
    <row r="1121">
      <c r="A1121" s="41" t="s">
        <v>2145</v>
      </c>
      <c r="B1121" s="41" t="s">
        <v>1535</v>
      </c>
      <c r="C1121" s="41" t="s">
        <v>1536</v>
      </c>
      <c r="D1121" s="42">
        <v>44805.0</v>
      </c>
      <c r="E1121" s="41" t="s">
        <v>1537</v>
      </c>
      <c r="F1121" s="42">
        <v>44820.0</v>
      </c>
      <c r="G1121" s="41" t="s">
        <v>1407</v>
      </c>
      <c r="H1121" s="41" t="s">
        <v>2210</v>
      </c>
      <c r="I1121" s="41" t="s">
        <v>2211</v>
      </c>
      <c r="J1121" s="41" t="s">
        <v>2212</v>
      </c>
    </row>
    <row r="1122">
      <c r="A1122" s="41" t="s">
        <v>2213</v>
      </c>
      <c r="B1122" s="41" t="s">
        <v>1375</v>
      </c>
      <c r="C1122" s="41" t="s">
        <v>1413</v>
      </c>
      <c r="D1122" s="42">
        <v>44805.0</v>
      </c>
      <c r="E1122" s="41" t="s">
        <v>1414</v>
      </c>
      <c r="F1122" s="42">
        <v>44810.0</v>
      </c>
      <c r="G1122" s="41" t="s">
        <v>1407</v>
      </c>
      <c r="H1122" s="41" t="s">
        <v>2210</v>
      </c>
      <c r="I1122" s="41" t="s">
        <v>2211</v>
      </c>
      <c r="J1122" s="41" t="s">
        <v>2212</v>
      </c>
    </row>
    <row r="1123">
      <c r="A1123" s="41" t="s">
        <v>2214</v>
      </c>
      <c r="B1123" s="41" t="s">
        <v>1404</v>
      </c>
      <c r="C1123" s="41" t="s">
        <v>1405</v>
      </c>
      <c r="D1123" s="42">
        <v>44805.0</v>
      </c>
      <c r="E1123" s="41" t="s">
        <v>1406</v>
      </c>
      <c r="F1123" s="42">
        <v>44809.0</v>
      </c>
      <c r="G1123" s="41" t="s">
        <v>1407</v>
      </c>
      <c r="H1123" s="41" t="s">
        <v>2210</v>
      </c>
      <c r="I1123" s="41" t="s">
        <v>2211</v>
      </c>
      <c r="J1123" s="41" t="s">
        <v>2212</v>
      </c>
    </row>
    <row r="1124">
      <c r="A1124" s="41" t="s">
        <v>1974</v>
      </c>
      <c r="B1124" s="41" t="s">
        <v>1416</v>
      </c>
      <c r="C1124" s="41" t="s">
        <v>1417</v>
      </c>
      <c r="D1124" s="42">
        <v>44805.0</v>
      </c>
      <c r="E1124" s="41" t="s">
        <v>1418</v>
      </c>
      <c r="F1124" s="42">
        <v>44811.0</v>
      </c>
      <c r="G1124" s="41" t="s">
        <v>1407</v>
      </c>
      <c r="H1124" s="41" t="s">
        <v>2210</v>
      </c>
      <c r="I1124" s="41" t="s">
        <v>2211</v>
      </c>
      <c r="J1124" s="41" t="s">
        <v>2212</v>
      </c>
    </row>
    <row r="1125">
      <c r="A1125" s="41" t="s">
        <v>2215</v>
      </c>
      <c r="B1125" s="41" t="s">
        <v>1404</v>
      </c>
      <c r="C1125" s="41" t="s">
        <v>2002</v>
      </c>
      <c r="D1125" s="42">
        <v>44805.0</v>
      </c>
      <c r="E1125" s="41" t="s">
        <v>2003</v>
      </c>
      <c r="F1125" s="42">
        <v>44825.0</v>
      </c>
      <c r="G1125" s="41" t="s">
        <v>1998</v>
      </c>
      <c r="H1125" s="41" t="s">
        <v>597</v>
      </c>
      <c r="I1125" s="41" t="s">
        <v>2216</v>
      </c>
      <c r="J1125" s="41" t="s">
        <v>2217</v>
      </c>
    </row>
    <row r="1126">
      <c r="A1126" s="41" t="s">
        <v>2215</v>
      </c>
      <c r="B1126" s="41" t="s">
        <v>1404</v>
      </c>
      <c r="C1126" s="41" t="s">
        <v>2002</v>
      </c>
      <c r="D1126" s="42">
        <v>44805.0</v>
      </c>
      <c r="E1126" s="41" t="s">
        <v>2003</v>
      </c>
      <c r="F1126" s="42">
        <v>44825.0</v>
      </c>
      <c r="G1126" s="41" t="s">
        <v>1998</v>
      </c>
      <c r="H1126" s="41" t="s">
        <v>1955</v>
      </c>
      <c r="I1126" s="41" t="s">
        <v>2203</v>
      </c>
      <c r="J1126" s="41" t="s">
        <v>2204</v>
      </c>
    </row>
    <row r="1127">
      <c r="A1127" s="41" t="s">
        <v>2215</v>
      </c>
      <c r="B1127" s="41" t="s">
        <v>1404</v>
      </c>
      <c r="C1127" s="41" t="s">
        <v>2002</v>
      </c>
      <c r="D1127" s="42">
        <v>44805.0</v>
      </c>
      <c r="E1127" s="41" t="s">
        <v>2003</v>
      </c>
      <c r="F1127" s="42">
        <v>44825.0</v>
      </c>
      <c r="G1127" s="41" t="s">
        <v>1998</v>
      </c>
      <c r="H1127" s="41" t="s">
        <v>531</v>
      </c>
      <c r="I1127" s="41" t="s">
        <v>2218</v>
      </c>
      <c r="J1127" s="41" t="s">
        <v>2219</v>
      </c>
    </row>
    <row r="1128">
      <c r="A1128" s="41" t="s">
        <v>2215</v>
      </c>
      <c r="B1128" s="41" t="s">
        <v>1404</v>
      </c>
      <c r="C1128" s="41" t="s">
        <v>2002</v>
      </c>
      <c r="D1128" s="42">
        <v>44805.0</v>
      </c>
      <c r="E1128" s="41" t="s">
        <v>2003</v>
      </c>
      <c r="F1128" s="42">
        <v>44825.0</v>
      </c>
      <c r="G1128" s="41" t="s">
        <v>1998</v>
      </c>
      <c r="H1128" s="41" t="s">
        <v>726</v>
      </c>
      <c r="I1128" s="41" t="s">
        <v>2205</v>
      </c>
      <c r="J1128" s="41" t="s">
        <v>2206</v>
      </c>
    </row>
    <row r="1129">
      <c r="A1129" s="41" t="s">
        <v>2215</v>
      </c>
      <c r="B1129" s="41" t="s">
        <v>1404</v>
      </c>
      <c r="C1129" s="41" t="s">
        <v>2002</v>
      </c>
      <c r="D1129" s="42">
        <v>44805.0</v>
      </c>
      <c r="E1129" s="41" t="s">
        <v>2003</v>
      </c>
      <c r="F1129" s="42">
        <v>44825.0</v>
      </c>
      <c r="G1129" s="41" t="s">
        <v>1998</v>
      </c>
      <c r="H1129" s="41" t="s">
        <v>2171</v>
      </c>
      <c r="I1129" s="41" t="s">
        <v>985</v>
      </c>
      <c r="J1129" s="41" t="s">
        <v>2172</v>
      </c>
    </row>
    <row r="1130">
      <c r="A1130" s="41" t="s">
        <v>2215</v>
      </c>
      <c r="B1130" s="41" t="s">
        <v>1404</v>
      </c>
      <c r="C1130" s="41" t="s">
        <v>2002</v>
      </c>
      <c r="D1130" s="42">
        <v>44805.0</v>
      </c>
      <c r="E1130" s="41" t="s">
        <v>2003</v>
      </c>
      <c r="F1130" s="42">
        <v>44825.0</v>
      </c>
      <c r="G1130" s="41" t="s">
        <v>1998</v>
      </c>
      <c r="H1130" s="41" t="s">
        <v>1887</v>
      </c>
      <c r="I1130" s="41" t="s">
        <v>2173</v>
      </c>
      <c r="J1130" s="41" t="s">
        <v>2174</v>
      </c>
    </row>
    <row r="1131">
      <c r="A1131" s="41" t="s">
        <v>2215</v>
      </c>
      <c r="B1131" s="41" t="s">
        <v>1404</v>
      </c>
      <c r="C1131" s="41" t="s">
        <v>2002</v>
      </c>
      <c r="D1131" s="42">
        <v>44805.0</v>
      </c>
      <c r="E1131" s="41" t="s">
        <v>2003</v>
      </c>
      <c r="F1131" s="42">
        <v>44825.0</v>
      </c>
      <c r="G1131" s="41" t="s">
        <v>1998</v>
      </c>
      <c r="H1131" s="41" t="s">
        <v>2175</v>
      </c>
      <c r="I1131" s="41" t="s">
        <v>1449</v>
      </c>
      <c r="J1131" s="41" t="s">
        <v>2176</v>
      </c>
    </row>
    <row r="1132">
      <c r="A1132" s="41" t="s">
        <v>2215</v>
      </c>
      <c r="B1132" s="41" t="s">
        <v>1404</v>
      </c>
      <c r="C1132" s="41" t="s">
        <v>2002</v>
      </c>
      <c r="D1132" s="42">
        <v>44805.0</v>
      </c>
      <c r="E1132" s="41" t="s">
        <v>2003</v>
      </c>
      <c r="F1132" s="42">
        <v>44825.0</v>
      </c>
      <c r="G1132" s="41" t="s">
        <v>1998</v>
      </c>
      <c r="H1132" s="41" t="s">
        <v>2177</v>
      </c>
      <c r="I1132" s="41" t="s">
        <v>2178</v>
      </c>
      <c r="J1132" s="41" t="s">
        <v>2179</v>
      </c>
    </row>
    <row r="1133">
      <c r="A1133" s="41" t="s">
        <v>2215</v>
      </c>
      <c r="B1133" s="41" t="s">
        <v>1404</v>
      </c>
      <c r="C1133" s="41" t="s">
        <v>2002</v>
      </c>
      <c r="D1133" s="42">
        <v>44805.0</v>
      </c>
      <c r="E1133" s="41" t="s">
        <v>2003</v>
      </c>
      <c r="F1133" s="42">
        <v>44825.0</v>
      </c>
      <c r="G1133" s="41" t="s">
        <v>1998</v>
      </c>
      <c r="H1133" s="41" t="s">
        <v>324</v>
      </c>
      <c r="I1133" s="41" t="s">
        <v>2220</v>
      </c>
      <c r="J1133" s="41" t="s">
        <v>2221</v>
      </c>
    </row>
    <row r="1134">
      <c r="A1134" s="41" t="s">
        <v>2215</v>
      </c>
      <c r="B1134" s="41" t="s">
        <v>1404</v>
      </c>
      <c r="C1134" s="41" t="s">
        <v>2002</v>
      </c>
      <c r="D1134" s="42">
        <v>44805.0</v>
      </c>
      <c r="E1134" s="41" t="s">
        <v>2003</v>
      </c>
      <c r="F1134" s="42">
        <v>44825.0</v>
      </c>
      <c r="G1134" s="41" t="s">
        <v>1998</v>
      </c>
      <c r="H1134" s="41" t="s">
        <v>654</v>
      </c>
      <c r="I1134" s="41" t="s">
        <v>2222</v>
      </c>
      <c r="J1134" s="41" t="s">
        <v>2223</v>
      </c>
    </row>
    <row r="1135">
      <c r="A1135" s="41" t="s">
        <v>2224</v>
      </c>
      <c r="B1135" s="41" t="s">
        <v>1404</v>
      </c>
      <c r="C1135" s="41" t="s">
        <v>2002</v>
      </c>
      <c r="D1135" s="42">
        <v>44805.0</v>
      </c>
      <c r="E1135" s="41" t="s">
        <v>2003</v>
      </c>
      <c r="F1135" s="42">
        <v>44825.0</v>
      </c>
      <c r="G1135" s="41" t="s">
        <v>1998</v>
      </c>
      <c r="H1135" s="41" t="s">
        <v>752</v>
      </c>
      <c r="I1135" s="41" t="s">
        <v>2183</v>
      </c>
      <c r="J1135" s="41" t="s">
        <v>2184</v>
      </c>
    </row>
    <row r="1136">
      <c r="A1136" s="41" t="s">
        <v>2224</v>
      </c>
      <c r="B1136" s="41" t="s">
        <v>1404</v>
      </c>
      <c r="C1136" s="41" t="s">
        <v>2002</v>
      </c>
      <c r="D1136" s="42">
        <v>44805.0</v>
      </c>
      <c r="E1136" s="41" t="s">
        <v>2003</v>
      </c>
      <c r="F1136" s="42">
        <v>44825.0</v>
      </c>
      <c r="G1136" s="41" t="s">
        <v>1998</v>
      </c>
      <c r="H1136" s="41" t="s">
        <v>621</v>
      </c>
      <c r="I1136" s="41" t="s">
        <v>2185</v>
      </c>
      <c r="J1136" s="41" t="s">
        <v>2186</v>
      </c>
    </row>
    <row r="1137">
      <c r="A1137" s="41" t="s">
        <v>2224</v>
      </c>
      <c r="B1137" s="41" t="s">
        <v>1404</v>
      </c>
      <c r="C1137" s="41" t="s">
        <v>2002</v>
      </c>
      <c r="D1137" s="42">
        <v>44805.0</v>
      </c>
      <c r="E1137" s="41" t="s">
        <v>2003</v>
      </c>
      <c r="F1137" s="42">
        <v>44825.0</v>
      </c>
      <c r="G1137" s="41" t="s">
        <v>1998</v>
      </c>
      <c r="H1137" s="41" t="s">
        <v>545</v>
      </c>
      <c r="I1137" s="41" t="s">
        <v>2201</v>
      </c>
      <c r="J1137" s="41" t="s">
        <v>2202</v>
      </c>
    </row>
    <row r="1138">
      <c r="A1138" s="41" t="s">
        <v>2145</v>
      </c>
      <c r="B1138" s="41" t="s">
        <v>1535</v>
      </c>
      <c r="C1138" s="41" t="s">
        <v>1536</v>
      </c>
      <c r="D1138" s="42">
        <v>44805.0</v>
      </c>
      <c r="E1138" s="41" t="s">
        <v>1537</v>
      </c>
      <c r="F1138" s="42">
        <v>44820.0</v>
      </c>
      <c r="G1138" s="41" t="s">
        <v>1407</v>
      </c>
      <c r="H1138" s="41" t="s">
        <v>317</v>
      </c>
      <c r="I1138" s="41" t="s">
        <v>2225</v>
      </c>
      <c r="J1138" s="41"/>
    </row>
    <row r="1139">
      <c r="A1139" s="41"/>
      <c r="B1139" s="41" t="s">
        <v>2226</v>
      </c>
      <c r="C1139" s="45">
        <v>7.9142501711E10</v>
      </c>
      <c r="D1139" s="42">
        <v>6.0</v>
      </c>
      <c r="E1139" s="41" t="s">
        <v>2227</v>
      </c>
      <c r="F1139" s="44" t="s">
        <v>1446</v>
      </c>
      <c r="G1139" s="41" t="s">
        <v>2228</v>
      </c>
      <c r="H1139" s="43" t="s">
        <v>2229</v>
      </c>
      <c r="I1139" s="41"/>
      <c r="J1139" s="41"/>
    </row>
    <row r="1140">
      <c r="A1140" s="41" t="s">
        <v>2145</v>
      </c>
      <c r="B1140" s="41" t="s">
        <v>1535</v>
      </c>
      <c r="C1140" s="41" t="s">
        <v>1536</v>
      </c>
      <c r="D1140" s="42">
        <v>44805.0</v>
      </c>
      <c r="E1140" s="41" t="s">
        <v>1537</v>
      </c>
      <c r="F1140" s="42">
        <v>44820.0</v>
      </c>
      <c r="G1140" s="41" t="s">
        <v>1407</v>
      </c>
      <c r="H1140" s="41" t="s">
        <v>660</v>
      </c>
      <c r="I1140" s="41" t="s">
        <v>2230</v>
      </c>
      <c r="J1140" s="41" t="s">
        <v>2231</v>
      </c>
    </row>
    <row r="1141">
      <c r="A1141" s="41"/>
      <c r="B1141" s="41" t="s">
        <v>1446</v>
      </c>
      <c r="C1141" s="41"/>
      <c r="D1141" s="42">
        <v>45169.0</v>
      </c>
      <c r="E1141" s="43" t="s">
        <v>2232</v>
      </c>
      <c r="F1141" s="44"/>
      <c r="G1141" s="41"/>
      <c r="H1141" s="41"/>
      <c r="I1141" s="41"/>
      <c r="J1141" s="41"/>
    </row>
    <row r="1142">
      <c r="A1142" s="41" t="s">
        <v>1547</v>
      </c>
      <c r="B1142" s="41" t="s">
        <v>1375</v>
      </c>
      <c r="C1142" s="41" t="s">
        <v>1413</v>
      </c>
      <c r="D1142" s="42">
        <v>44805.0</v>
      </c>
      <c r="E1142" s="41" t="s">
        <v>1414</v>
      </c>
      <c r="F1142" s="42">
        <v>44810.0</v>
      </c>
      <c r="G1142" s="41" t="s">
        <v>1407</v>
      </c>
      <c r="H1142" s="41" t="s">
        <v>654</v>
      </c>
      <c r="I1142" s="41" t="s">
        <v>657</v>
      </c>
      <c r="J1142" s="41" t="s">
        <v>2233</v>
      </c>
    </row>
    <row r="1143">
      <c r="A1143" s="41" t="s">
        <v>2234</v>
      </c>
      <c r="B1143" s="41" t="s">
        <v>1404</v>
      </c>
      <c r="C1143" s="41" t="s">
        <v>1405</v>
      </c>
      <c r="D1143" s="42">
        <v>44805.0</v>
      </c>
      <c r="E1143" s="41" t="s">
        <v>1406</v>
      </c>
      <c r="F1143" s="42">
        <v>44809.0</v>
      </c>
      <c r="G1143" s="41" t="s">
        <v>1407</v>
      </c>
      <c r="H1143" s="41" t="s">
        <v>654</v>
      </c>
      <c r="I1143" s="41" t="s">
        <v>657</v>
      </c>
      <c r="J1143" s="41" t="s">
        <v>2233</v>
      </c>
    </row>
    <row r="1144">
      <c r="A1144" s="41" t="s">
        <v>2145</v>
      </c>
      <c r="B1144" s="41" t="s">
        <v>1535</v>
      </c>
      <c r="C1144" s="41" t="s">
        <v>1536</v>
      </c>
      <c r="D1144" s="42">
        <v>44805.0</v>
      </c>
      <c r="E1144" s="41" t="s">
        <v>1537</v>
      </c>
      <c r="F1144" s="42">
        <v>44820.0</v>
      </c>
      <c r="G1144" s="41" t="s">
        <v>1407</v>
      </c>
      <c r="H1144" s="41" t="s">
        <v>654</v>
      </c>
      <c r="I1144" s="41" t="s">
        <v>657</v>
      </c>
      <c r="J1144" s="41" t="s">
        <v>2233</v>
      </c>
    </row>
    <row r="1145">
      <c r="A1145" s="41" t="s">
        <v>2145</v>
      </c>
      <c r="B1145" s="41" t="s">
        <v>1535</v>
      </c>
      <c r="C1145" s="41" t="s">
        <v>1536</v>
      </c>
      <c r="D1145" s="42">
        <v>44805.0</v>
      </c>
      <c r="E1145" s="41" t="s">
        <v>1537</v>
      </c>
      <c r="F1145" s="42">
        <v>44820.0</v>
      </c>
      <c r="G1145" s="41" t="s">
        <v>1407</v>
      </c>
      <c r="H1145" s="41" t="s">
        <v>350</v>
      </c>
      <c r="I1145" s="41" t="s">
        <v>2235</v>
      </c>
      <c r="J1145" s="41" t="s">
        <v>2236</v>
      </c>
    </row>
    <row r="1146">
      <c r="A1146" s="41" t="s">
        <v>2145</v>
      </c>
      <c r="B1146" s="41" t="s">
        <v>1535</v>
      </c>
      <c r="C1146" s="41" t="s">
        <v>1536</v>
      </c>
      <c r="D1146" s="42">
        <v>44805.0</v>
      </c>
      <c r="E1146" s="41" t="s">
        <v>1537</v>
      </c>
      <c r="F1146" s="42">
        <v>44820.0</v>
      </c>
      <c r="G1146" s="41" t="s">
        <v>1407</v>
      </c>
      <c r="H1146" s="41" t="s">
        <v>468</v>
      </c>
      <c r="I1146" s="41" t="s">
        <v>2237</v>
      </c>
      <c r="J1146" s="41" t="s">
        <v>2238</v>
      </c>
    </row>
    <row r="1147">
      <c r="A1147" s="41" t="s">
        <v>2145</v>
      </c>
      <c r="B1147" s="41" t="s">
        <v>1535</v>
      </c>
      <c r="C1147" s="41" t="s">
        <v>1536</v>
      </c>
      <c r="D1147" s="42">
        <v>44805.0</v>
      </c>
      <c r="E1147" s="41" t="s">
        <v>1537</v>
      </c>
      <c r="F1147" s="42">
        <v>44820.0</v>
      </c>
      <c r="G1147" s="41" t="s">
        <v>1407</v>
      </c>
      <c r="H1147" s="41" t="s">
        <v>2239</v>
      </c>
      <c r="I1147" s="41" t="s">
        <v>2240</v>
      </c>
      <c r="J1147" s="41" t="s">
        <v>2241</v>
      </c>
    </row>
    <row r="1148">
      <c r="A1148" s="41" t="s">
        <v>2140</v>
      </c>
      <c r="B1148" s="41" t="s">
        <v>1404</v>
      </c>
      <c r="C1148" s="41" t="s">
        <v>1561</v>
      </c>
      <c r="D1148" s="42">
        <v>44805.0</v>
      </c>
      <c r="E1148" s="41" t="s">
        <v>1562</v>
      </c>
      <c r="F1148" s="42">
        <v>44817.0</v>
      </c>
      <c r="G1148" s="41" t="s">
        <v>1553</v>
      </c>
      <c r="H1148" s="41" t="s">
        <v>471</v>
      </c>
      <c r="I1148" s="41" t="s">
        <v>2242</v>
      </c>
      <c r="J1148" s="41" t="s">
        <v>2243</v>
      </c>
    </row>
    <row r="1149">
      <c r="A1149" s="41" t="s">
        <v>2145</v>
      </c>
      <c r="B1149" s="41" t="s">
        <v>1535</v>
      </c>
      <c r="C1149" s="41" t="s">
        <v>1536</v>
      </c>
      <c r="D1149" s="42">
        <v>44805.0</v>
      </c>
      <c r="E1149" s="41" t="s">
        <v>1537</v>
      </c>
      <c r="F1149" s="42">
        <v>44820.0</v>
      </c>
      <c r="G1149" s="41" t="s">
        <v>1407</v>
      </c>
      <c r="H1149" s="41" t="s">
        <v>562</v>
      </c>
      <c r="I1149" s="41" t="s">
        <v>2244</v>
      </c>
      <c r="J1149" s="41" t="s">
        <v>2245</v>
      </c>
    </row>
    <row r="1150">
      <c r="A1150" s="41" t="s">
        <v>1995</v>
      </c>
      <c r="B1150" s="41" t="s">
        <v>1416</v>
      </c>
      <c r="C1150" s="41" t="s">
        <v>1996</v>
      </c>
      <c r="D1150" s="42">
        <v>44805.0</v>
      </c>
      <c r="E1150" s="41" t="s">
        <v>1997</v>
      </c>
      <c r="F1150" s="42">
        <v>44824.0</v>
      </c>
      <c r="G1150" s="41" t="s">
        <v>1998</v>
      </c>
      <c r="H1150" s="41" t="s">
        <v>1150</v>
      </c>
      <c r="I1150" s="41" t="s">
        <v>2246</v>
      </c>
      <c r="J1150" s="41" t="s">
        <v>2247</v>
      </c>
    </row>
    <row r="1151">
      <c r="A1151" s="41" t="s">
        <v>2196</v>
      </c>
      <c r="B1151" s="41" t="s">
        <v>1375</v>
      </c>
      <c r="C1151" s="41" t="s">
        <v>2048</v>
      </c>
      <c r="D1151" s="42">
        <v>44805.0</v>
      </c>
      <c r="E1151" s="41" t="s">
        <v>2049</v>
      </c>
      <c r="F1151" s="42">
        <v>44826.0</v>
      </c>
      <c r="G1151" s="41" t="s">
        <v>1998</v>
      </c>
      <c r="H1151" s="41" t="s">
        <v>1150</v>
      </c>
      <c r="I1151" s="41" t="s">
        <v>2246</v>
      </c>
      <c r="J1151" s="41" t="s">
        <v>2247</v>
      </c>
    </row>
    <row r="1152">
      <c r="A1152" s="41" t="s">
        <v>2224</v>
      </c>
      <c r="B1152" s="41" t="s">
        <v>1404</v>
      </c>
      <c r="C1152" s="41" t="s">
        <v>2002</v>
      </c>
      <c r="D1152" s="42">
        <v>44805.0</v>
      </c>
      <c r="E1152" s="41" t="s">
        <v>2003</v>
      </c>
      <c r="F1152" s="42">
        <v>44825.0</v>
      </c>
      <c r="G1152" s="41" t="s">
        <v>1998</v>
      </c>
      <c r="H1152" s="41" t="s">
        <v>1150</v>
      </c>
      <c r="I1152" s="41" t="s">
        <v>2246</v>
      </c>
      <c r="J1152" s="41" t="s">
        <v>2247</v>
      </c>
    </row>
    <row r="1153">
      <c r="A1153" s="41" t="s">
        <v>2145</v>
      </c>
      <c r="B1153" s="41" t="s">
        <v>1535</v>
      </c>
      <c r="C1153" s="41" t="s">
        <v>1536</v>
      </c>
      <c r="D1153" s="42">
        <v>44805.0</v>
      </c>
      <c r="E1153" s="41" t="s">
        <v>1537</v>
      </c>
      <c r="F1153" s="42">
        <v>44820.0</v>
      </c>
      <c r="G1153" s="41" t="s">
        <v>1407</v>
      </c>
      <c r="H1153" s="41" t="s">
        <v>2193</v>
      </c>
      <c r="I1153" s="41" t="s">
        <v>2248</v>
      </c>
      <c r="J1153" s="41" t="s">
        <v>2249</v>
      </c>
    </row>
    <row r="1154">
      <c r="A1154" s="41" t="s">
        <v>1560</v>
      </c>
      <c r="B1154" s="41" t="s">
        <v>1404</v>
      </c>
      <c r="C1154" s="41" t="s">
        <v>1561</v>
      </c>
      <c r="D1154" s="42">
        <v>44805.0</v>
      </c>
      <c r="E1154" s="41" t="s">
        <v>1562</v>
      </c>
      <c r="F1154" s="42">
        <v>44817.0</v>
      </c>
      <c r="G1154" s="41" t="s">
        <v>1553</v>
      </c>
      <c r="H1154" s="41" t="s">
        <v>2193</v>
      </c>
      <c r="I1154" s="41" t="s">
        <v>2248</v>
      </c>
      <c r="J1154" s="41" t="s">
        <v>2249</v>
      </c>
    </row>
    <row r="1155">
      <c r="A1155" s="41" t="s">
        <v>2145</v>
      </c>
      <c r="B1155" s="41" t="s">
        <v>1535</v>
      </c>
      <c r="C1155" s="41" t="s">
        <v>1536</v>
      </c>
      <c r="D1155" s="42">
        <v>44805.0</v>
      </c>
      <c r="E1155" s="41" t="s">
        <v>1537</v>
      </c>
      <c r="F1155" s="42">
        <v>44820.0</v>
      </c>
      <c r="G1155" s="41" t="s">
        <v>1407</v>
      </c>
      <c r="H1155" s="41" t="s">
        <v>297</v>
      </c>
      <c r="I1155" s="41" t="s">
        <v>2250</v>
      </c>
      <c r="J1155" s="41" t="s">
        <v>2251</v>
      </c>
    </row>
    <row r="1156">
      <c r="A1156" s="41" t="s">
        <v>1919</v>
      </c>
      <c r="B1156" s="41" t="s">
        <v>1404</v>
      </c>
      <c r="C1156" s="41" t="s">
        <v>1405</v>
      </c>
      <c r="D1156" s="42">
        <v>44805.0</v>
      </c>
      <c r="E1156" s="41" t="s">
        <v>1406</v>
      </c>
      <c r="F1156" s="42">
        <v>44809.0</v>
      </c>
      <c r="G1156" s="41" t="s">
        <v>1407</v>
      </c>
      <c r="H1156" s="41" t="s">
        <v>628</v>
      </c>
      <c r="I1156" s="41" t="s">
        <v>738</v>
      </c>
      <c r="J1156" s="41" t="s">
        <v>739</v>
      </c>
    </row>
    <row r="1157">
      <c r="A1157" s="41" t="s">
        <v>2252</v>
      </c>
      <c r="B1157" s="41" t="s">
        <v>1416</v>
      </c>
      <c r="C1157" s="41" t="s">
        <v>1417</v>
      </c>
      <c r="D1157" s="42">
        <v>44805.0</v>
      </c>
      <c r="E1157" s="41" t="s">
        <v>1418</v>
      </c>
      <c r="F1157" s="42">
        <v>44811.0</v>
      </c>
      <c r="G1157" s="41" t="s">
        <v>1407</v>
      </c>
      <c r="H1157" s="41" t="s">
        <v>105</v>
      </c>
      <c r="I1157" s="41" t="s">
        <v>106</v>
      </c>
      <c r="J1157" s="41" t="s">
        <v>107</v>
      </c>
    </row>
    <row r="1158">
      <c r="A1158" s="41" t="s">
        <v>1764</v>
      </c>
      <c r="B1158" s="41" t="s">
        <v>1375</v>
      </c>
      <c r="C1158" s="41" t="s">
        <v>1413</v>
      </c>
      <c r="D1158" s="42">
        <v>44805.0</v>
      </c>
      <c r="E1158" s="41" t="s">
        <v>1414</v>
      </c>
      <c r="F1158" s="42">
        <v>44810.0</v>
      </c>
      <c r="G1158" s="41" t="s">
        <v>1407</v>
      </c>
      <c r="H1158" s="41" t="s">
        <v>670</v>
      </c>
      <c r="I1158" s="41" t="s">
        <v>671</v>
      </c>
      <c r="J1158" s="41" t="s">
        <v>672</v>
      </c>
    </row>
    <row r="1159">
      <c r="A1159" s="41" t="s">
        <v>2145</v>
      </c>
      <c r="B1159" s="41" t="s">
        <v>1535</v>
      </c>
      <c r="C1159" s="41" t="s">
        <v>1536</v>
      </c>
      <c r="D1159" s="42">
        <v>44805.0</v>
      </c>
      <c r="E1159" s="41" t="s">
        <v>1537</v>
      </c>
      <c r="F1159" s="42">
        <v>44820.0</v>
      </c>
      <c r="G1159" s="41" t="s">
        <v>1407</v>
      </c>
      <c r="H1159" s="41" t="s">
        <v>42</v>
      </c>
      <c r="I1159" s="41" t="s">
        <v>2253</v>
      </c>
      <c r="J1159" s="41" t="s">
        <v>2254</v>
      </c>
    </row>
    <row r="1160">
      <c r="A1160" s="41" t="s">
        <v>1460</v>
      </c>
      <c r="B1160" s="41" t="s">
        <v>1404</v>
      </c>
      <c r="C1160" s="41" t="s">
        <v>1405</v>
      </c>
      <c r="D1160" s="42">
        <v>44805.0</v>
      </c>
      <c r="E1160" s="41" t="s">
        <v>1406</v>
      </c>
      <c r="F1160" s="42">
        <v>44809.0</v>
      </c>
      <c r="G1160" s="41" t="s">
        <v>1407</v>
      </c>
      <c r="H1160" s="41" t="s">
        <v>256</v>
      </c>
      <c r="I1160" s="41" t="s">
        <v>2255</v>
      </c>
      <c r="J1160" s="41" t="s">
        <v>2256</v>
      </c>
    </row>
    <row r="1161">
      <c r="A1161" s="41" t="s">
        <v>1873</v>
      </c>
      <c r="B1161" s="41" t="s">
        <v>1416</v>
      </c>
      <c r="C1161" s="41" t="s">
        <v>1417</v>
      </c>
      <c r="D1161" s="42">
        <v>44805.0</v>
      </c>
      <c r="E1161" s="41" t="s">
        <v>1418</v>
      </c>
      <c r="F1161" s="42">
        <v>44811.0</v>
      </c>
      <c r="G1161" s="41" t="s">
        <v>1407</v>
      </c>
      <c r="H1161" s="41" t="s">
        <v>256</v>
      </c>
      <c r="I1161" s="41" t="s">
        <v>2255</v>
      </c>
      <c r="J1161" s="41" t="s">
        <v>2256</v>
      </c>
    </row>
    <row r="1162">
      <c r="A1162" s="41" t="s">
        <v>2005</v>
      </c>
      <c r="B1162" s="41" t="s">
        <v>1983</v>
      </c>
      <c r="C1162" s="41" t="s">
        <v>1993</v>
      </c>
      <c r="D1162" s="42">
        <v>44805.0</v>
      </c>
      <c r="E1162" s="41" t="s">
        <v>1994</v>
      </c>
      <c r="F1162" s="42">
        <v>44823.0</v>
      </c>
      <c r="G1162" s="41" t="s">
        <v>1407</v>
      </c>
      <c r="H1162" s="41" t="s">
        <v>256</v>
      </c>
      <c r="I1162" s="41" t="s">
        <v>2255</v>
      </c>
      <c r="J1162" s="41" t="s">
        <v>2256</v>
      </c>
    </row>
    <row r="1163">
      <c r="A1163" s="41" t="s">
        <v>1557</v>
      </c>
      <c r="B1163" s="41" t="s">
        <v>1375</v>
      </c>
      <c r="C1163" s="41" t="s">
        <v>1558</v>
      </c>
      <c r="D1163" s="42">
        <v>44805.0</v>
      </c>
      <c r="E1163" s="41" t="s">
        <v>1559</v>
      </c>
      <c r="F1163" s="42">
        <v>44816.0</v>
      </c>
      <c r="G1163" s="41" t="s">
        <v>1553</v>
      </c>
      <c r="H1163" s="41" t="s">
        <v>350</v>
      </c>
      <c r="I1163" s="41" t="s">
        <v>2257</v>
      </c>
      <c r="J1163" s="41" t="s">
        <v>2258</v>
      </c>
    </row>
    <row r="1164">
      <c r="A1164" s="41" t="s">
        <v>1547</v>
      </c>
      <c r="B1164" s="41" t="s">
        <v>1375</v>
      </c>
      <c r="C1164" s="41" t="s">
        <v>1413</v>
      </c>
      <c r="D1164" s="42">
        <v>44805.0</v>
      </c>
      <c r="E1164" s="41" t="s">
        <v>1414</v>
      </c>
      <c r="F1164" s="42">
        <v>44810.0</v>
      </c>
      <c r="G1164" s="41" t="s">
        <v>1407</v>
      </c>
      <c r="H1164" s="41" t="s">
        <v>256</v>
      </c>
      <c r="I1164" s="41" t="s">
        <v>813</v>
      </c>
      <c r="J1164" s="41" t="s">
        <v>814</v>
      </c>
    </row>
    <row r="1165">
      <c r="A1165" s="41" t="s">
        <v>1913</v>
      </c>
      <c r="B1165" s="41" t="s">
        <v>1404</v>
      </c>
      <c r="C1165" s="41" t="s">
        <v>1405</v>
      </c>
      <c r="D1165" s="42">
        <v>44805.0</v>
      </c>
      <c r="E1165" s="41" t="s">
        <v>1406</v>
      </c>
      <c r="F1165" s="42">
        <v>44809.0</v>
      </c>
      <c r="G1165" s="41" t="s">
        <v>1407</v>
      </c>
      <c r="H1165" s="41" t="s">
        <v>70</v>
      </c>
      <c r="I1165" s="41" t="s">
        <v>575</v>
      </c>
      <c r="J1165" s="41" t="s">
        <v>576</v>
      </c>
    </row>
    <row r="1166">
      <c r="A1166" s="41" t="s">
        <v>1557</v>
      </c>
      <c r="B1166" s="41" t="s">
        <v>1375</v>
      </c>
      <c r="C1166" s="41" t="s">
        <v>1558</v>
      </c>
      <c r="D1166" s="42">
        <v>44805.0</v>
      </c>
      <c r="E1166" s="41" t="s">
        <v>1559</v>
      </c>
      <c r="F1166" s="42">
        <v>44816.0</v>
      </c>
      <c r="G1166" s="41" t="s">
        <v>1553</v>
      </c>
      <c r="H1166" s="41" t="s">
        <v>251</v>
      </c>
      <c r="I1166" s="41" t="s">
        <v>2079</v>
      </c>
      <c r="J1166" s="41" t="s">
        <v>2080</v>
      </c>
    </row>
    <row r="1167">
      <c r="A1167" s="41" t="s">
        <v>1403</v>
      </c>
      <c r="B1167" s="41" t="s">
        <v>1404</v>
      </c>
      <c r="C1167" s="41" t="s">
        <v>1405</v>
      </c>
      <c r="D1167" s="42">
        <v>44805.0</v>
      </c>
      <c r="E1167" s="41" t="s">
        <v>1406</v>
      </c>
      <c r="F1167" s="42">
        <v>44809.0</v>
      </c>
      <c r="G1167" s="41" t="s">
        <v>1407</v>
      </c>
      <c r="H1167" s="41" t="s">
        <v>1049</v>
      </c>
      <c r="I1167" s="41" t="s">
        <v>1631</v>
      </c>
      <c r="J1167" s="41" t="s">
        <v>1632</v>
      </c>
    </row>
    <row r="1168">
      <c r="A1168" s="41" t="s">
        <v>1827</v>
      </c>
      <c r="B1168" s="41" t="s">
        <v>1416</v>
      </c>
      <c r="C1168" s="41" t="s">
        <v>1417</v>
      </c>
      <c r="D1168" s="42">
        <v>44805.0</v>
      </c>
      <c r="E1168" s="41" t="s">
        <v>1418</v>
      </c>
      <c r="F1168" s="42">
        <v>44811.0</v>
      </c>
      <c r="G1168" s="41" t="s">
        <v>1407</v>
      </c>
      <c r="H1168" s="41" t="s">
        <v>1049</v>
      </c>
      <c r="I1168" s="41" t="s">
        <v>1631</v>
      </c>
      <c r="J1168" s="41" t="s">
        <v>1632</v>
      </c>
    </row>
    <row r="1169">
      <c r="A1169" s="41" t="s">
        <v>1403</v>
      </c>
      <c r="B1169" s="41" t="s">
        <v>1404</v>
      </c>
      <c r="C1169" s="41" t="s">
        <v>1405</v>
      </c>
      <c r="D1169" s="42">
        <v>44805.0</v>
      </c>
      <c r="E1169" s="41" t="s">
        <v>1406</v>
      </c>
      <c r="F1169" s="42">
        <v>44809.0</v>
      </c>
      <c r="G1169" s="41" t="s">
        <v>1407</v>
      </c>
      <c r="H1169" s="41" t="s">
        <v>150</v>
      </c>
      <c r="I1169" s="41" t="s">
        <v>1715</v>
      </c>
      <c r="J1169" s="41" t="s">
        <v>1716</v>
      </c>
    </row>
    <row r="1170">
      <c r="A1170" s="41" t="s">
        <v>2145</v>
      </c>
      <c r="B1170" s="41" t="s">
        <v>1535</v>
      </c>
      <c r="C1170" s="41" t="s">
        <v>1536</v>
      </c>
      <c r="D1170" s="42">
        <v>44805.0</v>
      </c>
      <c r="E1170" s="41" t="s">
        <v>1537</v>
      </c>
      <c r="F1170" s="42">
        <v>44820.0</v>
      </c>
      <c r="G1170" s="41" t="s">
        <v>1407</v>
      </c>
      <c r="H1170" s="41" t="s">
        <v>1273</v>
      </c>
      <c r="I1170" s="41" t="s">
        <v>2259</v>
      </c>
      <c r="J1170" s="41" t="s">
        <v>2260</v>
      </c>
    </row>
    <row r="1171">
      <c r="A1171" s="41" t="s">
        <v>2145</v>
      </c>
      <c r="B1171" s="41" t="s">
        <v>1535</v>
      </c>
      <c r="C1171" s="41" t="s">
        <v>1536</v>
      </c>
      <c r="D1171" s="42">
        <v>44805.0</v>
      </c>
      <c r="E1171" s="41" t="s">
        <v>1537</v>
      </c>
      <c r="F1171" s="42">
        <v>44820.0</v>
      </c>
      <c r="G1171" s="41" t="s">
        <v>1407</v>
      </c>
      <c r="H1171" s="41" t="s">
        <v>241</v>
      </c>
      <c r="I1171" s="41" t="s">
        <v>2261</v>
      </c>
      <c r="J1171" s="41" t="s">
        <v>2262</v>
      </c>
    </row>
    <row r="1172">
      <c r="A1172" s="41" t="s">
        <v>2145</v>
      </c>
      <c r="B1172" s="41" t="s">
        <v>1535</v>
      </c>
      <c r="C1172" s="41" t="s">
        <v>1536</v>
      </c>
      <c r="D1172" s="42">
        <v>44805.0</v>
      </c>
      <c r="E1172" s="41" t="s">
        <v>1537</v>
      </c>
      <c r="F1172" s="42">
        <v>44820.0</v>
      </c>
      <c r="G1172" s="41" t="s">
        <v>1407</v>
      </c>
      <c r="H1172" s="41" t="s">
        <v>79</v>
      </c>
      <c r="I1172" s="41" t="s">
        <v>2263</v>
      </c>
      <c r="J1172" s="41" t="s">
        <v>2264</v>
      </c>
    </row>
    <row r="1173">
      <c r="A1173" s="41" t="s">
        <v>2252</v>
      </c>
      <c r="B1173" s="41" t="s">
        <v>1416</v>
      </c>
      <c r="C1173" s="41" t="s">
        <v>1417</v>
      </c>
      <c r="D1173" s="42">
        <v>44805.0</v>
      </c>
      <c r="E1173" s="41" t="s">
        <v>1418</v>
      </c>
      <c r="F1173" s="42">
        <v>44811.0</v>
      </c>
      <c r="G1173" s="41" t="s">
        <v>1407</v>
      </c>
      <c r="H1173" s="41" t="s">
        <v>297</v>
      </c>
      <c r="I1173" s="41" t="s">
        <v>707</v>
      </c>
      <c r="J1173" s="41" t="s">
        <v>708</v>
      </c>
    </row>
    <row r="1174">
      <c r="A1174" s="41" t="s">
        <v>2135</v>
      </c>
      <c r="B1174" s="41" t="s">
        <v>1404</v>
      </c>
      <c r="C1174" s="41" t="s">
        <v>1561</v>
      </c>
      <c r="D1174" s="42">
        <v>44805.0</v>
      </c>
      <c r="E1174" s="41" t="s">
        <v>1562</v>
      </c>
      <c r="F1174" s="42">
        <v>44817.0</v>
      </c>
      <c r="G1174" s="41" t="s">
        <v>1553</v>
      </c>
      <c r="H1174" s="41" t="s">
        <v>934</v>
      </c>
      <c r="I1174" s="41" t="s">
        <v>2265</v>
      </c>
      <c r="J1174" s="41" t="s">
        <v>2266</v>
      </c>
    </row>
    <row r="1175">
      <c r="A1175" s="41" t="s">
        <v>2135</v>
      </c>
      <c r="B1175" s="41" t="s">
        <v>1404</v>
      </c>
      <c r="C1175" s="41" t="s">
        <v>1561</v>
      </c>
      <c r="D1175" s="42">
        <v>44805.0</v>
      </c>
      <c r="E1175" s="41" t="s">
        <v>1562</v>
      </c>
      <c r="F1175" s="42">
        <v>44817.0</v>
      </c>
      <c r="G1175" s="41" t="s">
        <v>1553</v>
      </c>
      <c r="H1175" s="41" t="s">
        <v>562</v>
      </c>
      <c r="I1175" s="41" t="s">
        <v>2244</v>
      </c>
      <c r="J1175" s="41" t="s">
        <v>2245</v>
      </c>
    </row>
    <row r="1176">
      <c r="A1176" s="41" t="s">
        <v>2224</v>
      </c>
      <c r="B1176" s="41" t="s">
        <v>1404</v>
      </c>
      <c r="C1176" s="41" t="s">
        <v>2002</v>
      </c>
      <c r="D1176" s="42">
        <v>44805.0</v>
      </c>
      <c r="E1176" s="41" t="s">
        <v>2003</v>
      </c>
      <c r="F1176" s="42">
        <v>44825.0</v>
      </c>
      <c r="G1176" s="41" t="s">
        <v>1998</v>
      </c>
      <c r="H1176" s="41" t="s">
        <v>301</v>
      </c>
      <c r="I1176" s="41" t="s">
        <v>2267</v>
      </c>
      <c r="J1176" s="41" t="s">
        <v>2268</v>
      </c>
    </row>
    <row r="1177">
      <c r="A1177" s="41" t="s">
        <v>2142</v>
      </c>
      <c r="B1177" s="41" t="s">
        <v>1375</v>
      </c>
      <c r="C1177" s="41" t="s">
        <v>2048</v>
      </c>
      <c r="D1177" s="42">
        <v>44805.0</v>
      </c>
      <c r="E1177" s="41" t="s">
        <v>2049</v>
      </c>
      <c r="F1177" s="42">
        <v>44826.0</v>
      </c>
      <c r="G1177" s="41" t="s">
        <v>1998</v>
      </c>
      <c r="H1177" s="41" t="s">
        <v>251</v>
      </c>
      <c r="I1177" s="41" t="s">
        <v>2076</v>
      </c>
      <c r="J1177" s="41" t="s">
        <v>2269</v>
      </c>
    </row>
    <row r="1178">
      <c r="A1178" s="41" t="s">
        <v>1913</v>
      </c>
      <c r="B1178" s="41" t="s">
        <v>1404</v>
      </c>
      <c r="C1178" s="41" t="s">
        <v>1405</v>
      </c>
      <c r="D1178" s="42">
        <v>44805.0</v>
      </c>
      <c r="E1178" s="41" t="s">
        <v>1406</v>
      </c>
      <c r="F1178" s="42">
        <v>44809.0</v>
      </c>
      <c r="G1178" s="41" t="s">
        <v>1407</v>
      </c>
      <c r="H1178" s="41" t="s">
        <v>709</v>
      </c>
      <c r="I1178" s="41" t="s">
        <v>1002</v>
      </c>
      <c r="J1178" s="41" t="s">
        <v>1003</v>
      </c>
    </row>
    <row r="1179">
      <c r="A1179" s="41" t="s">
        <v>2270</v>
      </c>
      <c r="B1179" s="41" t="s">
        <v>1535</v>
      </c>
      <c r="C1179" s="41" t="s">
        <v>1536</v>
      </c>
      <c r="D1179" s="42">
        <v>44805.0</v>
      </c>
      <c r="E1179" s="41" t="s">
        <v>1537</v>
      </c>
      <c r="F1179" s="42">
        <v>44827.0</v>
      </c>
      <c r="G1179" s="41" t="s">
        <v>1407</v>
      </c>
      <c r="H1179" s="41" t="s">
        <v>241</v>
      </c>
      <c r="I1179" s="41" t="s">
        <v>2271</v>
      </c>
      <c r="J1179" s="41" t="s">
        <v>2272</v>
      </c>
    </row>
    <row r="1180">
      <c r="A1180" s="41"/>
      <c r="B1180" s="41" t="s">
        <v>1446</v>
      </c>
      <c r="C1180" s="41"/>
      <c r="D1180" s="42">
        <v>45169.0</v>
      </c>
      <c r="E1180" s="43" t="s">
        <v>2273</v>
      </c>
      <c r="F1180" s="44"/>
      <c r="G1180" s="41"/>
      <c r="H1180" s="41"/>
      <c r="I1180" s="41"/>
      <c r="J1180" s="41"/>
    </row>
    <row r="1181">
      <c r="A1181" s="41" t="s">
        <v>2274</v>
      </c>
      <c r="B1181" s="41" t="s">
        <v>1535</v>
      </c>
      <c r="C1181" s="41" t="s">
        <v>1536</v>
      </c>
      <c r="D1181" s="42">
        <v>44440.0</v>
      </c>
      <c r="E1181" s="41" t="s">
        <v>1537</v>
      </c>
      <c r="F1181" s="42">
        <v>44792.0</v>
      </c>
      <c r="G1181" s="41" t="s">
        <v>1407</v>
      </c>
      <c r="H1181" s="41" t="s">
        <v>786</v>
      </c>
      <c r="I1181" s="41" t="s">
        <v>2275</v>
      </c>
      <c r="J1181" s="41" t="s">
        <v>2276</v>
      </c>
    </row>
    <row r="1182">
      <c r="A1182" s="41" t="s">
        <v>2270</v>
      </c>
      <c r="B1182" s="41" t="s">
        <v>1535</v>
      </c>
      <c r="C1182" s="41" t="s">
        <v>1536</v>
      </c>
      <c r="D1182" s="42">
        <v>44805.0</v>
      </c>
      <c r="E1182" s="41" t="s">
        <v>1537</v>
      </c>
      <c r="F1182" s="42">
        <v>44827.0</v>
      </c>
      <c r="G1182" s="41" t="s">
        <v>1407</v>
      </c>
      <c r="H1182" s="41" t="s">
        <v>194</v>
      </c>
      <c r="I1182" s="41" t="s">
        <v>2277</v>
      </c>
      <c r="J1182" s="41" t="s">
        <v>2278</v>
      </c>
    </row>
    <row r="1183">
      <c r="A1183" s="41" t="s">
        <v>2270</v>
      </c>
      <c r="B1183" s="41" t="s">
        <v>1535</v>
      </c>
      <c r="C1183" s="41" t="s">
        <v>1536</v>
      </c>
      <c r="D1183" s="42">
        <v>44805.0</v>
      </c>
      <c r="E1183" s="41" t="s">
        <v>1537</v>
      </c>
      <c r="F1183" s="42">
        <v>44827.0</v>
      </c>
      <c r="G1183" s="41" t="s">
        <v>1407</v>
      </c>
      <c r="H1183" s="41" t="s">
        <v>113</v>
      </c>
      <c r="I1183" s="41" t="s">
        <v>1158</v>
      </c>
      <c r="J1183" s="41" t="s">
        <v>2279</v>
      </c>
    </row>
    <row r="1184">
      <c r="A1184" s="41" t="s">
        <v>1567</v>
      </c>
      <c r="B1184" s="41" t="s">
        <v>1375</v>
      </c>
      <c r="C1184" s="41" t="s">
        <v>1558</v>
      </c>
      <c r="D1184" s="42">
        <v>44805.0</v>
      </c>
      <c r="E1184" s="41" t="s">
        <v>1559</v>
      </c>
      <c r="F1184" s="42">
        <v>44816.0</v>
      </c>
      <c r="G1184" s="41" t="s">
        <v>1553</v>
      </c>
      <c r="H1184" s="41" t="s">
        <v>2280</v>
      </c>
      <c r="I1184" s="41" t="s">
        <v>2281</v>
      </c>
      <c r="J1184" s="41" t="s">
        <v>2282</v>
      </c>
    </row>
    <row r="1185">
      <c r="A1185" s="41" t="s">
        <v>1560</v>
      </c>
      <c r="B1185" s="41" t="s">
        <v>1404</v>
      </c>
      <c r="C1185" s="41" t="s">
        <v>1561</v>
      </c>
      <c r="D1185" s="42">
        <v>44805.0</v>
      </c>
      <c r="E1185" s="41" t="s">
        <v>1562</v>
      </c>
      <c r="F1185" s="42">
        <v>44817.0</v>
      </c>
      <c r="G1185" s="41" t="s">
        <v>1553</v>
      </c>
      <c r="H1185" s="41" t="s">
        <v>2280</v>
      </c>
      <c r="I1185" s="41" t="s">
        <v>2281</v>
      </c>
      <c r="J1185" s="41" t="s">
        <v>2282</v>
      </c>
    </row>
    <row r="1186">
      <c r="A1186" s="41" t="s">
        <v>2270</v>
      </c>
      <c r="B1186" s="41" t="s">
        <v>1535</v>
      </c>
      <c r="C1186" s="41" t="s">
        <v>1536</v>
      </c>
      <c r="D1186" s="42">
        <v>44805.0</v>
      </c>
      <c r="E1186" s="41" t="s">
        <v>1537</v>
      </c>
      <c r="F1186" s="42">
        <v>44827.0</v>
      </c>
      <c r="G1186" s="41" t="s">
        <v>1407</v>
      </c>
      <c r="H1186" s="41" t="s">
        <v>2280</v>
      </c>
      <c r="I1186" s="41" t="s">
        <v>2281</v>
      </c>
      <c r="J1186" s="41" t="s">
        <v>2282</v>
      </c>
    </row>
    <row r="1187">
      <c r="A1187" s="41" t="s">
        <v>2270</v>
      </c>
      <c r="B1187" s="41" t="s">
        <v>1535</v>
      </c>
      <c r="C1187" s="41" t="s">
        <v>1536</v>
      </c>
      <c r="D1187" s="42">
        <v>44805.0</v>
      </c>
      <c r="E1187" s="41" t="s">
        <v>1537</v>
      </c>
      <c r="F1187" s="42">
        <v>44827.0</v>
      </c>
      <c r="G1187" s="41" t="s">
        <v>1407</v>
      </c>
      <c r="H1187" s="41" t="s">
        <v>79</v>
      </c>
      <c r="I1187" s="41" t="s">
        <v>2283</v>
      </c>
      <c r="J1187" s="41" t="s">
        <v>2284</v>
      </c>
    </row>
    <row r="1188">
      <c r="A1188" s="41" t="s">
        <v>2270</v>
      </c>
      <c r="B1188" s="41" t="s">
        <v>1535</v>
      </c>
      <c r="C1188" s="41" t="s">
        <v>1536</v>
      </c>
      <c r="D1188" s="42">
        <v>44805.0</v>
      </c>
      <c r="E1188" s="41" t="s">
        <v>1537</v>
      </c>
      <c r="F1188" s="42">
        <v>44827.0</v>
      </c>
      <c r="G1188" s="41" t="s">
        <v>1407</v>
      </c>
      <c r="H1188" s="41" t="s">
        <v>150</v>
      </c>
      <c r="I1188" s="41" t="s">
        <v>2285</v>
      </c>
      <c r="J1188" s="41" t="s">
        <v>2286</v>
      </c>
    </row>
    <row r="1189">
      <c r="A1189" s="41" t="s">
        <v>2270</v>
      </c>
      <c r="B1189" s="41" t="s">
        <v>1535</v>
      </c>
      <c r="C1189" s="41" t="s">
        <v>1536</v>
      </c>
      <c r="D1189" s="42">
        <v>44805.0</v>
      </c>
      <c r="E1189" s="41" t="s">
        <v>1537</v>
      </c>
      <c r="F1189" s="42">
        <v>44827.0</v>
      </c>
      <c r="G1189" s="41" t="s">
        <v>1407</v>
      </c>
      <c r="H1189" s="41" t="s">
        <v>150</v>
      </c>
      <c r="I1189" s="41" t="s">
        <v>2287</v>
      </c>
      <c r="J1189" s="41" t="s">
        <v>2288</v>
      </c>
    </row>
    <row r="1190">
      <c r="A1190" s="41" t="s">
        <v>2091</v>
      </c>
      <c r="B1190" s="41" t="s">
        <v>1416</v>
      </c>
      <c r="C1190" s="41" t="s">
        <v>1551</v>
      </c>
      <c r="D1190" s="42">
        <v>44805.0</v>
      </c>
      <c r="E1190" s="41" t="s">
        <v>1552</v>
      </c>
      <c r="F1190" s="42">
        <v>44817.0</v>
      </c>
      <c r="G1190" s="41" t="s">
        <v>1553</v>
      </c>
      <c r="H1190" s="41" t="s">
        <v>1443</v>
      </c>
      <c r="I1190" s="41" t="s">
        <v>2289</v>
      </c>
      <c r="J1190" s="41" t="s">
        <v>2290</v>
      </c>
    </row>
    <row r="1191">
      <c r="A1191" s="41" t="s">
        <v>1867</v>
      </c>
      <c r="B1191" s="41" t="s">
        <v>1375</v>
      </c>
      <c r="C1191" s="41" t="s">
        <v>1558</v>
      </c>
      <c r="D1191" s="42">
        <v>44805.0</v>
      </c>
      <c r="E1191" s="41" t="s">
        <v>1559</v>
      </c>
      <c r="F1191" s="42">
        <v>44816.0</v>
      </c>
      <c r="G1191" s="41" t="s">
        <v>1553</v>
      </c>
      <c r="H1191" s="41" t="s">
        <v>1443</v>
      </c>
      <c r="I1191" s="41" t="s">
        <v>2289</v>
      </c>
      <c r="J1191" s="41" t="s">
        <v>2290</v>
      </c>
    </row>
    <row r="1192">
      <c r="A1192" s="41" t="s">
        <v>2145</v>
      </c>
      <c r="B1192" s="41" t="s">
        <v>1535</v>
      </c>
      <c r="C1192" s="41" t="s">
        <v>1536</v>
      </c>
      <c r="D1192" s="42">
        <v>44805.0</v>
      </c>
      <c r="E1192" s="41" t="s">
        <v>1537</v>
      </c>
      <c r="F1192" s="42">
        <v>44820.0</v>
      </c>
      <c r="G1192" s="41" t="s">
        <v>1407</v>
      </c>
      <c r="H1192" s="41" t="s">
        <v>1882</v>
      </c>
      <c r="I1192" s="41" t="s">
        <v>2291</v>
      </c>
      <c r="J1192" s="41" t="s">
        <v>2292</v>
      </c>
    </row>
    <row r="1193">
      <c r="A1193" s="41"/>
      <c r="B1193" s="41" t="s">
        <v>1446</v>
      </c>
      <c r="C1193" s="41"/>
      <c r="D1193" s="42">
        <v>45169.0</v>
      </c>
      <c r="E1193" s="43" t="s">
        <v>2293</v>
      </c>
      <c r="F1193" s="44"/>
      <c r="G1193" s="41"/>
      <c r="H1193" s="41"/>
      <c r="I1193" s="41"/>
      <c r="J1193" s="41"/>
    </row>
    <row r="1194">
      <c r="A1194" s="41" t="s">
        <v>2004</v>
      </c>
      <c r="B1194" s="41" t="s">
        <v>1375</v>
      </c>
      <c r="C1194" s="41" t="s">
        <v>1413</v>
      </c>
      <c r="D1194" s="42">
        <v>44805.0</v>
      </c>
      <c r="E1194" s="41" t="s">
        <v>1414</v>
      </c>
      <c r="F1194" s="42">
        <v>44810.0</v>
      </c>
      <c r="G1194" s="41" t="s">
        <v>1407</v>
      </c>
      <c r="H1194" s="41" t="s">
        <v>654</v>
      </c>
      <c r="I1194" s="41" t="s">
        <v>2294</v>
      </c>
      <c r="J1194" s="41" t="s">
        <v>2295</v>
      </c>
    </row>
    <row r="1195">
      <c r="A1195" s="41" t="s">
        <v>1973</v>
      </c>
      <c r="B1195" s="41" t="s">
        <v>1416</v>
      </c>
      <c r="C1195" s="41" t="s">
        <v>1417</v>
      </c>
      <c r="D1195" s="42">
        <v>44805.0</v>
      </c>
      <c r="E1195" s="41" t="s">
        <v>1418</v>
      </c>
      <c r="F1195" s="42">
        <v>44811.0</v>
      </c>
      <c r="G1195" s="41" t="s">
        <v>1407</v>
      </c>
      <c r="H1195" s="41" t="s">
        <v>654</v>
      </c>
      <c r="I1195" s="41" t="s">
        <v>1931</v>
      </c>
      <c r="J1195" s="41" t="s">
        <v>1932</v>
      </c>
    </row>
    <row r="1196">
      <c r="A1196" s="41" t="s">
        <v>2091</v>
      </c>
      <c r="B1196" s="41" t="s">
        <v>1416</v>
      </c>
      <c r="C1196" s="41" t="s">
        <v>1551</v>
      </c>
      <c r="D1196" s="42">
        <v>44805.0</v>
      </c>
      <c r="E1196" s="41" t="s">
        <v>1552</v>
      </c>
      <c r="F1196" s="42">
        <v>44817.0</v>
      </c>
      <c r="G1196" s="41" t="s">
        <v>1553</v>
      </c>
      <c r="H1196" s="41" t="s">
        <v>2034</v>
      </c>
      <c r="I1196" s="41" t="s">
        <v>2035</v>
      </c>
      <c r="J1196" s="41" t="s">
        <v>2036</v>
      </c>
    </row>
    <row r="1197">
      <c r="A1197" s="41" t="s">
        <v>1870</v>
      </c>
      <c r="B1197" s="41" t="s">
        <v>1404</v>
      </c>
      <c r="C1197" s="41" t="s">
        <v>1561</v>
      </c>
      <c r="D1197" s="42">
        <v>44805.0</v>
      </c>
      <c r="E1197" s="41" t="s">
        <v>1562</v>
      </c>
      <c r="F1197" s="42">
        <v>44817.0</v>
      </c>
      <c r="G1197" s="41" t="s">
        <v>1553</v>
      </c>
      <c r="H1197" s="41" t="s">
        <v>2034</v>
      </c>
      <c r="I1197" s="41" t="s">
        <v>2035</v>
      </c>
      <c r="J1197" s="41" t="s">
        <v>2036</v>
      </c>
    </row>
    <row r="1198">
      <c r="A1198" s="41" t="s">
        <v>1974</v>
      </c>
      <c r="B1198" s="41" t="s">
        <v>1416</v>
      </c>
      <c r="C1198" s="41" t="s">
        <v>1417</v>
      </c>
      <c r="D1198" s="42">
        <v>44805.0</v>
      </c>
      <c r="E1198" s="41" t="s">
        <v>1418</v>
      </c>
      <c r="F1198" s="42">
        <v>44811.0</v>
      </c>
      <c r="G1198" s="41" t="s">
        <v>1407</v>
      </c>
      <c r="H1198" s="41" t="s">
        <v>350</v>
      </c>
      <c r="I1198" s="41" t="s">
        <v>869</v>
      </c>
      <c r="J1198" s="41" t="s">
        <v>870</v>
      </c>
    </row>
    <row r="1199">
      <c r="A1199" s="41" t="s">
        <v>1975</v>
      </c>
      <c r="B1199" s="41" t="s">
        <v>1375</v>
      </c>
      <c r="C1199" s="41" t="s">
        <v>1413</v>
      </c>
      <c r="D1199" s="42">
        <v>44805.0</v>
      </c>
      <c r="E1199" s="41" t="s">
        <v>1414</v>
      </c>
      <c r="F1199" s="42">
        <v>44810.0</v>
      </c>
      <c r="G1199" s="41" t="s">
        <v>1407</v>
      </c>
      <c r="H1199" s="41" t="s">
        <v>350</v>
      </c>
      <c r="I1199" s="41" t="s">
        <v>869</v>
      </c>
      <c r="J1199" s="41" t="s">
        <v>870</v>
      </c>
    </row>
    <row r="1200">
      <c r="A1200" s="41" t="s">
        <v>1695</v>
      </c>
      <c r="B1200" s="41" t="s">
        <v>1404</v>
      </c>
      <c r="C1200" s="41" t="s">
        <v>1405</v>
      </c>
      <c r="D1200" s="42">
        <v>44805.0</v>
      </c>
      <c r="E1200" s="41" t="s">
        <v>1406</v>
      </c>
      <c r="F1200" s="42">
        <v>44809.0</v>
      </c>
      <c r="G1200" s="41" t="s">
        <v>1407</v>
      </c>
      <c r="H1200" s="41" t="s">
        <v>350</v>
      </c>
      <c r="I1200" s="41" t="s">
        <v>869</v>
      </c>
      <c r="J1200" s="41" t="s">
        <v>870</v>
      </c>
    </row>
    <row r="1201">
      <c r="A1201" s="41" t="s">
        <v>2234</v>
      </c>
      <c r="B1201" s="41" t="s">
        <v>1404</v>
      </c>
      <c r="C1201" s="41" t="s">
        <v>1405</v>
      </c>
      <c r="D1201" s="42">
        <v>44805.0</v>
      </c>
      <c r="E1201" s="41" t="s">
        <v>1406</v>
      </c>
      <c r="F1201" s="42">
        <v>44809.0</v>
      </c>
      <c r="G1201" s="41" t="s">
        <v>1407</v>
      </c>
      <c r="H1201" s="41" t="s">
        <v>568</v>
      </c>
      <c r="I1201" s="41" t="s">
        <v>661</v>
      </c>
      <c r="J1201" s="41" t="s">
        <v>2296</v>
      </c>
    </row>
    <row r="1202">
      <c r="A1202" s="41" t="s">
        <v>2297</v>
      </c>
      <c r="B1202" s="41" t="s">
        <v>1416</v>
      </c>
      <c r="C1202" s="41" t="s">
        <v>1417</v>
      </c>
      <c r="D1202" s="42">
        <v>44805.0</v>
      </c>
      <c r="E1202" s="41" t="s">
        <v>1418</v>
      </c>
      <c r="F1202" s="42">
        <v>44811.0</v>
      </c>
      <c r="G1202" s="41" t="s">
        <v>1407</v>
      </c>
      <c r="H1202" s="41" t="s">
        <v>568</v>
      </c>
      <c r="I1202" s="41" t="s">
        <v>661</v>
      </c>
      <c r="J1202" s="41" t="s">
        <v>2296</v>
      </c>
    </row>
    <row r="1203">
      <c r="A1203" s="41" t="s">
        <v>1954</v>
      </c>
      <c r="B1203" s="41" t="s">
        <v>1375</v>
      </c>
      <c r="C1203" s="41" t="s">
        <v>1413</v>
      </c>
      <c r="D1203" s="42">
        <v>44805.0</v>
      </c>
      <c r="E1203" s="41" t="s">
        <v>1414</v>
      </c>
      <c r="F1203" s="42">
        <v>44810.0</v>
      </c>
      <c r="G1203" s="41" t="s">
        <v>1407</v>
      </c>
      <c r="H1203" s="41" t="s">
        <v>568</v>
      </c>
      <c r="I1203" s="41" t="s">
        <v>661</v>
      </c>
      <c r="J1203" s="41" t="s">
        <v>2296</v>
      </c>
    </row>
    <row r="1204">
      <c r="A1204" s="41" t="s">
        <v>2298</v>
      </c>
      <c r="B1204" s="41" t="s">
        <v>1375</v>
      </c>
      <c r="C1204" s="41" t="s">
        <v>2299</v>
      </c>
      <c r="D1204" s="42">
        <v>44805.0</v>
      </c>
      <c r="E1204" s="41" t="s">
        <v>2300</v>
      </c>
      <c r="F1204" s="42">
        <v>44810.0</v>
      </c>
      <c r="G1204" s="41" t="s">
        <v>1407</v>
      </c>
      <c r="H1204" s="41" t="s">
        <v>505</v>
      </c>
      <c r="I1204" s="41" t="s">
        <v>2301</v>
      </c>
      <c r="J1204" s="41" t="s">
        <v>2302</v>
      </c>
    </row>
    <row r="1205">
      <c r="A1205" s="41" t="s">
        <v>2135</v>
      </c>
      <c r="B1205" s="41" t="s">
        <v>1404</v>
      </c>
      <c r="C1205" s="41" t="s">
        <v>1561</v>
      </c>
      <c r="D1205" s="42">
        <v>44805.0</v>
      </c>
      <c r="E1205" s="41" t="s">
        <v>1562</v>
      </c>
      <c r="F1205" s="42">
        <v>44817.0</v>
      </c>
      <c r="G1205" s="41" t="s">
        <v>1553</v>
      </c>
      <c r="H1205" s="41" t="s">
        <v>350</v>
      </c>
      <c r="I1205" s="41" t="s">
        <v>2257</v>
      </c>
      <c r="J1205" s="41" t="s">
        <v>2258</v>
      </c>
    </row>
    <row r="1206">
      <c r="A1206" s="41" t="s">
        <v>1975</v>
      </c>
      <c r="B1206" s="41" t="s">
        <v>1375</v>
      </c>
      <c r="C1206" s="41" t="s">
        <v>1413</v>
      </c>
      <c r="D1206" s="42">
        <v>44805.0</v>
      </c>
      <c r="E1206" s="41" t="s">
        <v>1414</v>
      </c>
      <c r="F1206" s="42">
        <v>44810.0</v>
      </c>
      <c r="G1206" s="41" t="s">
        <v>1407</v>
      </c>
      <c r="H1206" s="41" t="s">
        <v>42</v>
      </c>
      <c r="I1206" s="41" t="s">
        <v>975</v>
      </c>
      <c r="J1206" s="41" t="s">
        <v>976</v>
      </c>
    </row>
    <row r="1207">
      <c r="A1207" s="41" t="s">
        <v>1695</v>
      </c>
      <c r="B1207" s="41" t="s">
        <v>1404</v>
      </c>
      <c r="C1207" s="41" t="s">
        <v>1405</v>
      </c>
      <c r="D1207" s="42">
        <v>44805.0</v>
      </c>
      <c r="E1207" s="41" t="s">
        <v>1406</v>
      </c>
      <c r="F1207" s="42">
        <v>44809.0</v>
      </c>
      <c r="G1207" s="41" t="s">
        <v>1407</v>
      </c>
      <c r="H1207" s="41" t="s">
        <v>42</v>
      </c>
      <c r="I1207" s="41" t="s">
        <v>975</v>
      </c>
      <c r="J1207" s="41" t="s">
        <v>976</v>
      </c>
    </row>
    <row r="1208">
      <c r="A1208" s="41" t="s">
        <v>1543</v>
      </c>
      <c r="B1208" s="41" t="s">
        <v>1544</v>
      </c>
      <c r="C1208" s="41" t="s">
        <v>1545</v>
      </c>
      <c r="D1208" s="42">
        <v>44805.0</v>
      </c>
      <c r="E1208" s="41" t="s">
        <v>1546</v>
      </c>
      <c r="F1208" s="42">
        <v>44823.0</v>
      </c>
      <c r="G1208" s="41" t="s">
        <v>1407</v>
      </c>
      <c r="H1208" s="41" t="s">
        <v>587</v>
      </c>
      <c r="I1208" s="41" t="s">
        <v>985</v>
      </c>
      <c r="J1208" s="41" t="s">
        <v>1461</v>
      </c>
    </row>
    <row r="1209">
      <c r="A1209" s="41" t="s">
        <v>2298</v>
      </c>
      <c r="B1209" s="41" t="s">
        <v>1375</v>
      </c>
      <c r="C1209" s="41" t="s">
        <v>2299</v>
      </c>
      <c r="D1209" s="42">
        <v>44805.0</v>
      </c>
      <c r="E1209" s="41" t="s">
        <v>2300</v>
      </c>
      <c r="F1209" s="42">
        <v>44810.0</v>
      </c>
      <c r="G1209" s="41" t="s">
        <v>1407</v>
      </c>
      <c r="H1209" s="41" t="s">
        <v>113</v>
      </c>
      <c r="I1209" s="41" t="s">
        <v>1158</v>
      </c>
      <c r="J1209" s="41" t="s">
        <v>2279</v>
      </c>
    </row>
    <row r="1210">
      <c r="A1210" s="41" t="s">
        <v>2270</v>
      </c>
      <c r="B1210" s="41" t="s">
        <v>1535</v>
      </c>
      <c r="C1210" s="41" t="s">
        <v>1536</v>
      </c>
      <c r="D1210" s="42">
        <v>44805.0</v>
      </c>
      <c r="E1210" s="41" t="s">
        <v>1537</v>
      </c>
      <c r="F1210" s="42">
        <v>44827.0</v>
      </c>
      <c r="G1210" s="41" t="s">
        <v>1407</v>
      </c>
      <c r="H1210" s="41" t="s">
        <v>1150</v>
      </c>
      <c r="I1210" s="41" t="s">
        <v>2303</v>
      </c>
      <c r="J1210" s="41" t="s">
        <v>2304</v>
      </c>
    </row>
    <row r="1211">
      <c r="A1211" s="41" t="s">
        <v>2270</v>
      </c>
      <c r="B1211" s="41" t="s">
        <v>1535</v>
      </c>
      <c r="C1211" s="41" t="s">
        <v>1536</v>
      </c>
      <c r="D1211" s="42">
        <v>44805.0</v>
      </c>
      <c r="E1211" s="41" t="s">
        <v>1537</v>
      </c>
      <c r="F1211" s="42">
        <v>44827.0</v>
      </c>
      <c r="G1211" s="41" t="s">
        <v>1407</v>
      </c>
      <c r="H1211" s="41" t="s">
        <v>42</v>
      </c>
      <c r="I1211" s="41" t="s">
        <v>975</v>
      </c>
      <c r="J1211" s="41" t="s">
        <v>976</v>
      </c>
    </row>
    <row r="1212">
      <c r="A1212" s="41" t="s">
        <v>2213</v>
      </c>
      <c r="B1212" s="41" t="s">
        <v>1375</v>
      </c>
      <c r="C1212" s="41" t="s">
        <v>1413</v>
      </c>
      <c r="D1212" s="42">
        <v>44805.0</v>
      </c>
      <c r="E1212" s="41" t="s">
        <v>1414</v>
      </c>
      <c r="F1212" s="42">
        <v>44810.0</v>
      </c>
      <c r="G1212" s="41" t="s">
        <v>1407</v>
      </c>
      <c r="H1212" s="41" t="s">
        <v>774</v>
      </c>
      <c r="I1212" s="41" t="s">
        <v>775</v>
      </c>
      <c r="J1212" s="41" t="s">
        <v>776</v>
      </c>
    </row>
    <row r="1213">
      <c r="A1213" s="41" t="s">
        <v>1548</v>
      </c>
      <c r="B1213" s="41" t="s">
        <v>1416</v>
      </c>
      <c r="C1213" s="41" t="s">
        <v>1417</v>
      </c>
      <c r="D1213" s="42">
        <v>44805.0</v>
      </c>
      <c r="E1213" s="41" t="s">
        <v>1418</v>
      </c>
      <c r="F1213" s="42">
        <v>44811.0</v>
      </c>
      <c r="G1213" s="41" t="s">
        <v>1407</v>
      </c>
      <c r="H1213" s="41" t="s">
        <v>182</v>
      </c>
      <c r="I1213" s="41" t="s">
        <v>1893</v>
      </c>
      <c r="J1213" s="41" t="s">
        <v>1894</v>
      </c>
    </row>
    <row r="1214">
      <c r="A1214" s="41" t="s">
        <v>2170</v>
      </c>
      <c r="B1214" s="41" t="s">
        <v>1416</v>
      </c>
      <c r="C1214" s="41" t="s">
        <v>1996</v>
      </c>
      <c r="D1214" s="42">
        <v>44805.0</v>
      </c>
      <c r="E1214" s="41" t="s">
        <v>1997</v>
      </c>
      <c r="F1214" s="42">
        <v>44824.0</v>
      </c>
      <c r="G1214" s="41" t="s">
        <v>1998</v>
      </c>
      <c r="H1214" s="41" t="s">
        <v>505</v>
      </c>
      <c r="I1214" s="41" t="s">
        <v>289</v>
      </c>
      <c r="J1214" s="41" t="s">
        <v>2305</v>
      </c>
    </row>
    <row r="1215">
      <c r="A1215" s="41" t="s">
        <v>2170</v>
      </c>
      <c r="B1215" s="41" t="s">
        <v>1416</v>
      </c>
      <c r="C1215" s="41" t="s">
        <v>1996</v>
      </c>
      <c r="D1215" s="42">
        <v>44805.0</v>
      </c>
      <c r="E1215" s="41" t="s">
        <v>1997</v>
      </c>
      <c r="F1215" s="42">
        <v>44824.0</v>
      </c>
      <c r="G1215" s="41" t="s">
        <v>1998</v>
      </c>
      <c r="H1215" s="41" t="s">
        <v>982</v>
      </c>
      <c r="I1215" s="41" t="s">
        <v>2306</v>
      </c>
      <c r="J1215" s="41" t="s">
        <v>2307</v>
      </c>
    </row>
    <row r="1216">
      <c r="A1216" s="41" t="s">
        <v>2142</v>
      </c>
      <c r="B1216" s="41" t="s">
        <v>1375</v>
      </c>
      <c r="C1216" s="41" t="s">
        <v>2048</v>
      </c>
      <c r="D1216" s="42">
        <v>44805.0</v>
      </c>
      <c r="E1216" s="41" t="s">
        <v>2049</v>
      </c>
      <c r="F1216" s="42">
        <v>44826.0</v>
      </c>
      <c r="G1216" s="41" t="s">
        <v>1998</v>
      </c>
      <c r="H1216" s="41" t="s">
        <v>982</v>
      </c>
      <c r="I1216" s="41" t="s">
        <v>2306</v>
      </c>
      <c r="J1216" s="41" t="s">
        <v>2307</v>
      </c>
    </row>
    <row r="1217">
      <c r="A1217" s="41" t="s">
        <v>2270</v>
      </c>
      <c r="B1217" s="41" t="s">
        <v>1535</v>
      </c>
      <c r="C1217" s="41" t="s">
        <v>1536</v>
      </c>
      <c r="D1217" s="42">
        <v>44805.0</v>
      </c>
      <c r="E1217" s="41" t="s">
        <v>1537</v>
      </c>
      <c r="F1217" s="42">
        <v>44827.0</v>
      </c>
      <c r="G1217" s="41" t="s">
        <v>1407</v>
      </c>
      <c r="H1217" s="41" t="s">
        <v>654</v>
      </c>
      <c r="I1217" s="41" t="s">
        <v>2308</v>
      </c>
      <c r="J1217" s="41" t="s">
        <v>2309</v>
      </c>
    </row>
    <row r="1218">
      <c r="A1218" s="41" t="s">
        <v>2270</v>
      </c>
      <c r="B1218" s="41" t="s">
        <v>1535</v>
      </c>
      <c r="C1218" s="41" t="s">
        <v>1536</v>
      </c>
      <c r="D1218" s="42">
        <v>44805.0</v>
      </c>
      <c r="E1218" s="41" t="s">
        <v>1537</v>
      </c>
      <c r="F1218" s="42">
        <v>44827.0</v>
      </c>
      <c r="G1218" s="41" t="s">
        <v>1407</v>
      </c>
      <c r="H1218" s="41" t="s">
        <v>621</v>
      </c>
      <c r="I1218" s="41" t="s">
        <v>2310</v>
      </c>
      <c r="J1218" s="41" t="s">
        <v>2311</v>
      </c>
    </row>
    <row r="1219">
      <c r="A1219" s="41" t="s">
        <v>1968</v>
      </c>
      <c r="B1219" s="41" t="s">
        <v>1416</v>
      </c>
      <c r="C1219" s="41" t="s">
        <v>1417</v>
      </c>
      <c r="D1219" s="42">
        <v>44805.0</v>
      </c>
      <c r="E1219" s="41" t="s">
        <v>1418</v>
      </c>
      <c r="F1219" s="42">
        <v>44811.0</v>
      </c>
      <c r="G1219" s="41" t="s">
        <v>1407</v>
      </c>
      <c r="H1219" s="41" t="s">
        <v>545</v>
      </c>
      <c r="I1219" s="41" t="s">
        <v>1420</v>
      </c>
      <c r="J1219" s="41" t="s">
        <v>1421</v>
      </c>
    </row>
    <row r="1220">
      <c r="A1220" s="41" t="s">
        <v>1713</v>
      </c>
      <c r="B1220" s="41" t="s">
        <v>1404</v>
      </c>
      <c r="C1220" s="41" t="s">
        <v>1405</v>
      </c>
      <c r="D1220" s="42">
        <v>44805.0</v>
      </c>
      <c r="E1220" s="41" t="s">
        <v>1406</v>
      </c>
      <c r="F1220" s="42">
        <v>44809.0</v>
      </c>
      <c r="G1220" s="41" t="s">
        <v>1407</v>
      </c>
      <c r="H1220" s="41" t="s">
        <v>416</v>
      </c>
      <c r="I1220" s="41" t="s">
        <v>1231</v>
      </c>
      <c r="J1220" s="41" t="s">
        <v>1232</v>
      </c>
    </row>
    <row r="1221">
      <c r="A1221" s="41"/>
      <c r="B1221" s="41" t="s">
        <v>1446</v>
      </c>
      <c r="C1221" s="41"/>
      <c r="D1221" s="42">
        <v>45169.0</v>
      </c>
      <c r="E1221" s="43" t="s">
        <v>2312</v>
      </c>
      <c r="F1221" s="44"/>
      <c r="G1221" s="41"/>
      <c r="H1221" s="41"/>
      <c r="I1221" s="41"/>
      <c r="J1221" s="41"/>
    </row>
    <row r="1222">
      <c r="A1222" s="41" t="s">
        <v>1954</v>
      </c>
      <c r="B1222" s="41" t="s">
        <v>1375</v>
      </c>
      <c r="C1222" s="41" t="s">
        <v>1413</v>
      </c>
      <c r="D1222" s="42">
        <v>44805.0</v>
      </c>
      <c r="E1222" s="41" t="s">
        <v>1414</v>
      </c>
      <c r="F1222" s="42">
        <v>44810.0</v>
      </c>
      <c r="G1222" s="41" t="s">
        <v>1407</v>
      </c>
      <c r="H1222" s="41" t="s">
        <v>660</v>
      </c>
      <c r="I1222" s="41" t="s">
        <v>661</v>
      </c>
      <c r="J1222" s="41" t="s">
        <v>2313</v>
      </c>
    </row>
    <row r="1223">
      <c r="A1223" s="41" t="s">
        <v>2234</v>
      </c>
      <c r="B1223" s="41" t="s">
        <v>1404</v>
      </c>
      <c r="C1223" s="41" t="s">
        <v>1405</v>
      </c>
      <c r="D1223" s="42">
        <v>44805.0</v>
      </c>
      <c r="E1223" s="41" t="s">
        <v>1406</v>
      </c>
      <c r="F1223" s="42">
        <v>44809.0</v>
      </c>
      <c r="G1223" s="41" t="s">
        <v>1407</v>
      </c>
      <c r="H1223" s="41" t="s">
        <v>660</v>
      </c>
      <c r="I1223" s="41" t="s">
        <v>661</v>
      </c>
      <c r="J1223" s="41" t="s">
        <v>2313</v>
      </c>
    </row>
    <row r="1224">
      <c r="A1224" s="41" t="s">
        <v>2297</v>
      </c>
      <c r="B1224" s="41" t="s">
        <v>1416</v>
      </c>
      <c r="C1224" s="41" t="s">
        <v>1417</v>
      </c>
      <c r="D1224" s="42">
        <v>44805.0</v>
      </c>
      <c r="E1224" s="41" t="s">
        <v>1418</v>
      </c>
      <c r="F1224" s="42">
        <v>44811.0</v>
      </c>
      <c r="G1224" s="41" t="s">
        <v>1407</v>
      </c>
      <c r="H1224" s="41" t="s">
        <v>660</v>
      </c>
      <c r="I1224" s="41" t="s">
        <v>661</v>
      </c>
      <c r="J1224" s="41" t="s">
        <v>2313</v>
      </c>
    </row>
    <row r="1225">
      <c r="A1225" s="41" t="s">
        <v>2270</v>
      </c>
      <c r="B1225" s="41" t="s">
        <v>1535</v>
      </c>
      <c r="C1225" s="41" t="s">
        <v>1536</v>
      </c>
      <c r="D1225" s="42">
        <v>44805.0</v>
      </c>
      <c r="E1225" s="41" t="s">
        <v>1537</v>
      </c>
      <c r="F1225" s="42">
        <v>44827.0</v>
      </c>
      <c r="G1225" s="41" t="s">
        <v>1407</v>
      </c>
      <c r="H1225" s="41" t="s">
        <v>781</v>
      </c>
      <c r="I1225" s="41" t="s">
        <v>2314</v>
      </c>
      <c r="J1225" s="41" t="s">
        <v>2315</v>
      </c>
    </row>
    <row r="1226">
      <c r="A1226" s="41" t="s">
        <v>1919</v>
      </c>
      <c r="B1226" s="41" t="s">
        <v>1404</v>
      </c>
      <c r="C1226" s="41" t="s">
        <v>1405</v>
      </c>
      <c r="D1226" s="42">
        <v>44805.0</v>
      </c>
      <c r="E1226" s="41" t="s">
        <v>1406</v>
      </c>
      <c r="F1226" s="42">
        <v>44809.0</v>
      </c>
      <c r="G1226" s="41" t="s">
        <v>1407</v>
      </c>
      <c r="H1226" s="41" t="s">
        <v>781</v>
      </c>
      <c r="I1226" s="41" t="s">
        <v>2314</v>
      </c>
      <c r="J1226" s="41" t="s">
        <v>2315</v>
      </c>
    </row>
    <row r="1227">
      <c r="A1227" s="41" t="s">
        <v>2270</v>
      </c>
      <c r="B1227" s="41" t="s">
        <v>1535</v>
      </c>
      <c r="C1227" s="41" t="s">
        <v>1536</v>
      </c>
      <c r="D1227" s="42">
        <v>44805.0</v>
      </c>
      <c r="E1227" s="41" t="s">
        <v>1537</v>
      </c>
      <c r="F1227" s="42">
        <v>44827.0</v>
      </c>
      <c r="G1227" s="41" t="s">
        <v>1407</v>
      </c>
      <c r="H1227" s="41" t="s">
        <v>2316</v>
      </c>
      <c r="I1227" s="41" t="s">
        <v>2317</v>
      </c>
      <c r="J1227" s="41" t="s">
        <v>2318</v>
      </c>
    </row>
    <row r="1228">
      <c r="A1228" s="41" t="s">
        <v>2270</v>
      </c>
      <c r="B1228" s="41" t="s">
        <v>1535</v>
      </c>
      <c r="C1228" s="41" t="s">
        <v>1536</v>
      </c>
      <c r="D1228" s="42">
        <v>44805.0</v>
      </c>
      <c r="E1228" s="41" t="s">
        <v>1537</v>
      </c>
      <c r="F1228" s="42">
        <v>44827.0</v>
      </c>
      <c r="G1228" s="41" t="s">
        <v>1407</v>
      </c>
      <c r="H1228" s="41" t="s">
        <v>1583</v>
      </c>
      <c r="I1228" s="41" t="s">
        <v>2319</v>
      </c>
      <c r="J1228" s="41" t="s">
        <v>2320</v>
      </c>
    </row>
    <row r="1229">
      <c r="A1229" s="41"/>
      <c r="B1229" s="41" t="s">
        <v>1446</v>
      </c>
      <c r="C1229" s="41"/>
      <c r="D1229" s="42">
        <v>45169.0</v>
      </c>
      <c r="E1229" s="43" t="s">
        <v>2321</v>
      </c>
      <c r="F1229" s="44"/>
      <c r="G1229" s="41"/>
      <c r="H1229" s="41"/>
      <c r="I1229" s="41"/>
      <c r="J1229" s="41"/>
    </row>
    <row r="1230">
      <c r="A1230" s="41" t="s">
        <v>1992</v>
      </c>
      <c r="B1230" s="41" t="s">
        <v>1983</v>
      </c>
      <c r="C1230" s="41" t="s">
        <v>1993</v>
      </c>
      <c r="D1230" s="42">
        <v>44805.0</v>
      </c>
      <c r="E1230" s="41" t="s">
        <v>1994</v>
      </c>
      <c r="F1230" s="42">
        <v>44823.0</v>
      </c>
      <c r="G1230" s="41" t="s">
        <v>1407</v>
      </c>
      <c r="H1230" s="41" t="s">
        <v>1497</v>
      </c>
      <c r="I1230" s="41" t="s">
        <v>1498</v>
      </c>
      <c r="J1230" s="41" t="s">
        <v>1499</v>
      </c>
    </row>
    <row r="1231">
      <c r="A1231" s="41" t="s">
        <v>1674</v>
      </c>
      <c r="B1231" s="41" t="s">
        <v>1404</v>
      </c>
      <c r="C1231" s="41" t="s">
        <v>1405</v>
      </c>
      <c r="D1231" s="42">
        <v>44805.0</v>
      </c>
      <c r="E1231" s="41" t="s">
        <v>1406</v>
      </c>
      <c r="F1231" s="42">
        <v>44809.0</v>
      </c>
      <c r="G1231" s="41" t="s">
        <v>1407</v>
      </c>
      <c r="H1231" s="41" t="s">
        <v>562</v>
      </c>
      <c r="I1231" s="41" t="s">
        <v>1435</v>
      </c>
      <c r="J1231" s="41" t="s">
        <v>1436</v>
      </c>
    </row>
    <row r="1232">
      <c r="A1232" s="41" t="s">
        <v>1690</v>
      </c>
      <c r="B1232" s="41" t="s">
        <v>1544</v>
      </c>
      <c r="C1232" s="41" t="s">
        <v>1545</v>
      </c>
      <c r="D1232" s="42">
        <v>44805.0</v>
      </c>
      <c r="E1232" s="41" t="s">
        <v>1546</v>
      </c>
      <c r="F1232" s="42">
        <v>44823.0</v>
      </c>
      <c r="G1232" s="41" t="s">
        <v>1407</v>
      </c>
      <c r="H1232" s="41" t="s">
        <v>562</v>
      </c>
      <c r="I1232" s="41" t="s">
        <v>1435</v>
      </c>
      <c r="J1232" s="41" t="s">
        <v>1436</v>
      </c>
    </row>
    <row r="1233">
      <c r="A1233" s="41" t="s">
        <v>2270</v>
      </c>
      <c r="B1233" s="41" t="s">
        <v>1535</v>
      </c>
      <c r="C1233" s="41" t="s">
        <v>1536</v>
      </c>
      <c r="D1233" s="42">
        <v>44805.0</v>
      </c>
      <c r="E1233" s="41" t="s">
        <v>1537</v>
      </c>
      <c r="F1233" s="42">
        <v>44827.0</v>
      </c>
      <c r="G1233" s="41" t="s">
        <v>1407</v>
      </c>
      <c r="H1233" s="41" t="s">
        <v>621</v>
      </c>
      <c r="I1233" s="41" t="s">
        <v>2322</v>
      </c>
      <c r="J1233" s="41" t="s">
        <v>2323</v>
      </c>
    </row>
    <row r="1234">
      <c r="A1234" s="41" t="s">
        <v>1411</v>
      </c>
      <c r="B1234" s="41" t="s">
        <v>1404</v>
      </c>
      <c r="C1234" s="41" t="s">
        <v>1405</v>
      </c>
      <c r="D1234" s="42">
        <v>44805.0</v>
      </c>
      <c r="E1234" s="41" t="s">
        <v>1406</v>
      </c>
      <c r="F1234" s="42">
        <v>44809.0</v>
      </c>
      <c r="G1234" s="41" t="s">
        <v>1407</v>
      </c>
      <c r="H1234" s="41" t="s">
        <v>1273</v>
      </c>
      <c r="I1234" s="41" t="s">
        <v>1277</v>
      </c>
      <c r="J1234" s="41" t="s">
        <v>1278</v>
      </c>
    </row>
    <row r="1235">
      <c r="A1235" s="41" t="s">
        <v>2004</v>
      </c>
      <c r="B1235" s="41" t="s">
        <v>1375</v>
      </c>
      <c r="C1235" s="41" t="s">
        <v>1413</v>
      </c>
      <c r="D1235" s="42">
        <v>44805.0</v>
      </c>
      <c r="E1235" s="41" t="s">
        <v>1414</v>
      </c>
      <c r="F1235" s="42">
        <v>44810.0</v>
      </c>
      <c r="G1235" s="41" t="s">
        <v>1407</v>
      </c>
      <c r="H1235" s="41" t="s">
        <v>1273</v>
      </c>
      <c r="I1235" s="41" t="s">
        <v>1277</v>
      </c>
      <c r="J1235" s="41" t="s">
        <v>1278</v>
      </c>
    </row>
    <row r="1236">
      <c r="A1236" s="41" t="s">
        <v>2213</v>
      </c>
      <c r="B1236" s="41" t="s">
        <v>1375</v>
      </c>
      <c r="C1236" s="41" t="s">
        <v>1413</v>
      </c>
      <c r="D1236" s="42">
        <v>44805.0</v>
      </c>
      <c r="E1236" s="41" t="s">
        <v>1414</v>
      </c>
      <c r="F1236" s="42">
        <v>44810.0</v>
      </c>
      <c r="G1236" s="41" t="s">
        <v>1407</v>
      </c>
      <c r="H1236" s="41" t="s">
        <v>545</v>
      </c>
      <c r="I1236" s="41" t="s">
        <v>1233</v>
      </c>
      <c r="J1236" s="41" t="s">
        <v>1234</v>
      </c>
    </row>
    <row r="1237">
      <c r="A1237" s="41" t="s">
        <v>1919</v>
      </c>
      <c r="B1237" s="41" t="s">
        <v>1404</v>
      </c>
      <c r="C1237" s="41" t="s">
        <v>1405</v>
      </c>
      <c r="D1237" s="42">
        <v>44805.0</v>
      </c>
      <c r="E1237" s="41" t="s">
        <v>1406</v>
      </c>
      <c r="F1237" s="42">
        <v>44809.0</v>
      </c>
      <c r="G1237" s="41" t="s">
        <v>1407</v>
      </c>
      <c r="H1237" s="41" t="s">
        <v>42</v>
      </c>
      <c r="I1237" s="41" t="s">
        <v>161</v>
      </c>
      <c r="J1237" s="41" t="s">
        <v>162</v>
      </c>
    </row>
    <row r="1238">
      <c r="A1238" s="41" t="s">
        <v>2213</v>
      </c>
      <c r="B1238" s="41" t="s">
        <v>1375</v>
      </c>
      <c r="C1238" s="41" t="s">
        <v>1413</v>
      </c>
      <c r="D1238" s="42">
        <v>44805.0</v>
      </c>
      <c r="E1238" s="41" t="s">
        <v>1414</v>
      </c>
      <c r="F1238" s="42">
        <v>44810.0</v>
      </c>
      <c r="G1238" s="41" t="s">
        <v>1407</v>
      </c>
      <c r="H1238" s="41" t="s">
        <v>42</v>
      </c>
      <c r="I1238" s="41" t="s">
        <v>161</v>
      </c>
      <c r="J1238" s="41" t="s">
        <v>162</v>
      </c>
    </row>
    <row r="1239">
      <c r="A1239" s="41" t="s">
        <v>1560</v>
      </c>
      <c r="B1239" s="41" t="s">
        <v>1404</v>
      </c>
      <c r="C1239" s="41" t="s">
        <v>1561</v>
      </c>
      <c r="D1239" s="42">
        <v>44805.0</v>
      </c>
      <c r="E1239" s="41" t="s">
        <v>1562</v>
      </c>
      <c r="F1239" s="42">
        <v>44817.0</v>
      </c>
      <c r="G1239" s="41" t="s">
        <v>1553</v>
      </c>
      <c r="H1239" s="41" t="s">
        <v>597</v>
      </c>
      <c r="I1239" s="41" t="s">
        <v>2131</v>
      </c>
      <c r="J1239" s="41" t="s">
        <v>2132</v>
      </c>
    </row>
    <row r="1240">
      <c r="A1240" s="41" t="s">
        <v>1411</v>
      </c>
      <c r="B1240" s="41" t="s">
        <v>1404</v>
      </c>
      <c r="C1240" s="41" t="s">
        <v>1405</v>
      </c>
      <c r="D1240" s="42">
        <v>44805.0</v>
      </c>
      <c r="E1240" s="41" t="s">
        <v>1406</v>
      </c>
      <c r="F1240" s="42">
        <v>44809.0</v>
      </c>
      <c r="G1240" s="41" t="s">
        <v>1407</v>
      </c>
      <c r="H1240" s="41" t="s">
        <v>581</v>
      </c>
      <c r="I1240" s="41" t="s">
        <v>617</v>
      </c>
      <c r="J1240" s="41" t="s">
        <v>618</v>
      </c>
    </row>
    <row r="1241">
      <c r="A1241" s="41" t="s">
        <v>2163</v>
      </c>
      <c r="B1241" s="41" t="s">
        <v>1375</v>
      </c>
      <c r="C1241" s="41" t="s">
        <v>1413</v>
      </c>
      <c r="D1241" s="42">
        <v>44805.0</v>
      </c>
      <c r="E1241" s="41" t="s">
        <v>1414</v>
      </c>
      <c r="F1241" s="42">
        <v>44810.0</v>
      </c>
      <c r="G1241" s="41" t="s">
        <v>1407</v>
      </c>
      <c r="H1241" s="41" t="s">
        <v>581</v>
      </c>
      <c r="I1241" s="41" t="s">
        <v>617</v>
      </c>
      <c r="J1241" s="41" t="s">
        <v>618</v>
      </c>
    </row>
    <row r="1242">
      <c r="A1242" s="41" t="s">
        <v>1973</v>
      </c>
      <c r="B1242" s="41" t="s">
        <v>1416</v>
      </c>
      <c r="C1242" s="41" t="s">
        <v>1417</v>
      </c>
      <c r="D1242" s="42">
        <v>44805.0</v>
      </c>
      <c r="E1242" s="41" t="s">
        <v>1418</v>
      </c>
      <c r="F1242" s="42">
        <v>44811.0</v>
      </c>
      <c r="G1242" s="41" t="s">
        <v>1407</v>
      </c>
      <c r="H1242" s="41" t="s">
        <v>581</v>
      </c>
      <c r="I1242" s="41" t="s">
        <v>617</v>
      </c>
      <c r="J1242" s="41" t="s">
        <v>618</v>
      </c>
    </row>
    <row r="1243">
      <c r="A1243" s="41" t="s">
        <v>1695</v>
      </c>
      <c r="B1243" s="41" t="s">
        <v>1404</v>
      </c>
      <c r="C1243" s="41" t="s">
        <v>1405</v>
      </c>
      <c r="D1243" s="42">
        <v>44805.0</v>
      </c>
      <c r="E1243" s="41" t="s">
        <v>1406</v>
      </c>
      <c r="F1243" s="42">
        <v>44809.0</v>
      </c>
      <c r="G1243" s="41" t="s">
        <v>1407</v>
      </c>
      <c r="H1243" s="41" t="s">
        <v>505</v>
      </c>
      <c r="I1243" s="41" t="s">
        <v>2324</v>
      </c>
      <c r="J1243" s="41" t="s">
        <v>2325</v>
      </c>
    </row>
    <row r="1244">
      <c r="A1244" s="41" t="s">
        <v>1547</v>
      </c>
      <c r="B1244" s="41" t="s">
        <v>1375</v>
      </c>
      <c r="C1244" s="41" t="s">
        <v>1413</v>
      </c>
      <c r="D1244" s="42">
        <v>44805.0</v>
      </c>
      <c r="E1244" s="41" t="s">
        <v>1414</v>
      </c>
      <c r="F1244" s="42">
        <v>44810.0</v>
      </c>
      <c r="G1244" s="41" t="s">
        <v>1407</v>
      </c>
      <c r="H1244" s="41" t="s">
        <v>505</v>
      </c>
      <c r="I1244" s="41" t="s">
        <v>2324</v>
      </c>
      <c r="J1244" s="41" t="s">
        <v>2325</v>
      </c>
    </row>
    <row r="1245">
      <c r="A1245" s="41" t="s">
        <v>1873</v>
      </c>
      <c r="B1245" s="41" t="s">
        <v>1416</v>
      </c>
      <c r="C1245" s="41" t="s">
        <v>1417</v>
      </c>
      <c r="D1245" s="42">
        <v>44805.0</v>
      </c>
      <c r="E1245" s="41" t="s">
        <v>1418</v>
      </c>
      <c r="F1245" s="42">
        <v>44811.0</v>
      </c>
      <c r="G1245" s="41" t="s">
        <v>1407</v>
      </c>
      <c r="H1245" s="41" t="s">
        <v>505</v>
      </c>
      <c r="I1245" s="41" t="s">
        <v>2324</v>
      </c>
      <c r="J1245" s="41" t="s">
        <v>2325</v>
      </c>
    </row>
    <row r="1246">
      <c r="A1246" s="41" t="s">
        <v>2326</v>
      </c>
      <c r="B1246" s="41" t="s">
        <v>1416</v>
      </c>
      <c r="C1246" s="41" t="s">
        <v>2327</v>
      </c>
      <c r="D1246" s="42">
        <v>44805.0</v>
      </c>
      <c r="E1246" s="41" t="s">
        <v>2328</v>
      </c>
      <c r="F1246" s="42">
        <v>44811.0</v>
      </c>
      <c r="G1246" s="41" t="s">
        <v>1407</v>
      </c>
      <c r="H1246" s="41" t="s">
        <v>70</v>
      </c>
      <c r="I1246" s="41" t="s">
        <v>2329</v>
      </c>
      <c r="J1246" s="41" t="s">
        <v>2330</v>
      </c>
    </row>
    <row r="1247">
      <c r="A1247" s="41" t="s">
        <v>2331</v>
      </c>
      <c r="B1247" s="41" t="s">
        <v>1404</v>
      </c>
      <c r="C1247" s="41" t="s">
        <v>2332</v>
      </c>
      <c r="D1247" s="42">
        <v>44805.0</v>
      </c>
      <c r="E1247" s="41" t="s">
        <v>2333</v>
      </c>
      <c r="F1247" s="42">
        <v>44809.0</v>
      </c>
      <c r="G1247" s="41" t="s">
        <v>1407</v>
      </c>
      <c r="H1247" s="41" t="s">
        <v>150</v>
      </c>
      <c r="I1247" s="41" t="s">
        <v>2334</v>
      </c>
      <c r="J1247" s="41" t="s">
        <v>2335</v>
      </c>
    </row>
    <row r="1248">
      <c r="A1248" s="41" t="s">
        <v>2331</v>
      </c>
      <c r="B1248" s="41" t="s">
        <v>1404</v>
      </c>
      <c r="C1248" s="41" t="s">
        <v>2332</v>
      </c>
      <c r="D1248" s="42">
        <v>44805.0</v>
      </c>
      <c r="E1248" s="41" t="s">
        <v>2333</v>
      </c>
      <c r="F1248" s="42">
        <v>44809.0</v>
      </c>
      <c r="G1248" s="41" t="s">
        <v>1407</v>
      </c>
      <c r="H1248" s="41" t="s">
        <v>1628</v>
      </c>
      <c r="I1248" s="41" t="s">
        <v>1753</v>
      </c>
      <c r="J1248" s="41" t="s">
        <v>2336</v>
      </c>
    </row>
    <row r="1249">
      <c r="A1249" s="41" t="s">
        <v>2298</v>
      </c>
      <c r="B1249" s="41" t="s">
        <v>1375</v>
      </c>
      <c r="C1249" s="41" t="s">
        <v>2299</v>
      </c>
      <c r="D1249" s="42">
        <v>44805.0</v>
      </c>
      <c r="E1249" s="41" t="s">
        <v>2300</v>
      </c>
      <c r="F1249" s="42">
        <v>44810.0</v>
      </c>
      <c r="G1249" s="41" t="s">
        <v>1407</v>
      </c>
      <c r="H1249" s="41" t="s">
        <v>1628</v>
      </c>
      <c r="I1249" s="41" t="s">
        <v>1753</v>
      </c>
      <c r="J1249" s="41" t="s">
        <v>2336</v>
      </c>
    </row>
    <row r="1250">
      <c r="A1250" s="41" t="s">
        <v>1557</v>
      </c>
      <c r="B1250" s="41" t="s">
        <v>1375</v>
      </c>
      <c r="C1250" s="41" t="s">
        <v>1558</v>
      </c>
      <c r="D1250" s="42">
        <v>44805.0</v>
      </c>
      <c r="E1250" s="41" t="s">
        <v>1559</v>
      </c>
      <c r="F1250" s="42">
        <v>44816.0</v>
      </c>
      <c r="G1250" s="41" t="s">
        <v>1553</v>
      </c>
      <c r="H1250" s="41" t="s">
        <v>79</v>
      </c>
      <c r="I1250" s="41" t="s">
        <v>2283</v>
      </c>
      <c r="J1250" s="41" t="s">
        <v>2284</v>
      </c>
    </row>
    <row r="1251">
      <c r="A1251" s="41" t="s">
        <v>2135</v>
      </c>
      <c r="B1251" s="41" t="s">
        <v>1404</v>
      </c>
      <c r="C1251" s="41" t="s">
        <v>1561</v>
      </c>
      <c r="D1251" s="42">
        <v>44805.0</v>
      </c>
      <c r="E1251" s="41" t="s">
        <v>1562</v>
      </c>
      <c r="F1251" s="42">
        <v>44817.0</v>
      </c>
      <c r="G1251" s="41" t="s">
        <v>1553</v>
      </c>
      <c r="H1251" s="41" t="s">
        <v>1122</v>
      </c>
      <c r="I1251" s="41" t="s">
        <v>2337</v>
      </c>
      <c r="J1251" s="41" t="s">
        <v>2338</v>
      </c>
    </row>
    <row r="1252">
      <c r="A1252" s="41" t="s">
        <v>1557</v>
      </c>
      <c r="B1252" s="41" t="s">
        <v>1375</v>
      </c>
      <c r="C1252" s="41" t="s">
        <v>1558</v>
      </c>
      <c r="D1252" s="42">
        <v>44805.0</v>
      </c>
      <c r="E1252" s="41" t="s">
        <v>1559</v>
      </c>
      <c r="F1252" s="42">
        <v>44816.0</v>
      </c>
      <c r="G1252" s="41" t="s">
        <v>1553</v>
      </c>
      <c r="H1252" s="41" t="s">
        <v>1122</v>
      </c>
      <c r="I1252" s="41" t="s">
        <v>2337</v>
      </c>
      <c r="J1252" s="41" t="s">
        <v>2338</v>
      </c>
    </row>
    <row r="1253">
      <c r="A1253" s="41" t="s">
        <v>2331</v>
      </c>
      <c r="B1253" s="41" t="s">
        <v>1404</v>
      </c>
      <c r="C1253" s="41" t="s">
        <v>2332</v>
      </c>
      <c r="D1253" s="42">
        <v>44805.0</v>
      </c>
      <c r="E1253" s="41" t="s">
        <v>2333</v>
      </c>
      <c r="F1253" s="42">
        <v>44809.0</v>
      </c>
      <c r="G1253" s="41" t="s">
        <v>1407</v>
      </c>
      <c r="H1253" s="41" t="s">
        <v>2339</v>
      </c>
      <c r="I1253" s="41" t="s">
        <v>2340</v>
      </c>
      <c r="J1253" s="41" t="s">
        <v>2341</v>
      </c>
    </row>
    <row r="1254">
      <c r="A1254" s="41" t="s">
        <v>2270</v>
      </c>
      <c r="B1254" s="41" t="s">
        <v>1535</v>
      </c>
      <c r="C1254" s="41" t="s">
        <v>1536</v>
      </c>
      <c r="D1254" s="42">
        <v>44805.0</v>
      </c>
      <c r="E1254" s="41" t="s">
        <v>1537</v>
      </c>
      <c r="F1254" s="42">
        <v>44827.0</v>
      </c>
      <c r="G1254" s="41" t="s">
        <v>1407</v>
      </c>
      <c r="H1254" s="41" t="s">
        <v>2342</v>
      </c>
      <c r="I1254" s="41" t="s">
        <v>2343</v>
      </c>
      <c r="J1254" s="41"/>
    </row>
    <row r="1255">
      <c r="A1255" s="41"/>
      <c r="B1255" s="41" t="s">
        <v>2344</v>
      </c>
      <c r="C1255" s="45">
        <v>7.9994313648E10</v>
      </c>
      <c r="D1255" s="42">
        <v>4.0</v>
      </c>
      <c r="E1255" s="41" t="s">
        <v>2344</v>
      </c>
      <c r="F1255" s="44" t="s">
        <v>1446</v>
      </c>
      <c r="G1255" s="41" t="s">
        <v>2345</v>
      </c>
      <c r="H1255" s="43" t="s">
        <v>2346</v>
      </c>
      <c r="I1255" s="41"/>
      <c r="J1255" s="41"/>
    </row>
    <row r="1256">
      <c r="A1256" s="41" t="s">
        <v>2347</v>
      </c>
      <c r="B1256" s="41" t="s">
        <v>1535</v>
      </c>
      <c r="C1256" s="41" t="s">
        <v>2348</v>
      </c>
      <c r="D1256" s="42">
        <v>44805.0</v>
      </c>
      <c r="E1256" s="41" t="s">
        <v>2349</v>
      </c>
      <c r="F1256" s="46">
        <v>44855.0</v>
      </c>
      <c r="G1256" s="41" t="s">
        <v>2350</v>
      </c>
      <c r="H1256" s="41" t="s">
        <v>1122</v>
      </c>
      <c r="I1256" s="41" t="s">
        <v>2337</v>
      </c>
      <c r="J1256" s="41" t="s">
        <v>2338</v>
      </c>
    </row>
    <row r="1257">
      <c r="A1257" s="41" t="s">
        <v>2351</v>
      </c>
      <c r="B1257" s="41" t="s">
        <v>1535</v>
      </c>
      <c r="C1257" s="41" t="s">
        <v>1536</v>
      </c>
      <c r="D1257" s="42">
        <v>44805.0</v>
      </c>
      <c r="E1257" s="41" t="s">
        <v>1537</v>
      </c>
      <c r="F1257" s="42">
        <v>44841.0</v>
      </c>
      <c r="G1257" s="41" t="s">
        <v>1407</v>
      </c>
      <c r="H1257" s="41" t="s">
        <v>1882</v>
      </c>
      <c r="I1257" s="41" t="s">
        <v>2352</v>
      </c>
      <c r="J1257" s="41" t="s">
        <v>2353</v>
      </c>
    </row>
    <row r="1258">
      <c r="A1258" s="41" t="s">
        <v>1411</v>
      </c>
      <c r="B1258" s="41" t="s">
        <v>1404</v>
      </c>
      <c r="C1258" s="41" t="s">
        <v>1405</v>
      </c>
      <c r="D1258" s="42">
        <v>44805.0</v>
      </c>
      <c r="E1258" s="41" t="s">
        <v>1406</v>
      </c>
      <c r="F1258" s="42">
        <v>44809.0</v>
      </c>
      <c r="G1258" s="41" t="s">
        <v>1407</v>
      </c>
      <c r="H1258" s="41" t="s">
        <v>660</v>
      </c>
      <c r="I1258" s="41" t="s">
        <v>1911</v>
      </c>
      <c r="J1258" s="41" t="s">
        <v>1912</v>
      </c>
    </row>
    <row r="1259">
      <c r="A1259" s="41" t="s">
        <v>2351</v>
      </c>
      <c r="B1259" s="41" t="s">
        <v>1535</v>
      </c>
      <c r="C1259" s="41" t="s">
        <v>1536</v>
      </c>
      <c r="D1259" s="42">
        <v>44805.0</v>
      </c>
      <c r="E1259" s="41" t="s">
        <v>1537</v>
      </c>
      <c r="F1259" s="42">
        <v>44841.0</v>
      </c>
      <c r="G1259" s="41" t="s">
        <v>1407</v>
      </c>
      <c r="H1259" s="41" t="s">
        <v>468</v>
      </c>
      <c r="I1259" s="41" t="s">
        <v>2354</v>
      </c>
      <c r="J1259" s="41" t="s">
        <v>2355</v>
      </c>
    </row>
    <row r="1260">
      <c r="A1260" s="41"/>
      <c r="B1260" s="41" t="s">
        <v>1446</v>
      </c>
      <c r="C1260" s="41"/>
      <c r="D1260" s="42">
        <v>45169.0</v>
      </c>
      <c r="E1260" s="43" t="s">
        <v>2356</v>
      </c>
      <c r="F1260" s="44"/>
      <c r="G1260" s="41"/>
      <c r="H1260" s="41"/>
      <c r="I1260" s="41"/>
      <c r="J1260" s="41"/>
    </row>
    <row r="1261">
      <c r="A1261" s="41" t="s">
        <v>2351</v>
      </c>
      <c r="B1261" s="41" t="s">
        <v>1535</v>
      </c>
      <c r="C1261" s="41" t="s">
        <v>1536</v>
      </c>
      <c r="D1261" s="42">
        <v>44805.0</v>
      </c>
      <c r="E1261" s="41" t="s">
        <v>1537</v>
      </c>
      <c r="F1261" s="42">
        <v>44841.0</v>
      </c>
      <c r="G1261" s="41" t="s">
        <v>1407</v>
      </c>
      <c r="H1261" s="41" t="s">
        <v>581</v>
      </c>
      <c r="I1261" s="41" t="s">
        <v>2357</v>
      </c>
      <c r="J1261" s="41" t="s">
        <v>2358</v>
      </c>
    </row>
    <row r="1262">
      <c r="A1262" s="41" t="s">
        <v>2326</v>
      </c>
      <c r="B1262" s="41" t="s">
        <v>1416</v>
      </c>
      <c r="C1262" s="41" t="s">
        <v>2327</v>
      </c>
      <c r="D1262" s="42">
        <v>44805.0</v>
      </c>
      <c r="E1262" s="41" t="s">
        <v>2328</v>
      </c>
      <c r="F1262" s="42">
        <v>44811.0</v>
      </c>
      <c r="G1262" s="41" t="s">
        <v>1407</v>
      </c>
      <c r="H1262" s="41" t="s">
        <v>1169</v>
      </c>
      <c r="I1262" s="41" t="s">
        <v>2359</v>
      </c>
      <c r="J1262" s="41" t="s">
        <v>2360</v>
      </c>
    </row>
    <row r="1263">
      <c r="A1263" s="41" t="s">
        <v>2351</v>
      </c>
      <c r="B1263" s="41" t="s">
        <v>1535</v>
      </c>
      <c r="C1263" s="41" t="s">
        <v>1536</v>
      </c>
      <c r="D1263" s="42">
        <v>44805.0</v>
      </c>
      <c r="E1263" s="41" t="s">
        <v>1537</v>
      </c>
      <c r="F1263" s="42">
        <v>44841.0</v>
      </c>
      <c r="G1263" s="41" t="s">
        <v>1407</v>
      </c>
      <c r="H1263" s="41" t="s">
        <v>1097</v>
      </c>
      <c r="I1263" s="41" t="s">
        <v>2361</v>
      </c>
      <c r="J1263" s="41" t="s">
        <v>2362</v>
      </c>
    </row>
    <row r="1264">
      <c r="A1264" s="41" t="s">
        <v>2351</v>
      </c>
      <c r="B1264" s="41" t="s">
        <v>1535</v>
      </c>
      <c r="C1264" s="41" t="s">
        <v>1536</v>
      </c>
      <c r="D1264" s="42">
        <v>44805.0</v>
      </c>
      <c r="E1264" s="41" t="s">
        <v>1537</v>
      </c>
      <c r="F1264" s="42">
        <v>44841.0</v>
      </c>
      <c r="G1264" s="41" t="s">
        <v>1407</v>
      </c>
      <c r="H1264" s="41" t="s">
        <v>42</v>
      </c>
      <c r="I1264" s="41" t="s">
        <v>2363</v>
      </c>
      <c r="J1264" s="41" t="s">
        <v>2364</v>
      </c>
    </row>
    <row r="1265">
      <c r="A1265" s="41" t="s">
        <v>1930</v>
      </c>
      <c r="B1265" s="41" t="s">
        <v>1404</v>
      </c>
      <c r="C1265" s="41" t="s">
        <v>1405</v>
      </c>
      <c r="D1265" s="42">
        <v>44805.0</v>
      </c>
      <c r="E1265" s="41" t="s">
        <v>1406</v>
      </c>
      <c r="F1265" s="42">
        <v>44809.0</v>
      </c>
      <c r="G1265" s="41" t="s">
        <v>1407</v>
      </c>
      <c r="H1265" s="41" t="s">
        <v>982</v>
      </c>
      <c r="I1265" s="41" t="s">
        <v>2365</v>
      </c>
      <c r="J1265" s="41" t="s">
        <v>2366</v>
      </c>
    </row>
    <row r="1266">
      <c r="A1266" s="41" t="s">
        <v>2135</v>
      </c>
      <c r="B1266" s="41" t="s">
        <v>1404</v>
      </c>
      <c r="C1266" s="41" t="s">
        <v>1561</v>
      </c>
      <c r="D1266" s="42">
        <v>44805.0</v>
      </c>
      <c r="E1266" s="41" t="s">
        <v>1562</v>
      </c>
      <c r="F1266" s="42">
        <v>44817.0</v>
      </c>
      <c r="G1266" s="41" t="s">
        <v>1553</v>
      </c>
      <c r="H1266" s="41" t="s">
        <v>660</v>
      </c>
      <c r="I1266" s="41" t="s">
        <v>2367</v>
      </c>
      <c r="J1266" s="41" t="s">
        <v>2368</v>
      </c>
    </row>
    <row r="1267">
      <c r="A1267" s="41" t="s">
        <v>1557</v>
      </c>
      <c r="B1267" s="41" t="s">
        <v>1375</v>
      </c>
      <c r="C1267" s="41" t="s">
        <v>1558</v>
      </c>
      <c r="D1267" s="42">
        <v>44805.0</v>
      </c>
      <c r="E1267" s="41" t="s">
        <v>1559</v>
      </c>
      <c r="F1267" s="42">
        <v>44816.0</v>
      </c>
      <c r="G1267" s="41" t="s">
        <v>1553</v>
      </c>
      <c r="H1267" s="41" t="s">
        <v>660</v>
      </c>
      <c r="I1267" s="41" t="s">
        <v>2367</v>
      </c>
      <c r="J1267" s="41" t="s">
        <v>2368</v>
      </c>
    </row>
    <row r="1268">
      <c r="A1268" s="41" t="s">
        <v>1550</v>
      </c>
      <c r="B1268" s="41" t="s">
        <v>1416</v>
      </c>
      <c r="C1268" s="41" t="s">
        <v>1551</v>
      </c>
      <c r="D1268" s="42">
        <v>44805.0</v>
      </c>
      <c r="E1268" s="41" t="s">
        <v>1552</v>
      </c>
      <c r="F1268" s="42">
        <v>44817.0</v>
      </c>
      <c r="G1268" s="41" t="s">
        <v>1553</v>
      </c>
      <c r="H1268" s="41" t="s">
        <v>660</v>
      </c>
      <c r="I1268" s="41" t="s">
        <v>2367</v>
      </c>
      <c r="J1268" s="41" t="s">
        <v>2368</v>
      </c>
    </row>
    <row r="1269">
      <c r="A1269" s="41" t="s">
        <v>2331</v>
      </c>
      <c r="B1269" s="41" t="s">
        <v>1404</v>
      </c>
      <c r="C1269" s="41" t="s">
        <v>2332</v>
      </c>
      <c r="D1269" s="42">
        <v>44805.0</v>
      </c>
      <c r="E1269" s="41" t="s">
        <v>2333</v>
      </c>
      <c r="F1269" s="42">
        <v>44809.0</v>
      </c>
      <c r="G1269" s="41" t="s">
        <v>1407</v>
      </c>
      <c r="H1269" s="41" t="s">
        <v>2369</v>
      </c>
      <c r="I1269" s="41" t="s">
        <v>2370</v>
      </c>
      <c r="J1269" s="41" t="s">
        <v>2371</v>
      </c>
    </row>
    <row r="1270">
      <c r="A1270" s="41"/>
      <c r="B1270" s="41" t="s">
        <v>1657</v>
      </c>
      <c r="C1270" s="41"/>
      <c r="D1270" s="42">
        <v>45169.0</v>
      </c>
      <c r="E1270" s="43" t="s">
        <v>2372</v>
      </c>
      <c r="F1270" s="44"/>
      <c r="G1270" s="41"/>
      <c r="H1270" s="41"/>
      <c r="I1270" s="41"/>
      <c r="J1270" s="41"/>
    </row>
    <row r="1271">
      <c r="A1271" s="41" t="s">
        <v>2298</v>
      </c>
      <c r="B1271" s="41" t="s">
        <v>1375</v>
      </c>
      <c r="C1271" s="41" t="s">
        <v>2299</v>
      </c>
      <c r="D1271" s="42">
        <v>44805.0</v>
      </c>
      <c r="E1271" s="41" t="s">
        <v>2300</v>
      </c>
      <c r="F1271" s="42">
        <v>44810.0</v>
      </c>
      <c r="G1271" s="41" t="s">
        <v>1407</v>
      </c>
      <c r="H1271" s="41" t="s">
        <v>2369</v>
      </c>
      <c r="I1271" s="41" t="s">
        <v>2370</v>
      </c>
      <c r="J1271" s="41" t="s">
        <v>2371</v>
      </c>
    </row>
    <row r="1272">
      <c r="A1272" s="41"/>
      <c r="B1272" s="41" t="s">
        <v>1657</v>
      </c>
      <c r="C1272" s="41"/>
      <c r="D1272" s="42">
        <v>45169.0</v>
      </c>
      <c r="E1272" s="43" t="s">
        <v>2373</v>
      </c>
      <c r="F1272" s="44"/>
      <c r="G1272" s="41"/>
      <c r="H1272" s="41"/>
      <c r="I1272" s="41"/>
      <c r="J1272" s="41"/>
    </row>
    <row r="1273">
      <c r="A1273" s="41" t="s">
        <v>2351</v>
      </c>
      <c r="B1273" s="41" t="s">
        <v>1535</v>
      </c>
      <c r="C1273" s="41" t="s">
        <v>1536</v>
      </c>
      <c r="D1273" s="42">
        <v>44805.0</v>
      </c>
      <c r="E1273" s="41" t="s">
        <v>1537</v>
      </c>
      <c r="F1273" s="42">
        <v>44841.0</v>
      </c>
      <c r="G1273" s="41" t="s">
        <v>1407</v>
      </c>
      <c r="H1273" s="41" t="s">
        <v>1273</v>
      </c>
      <c r="I1273" s="41" t="s">
        <v>1277</v>
      </c>
      <c r="J1273" s="41" t="s">
        <v>1278</v>
      </c>
    </row>
    <row r="1274">
      <c r="A1274" s="41"/>
      <c r="B1274" s="41" t="s">
        <v>1446</v>
      </c>
      <c r="C1274" s="41"/>
      <c r="D1274" s="42">
        <v>45169.0</v>
      </c>
      <c r="E1274" s="43" t="s">
        <v>2374</v>
      </c>
      <c r="F1274" s="44"/>
      <c r="G1274" s="41"/>
      <c r="H1274" s="41"/>
      <c r="I1274" s="41"/>
      <c r="J1274" s="41"/>
    </row>
    <row r="1275">
      <c r="A1275" s="41" t="s">
        <v>2351</v>
      </c>
      <c r="B1275" s="41" t="s">
        <v>1535</v>
      </c>
      <c r="C1275" s="41" t="s">
        <v>1536</v>
      </c>
      <c r="D1275" s="42">
        <v>44805.0</v>
      </c>
      <c r="E1275" s="41" t="s">
        <v>1537</v>
      </c>
      <c r="F1275" s="42">
        <v>44841.0</v>
      </c>
      <c r="G1275" s="41" t="s">
        <v>1407</v>
      </c>
      <c r="H1275" s="41" t="s">
        <v>256</v>
      </c>
      <c r="I1275" s="41" t="s">
        <v>2375</v>
      </c>
      <c r="J1275" s="41" t="s">
        <v>2376</v>
      </c>
    </row>
    <row r="1276">
      <c r="A1276" s="41" t="s">
        <v>2351</v>
      </c>
      <c r="B1276" s="41" t="s">
        <v>1535</v>
      </c>
      <c r="C1276" s="41" t="s">
        <v>1536</v>
      </c>
      <c r="D1276" s="42">
        <v>44805.0</v>
      </c>
      <c r="E1276" s="41" t="s">
        <v>1537</v>
      </c>
      <c r="F1276" s="42">
        <v>44841.0</v>
      </c>
      <c r="G1276" s="41" t="s">
        <v>1407</v>
      </c>
      <c r="H1276" s="41" t="s">
        <v>256</v>
      </c>
      <c r="I1276" s="41" t="s">
        <v>377</v>
      </c>
      <c r="J1276" s="41" t="s">
        <v>378</v>
      </c>
    </row>
    <row r="1277">
      <c r="A1277" s="41" t="s">
        <v>1995</v>
      </c>
      <c r="B1277" s="41" t="s">
        <v>1416</v>
      </c>
      <c r="C1277" s="41" t="s">
        <v>1996</v>
      </c>
      <c r="D1277" s="42">
        <v>44805.0</v>
      </c>
      <c r="E1277" s="41" t="s">
        <v>1997</v>
      </c>
      <c r="F1277" s="42">
        <v>44824.0</v>
      </c>
      <c r="G1277" s="41" t="s">
        <v>1998</v>
      </c>
      <c r="H1277" s="41" t="s">
        <v>79</v>
      </c>
      <c r="I1277" s="41" t="s">
        <v>2377</v>
      </c>
      <c r="J1277" s="41" t="s">
        <v>2378</v>
      </c>
    </row>
    <row r="1278">
      <c r="A1278" s="41" t="s">
        <v>2001</v>
      </c>
      <c r="B1278" s="41" t="s">
        <v>1404</v>
      </c>
      <c r="C1278" s="41" t="s">
        <v>2002</v>
      </c>
      <c r="D1278" s="42">
        <v>44805.0</v>
      </c>
      <c r="E1278" s="41" t="s">
        <v>2003</v>
      </c>
      <c r="F1278" s="42">
        <v>44825.0</v>
      </c>
      <c r="G1278" s="41" t="s">
        <v>1998</v>
      </c>
      <c r="H1278" s="41" t="s">
        <v>79</v>
      </c>
      <c r="I1278" s="41" t="s">
        <v>2377</v>
      </c>
      <c r="J1278" s="41" t="s">
        <v>2378</v>
      </c>
    </row>
    <row r="1279">
      <c r="A1279" s="41" t="s">
        <v>1411</v>
      </c>
      <c r="B1279" s="41" t="s">
        <v>1404</v>
      </c>
      <c r="C1279" s="41" t="s">
        <v>1405</v>
      </c>
      <c r="D1279" s="42">
        <v>44805.0</v>
      </c>
      <c r="E1279" s="41" t="s">
        <v>1406</v>
      </c>
      <c r="F1279" s="42">
        <v>44809.0</v>
      </c>
      <c r="G1279" s="41" t="s">
        <v>1407</v>
      </c>
      <c r="H1279" s="41" t="s">
        <v>382</v>
      </c>
      <c r="I1279" s="41" t="s">
        <v>890</v>
      </c>
      <c r="J1279" s="41" t="s">
        <v>891</v>
      </c>
    </row>
    <row r="1280">
      <c r="A1280" s="41" t="s">
        <v>2196</v>
      </c>
      <c r="B1280" s="41" t="s">
        <v>1375</v>
      </c>
      <c r="C1280" s="41" t="s">
        <v>2048</v>
      </c>
      <c r="D1280" s="42">
        <v>44805.0</v>
      </c>
      <c r="E1280" s="41" t="s">
        <v>2049</v>
      </c>
      <c r="F1280" s="42">
        <v>44826.0</v>
      </c>
      <c r="G1280" s="41" t="s">
        <v>1998</v>
      </c>
      <c r="H1280" s="41" t="s">
        <v>1661</v>
      </c>
      <c r="I1280" s="41" t="s">
        <v>2379</v>
      </c>
      <c r="J1280" s="41" t="s">
        <v>2380</v>
      </c>
    </row>
    <row r="1281">
      <c r="A1281" s="41" t="s">
        <v>1995</v>
      </c>
      <c r="B1281" s="41" t="s">
        <v>1416</v>
      </c>
      <c r="C1281" s="41" t="s">
        <v>1996</v>
      </c>
      <c r="D1281" s="42">
        <v>44805.0</v>
      </c>
      <c r="E1281" s="41" t="s">
        <v>1997</v>
      </c>
      <c r="F1281" s="42">
        <v>44824.0</v>
      </c>
      <c r="G1281" s="41" t="s">
        <v>1998</v>
      </c>
      <c r="H1281" s="41" t="s">
        <v>1661</v>
      </c>
      <c r="I1281" s="41" t="s">
        <v>2379</v>
      </c>
      <c r="J1281" s="41" t="s">
        <v>2380</v>
      </c>
    </row>
    <row r="1282">
      <c r="A1282" s="41" t="s">
        <v>2351</v>
      </c>
      <c r="B1282" s="41" t="s">
        <v>1535</v>
      </c>
      <c r="C1282" s="41" t="s">
        <v>1536</v>
      </c>
      <c r="D1282" s="42">
        <v>44805.0</v>
      </c>
      <c r="E1282" s="41" t="s">
        <v>1537</v>
      </c>
      <c r="F1282" s="42">
        <v>44841.0</v>
      </c>
      <c r="G1282" s="41" t="s">
        <v>1407</v>
      </c>
      <c r="H1282" s="41" t="s">
        <v>2381</v>
      </c>
      <c r="I1282" s="41" t="s">
        <v>1071</v>
      </c>
      <c r="J1282" s="41" t="s">
        <v>1072</v>
      </c>
    </row>
    <row r="1283">
      <c r="A1283" s="41" t="s">
        <v>1550</v>
      </c>
      <c r="B1283" s="41" t="s">
        <v>1416</v>
      </c>
      <c r="C1283" s="41" t="s">
        <v>1551</v>
      </c>
      <c r="D1283" s="42">
        <v>44805.0</v>
      </c>
      <c r="E1283" s="41" t="s">
        <v>1552</v>
      </c>
      <c r="F1283" s="42">
        <v>44817.0</v>
      </c>
      <c r="G1283" s="41" t="s">
        <v>1553</v>
      </c>
      <c r="H1283" s="41" t="s">
        <v>2382</v>
      </c>
      <c r="I1283" s="41" t="s">
        <v>2383</v>
      </c>
      <c r="J1283" s="41" t="s">
        <v>2384</v>
      </c>
    </row>
    <row r="1284">
      <c r="A1284" s="41" t="s">
        <v>1557</v>
      </c>
      <c r="B1284" s="41" t="s">
        <v>1375</v>
      </c>
      <c r="C1284" s="41" t="s">
        <v>1558</v>
      </c>
      <c r="D1284" s="42">
        <v>44805.0</v>
      </c>
      <c r="E1284" s="41" t="s">
        <v>1559</v>
      </c>
      <c r="F1284" s="42">
        <v>44816.0</v>
      </c>
      <c r="G1284" s="41" t="s">
        <v>1553</v>
      </c>
      <c r="H1284" s="41" t="s">
        <v>2382</v>
      </c>
      <c r="I1284" s="41" t="s">
        <v>2383</v>
      </c>
      <c r="J1284" s="41" t="s">
        <v>2384</v>
      </c>
    </row>
    <row r="1285">
      <c r="A1285" s="41" t="s">
        <v>2135</v>
      </c>
      <c r="B1285" s="41" t="s">
        <v>1404</v>
      </c>
      <c r="C1285" s="41" t="s">
        <v>1561</v>
      </c>
      <c r="D1285" s="42">
        <v>44805.0</v>
      </c>
      <c r="E1285" s="41" t="s">
        <v>1562</v>
      </c>
      <c r="F1285" s="42">
        <v>44817.0</v>
      </c>
      <c r="G1285" s="41" t="s">
        <v>1553</v>
      </c>
      <c r="H1285" s="41" t="s">
        <v>2382</v>
      </c>
      <c r="I1285" s="41" t="s">
        <v>2383</v>
      </c>
      <c r="J1285" s="41" t="s">
        <v>2384</v>
      </c>
    </row>
    <row r="1286">
      <c r="A1286" s="41" t="s">
        <v>2196</v>
      </c>
      <c r="B1286" s="41" t="s">
        <v>1375</v>
      </c>
      <c r="C1286" s="41" t="s">
        <v>2048</v>
      </c>
      <c r="D1286" s="42">
        <v>44805.0</v>
      </c>
      <c r="E1286" s="41" t="s">
        <v>2049</v>
      </c>
      <c r="F1286" s="42">
        <v>44826.0</v>
      </c>
      <c r="G1286" s="41" t="s">
        <v>1998</v>
      </c>
      <c r="H1286" s="41" t="s">
        <v>1122</v>
      </c>
      <c r="I1286" s="41" t="s">
        <v>2385</v>
      </c>
      <c r="J1286" s="41" t="s">
        <v>2386</v>
      </c>
    </row>
    <row r="1287">
      <c r="A1287" s="41" t="s">
        <v>2331</v>
      </c>
      <c r="B1287" s="41" t="s">
        <v>1404</v>
      </c>
      <c r="C1287" s="41" t="s">
        <v>2332</v>
      </c>
      <c r="D1287" s="42">
        <v>44805.0</v>
      </c>
      <c r="E1287" s="41" t="s">
        <v>2333</v>
      </c>
      <c r="F1287" s="42">
        <v>44809.0</v>
      </c>
      <c r="G1287" s="41" t="s">
        <v>1407</v>
      </c>
      <c r="H1287" s="41" t="s">
        <v>545</v>
      </c>
      <c r="I1287" s="41" t="s">
        <v>2387</v>
      </c>
      <c r="J1287" s="41" t="s">
        <v>2388</v>
      </c>
    </row>
    <row r="1288">
      <c r="A1288" s="41" t="s">
        <v>2351</v>
      </c>
      <c r="B1288" s="41" t="s">
        <v>1535</v>
      </c>
      <c r="C1288" s="41" t="s">
        <v>1536</v>
      </c>
      <c r="D1288" s="42">
        <v>44805.0</v>
      </c>
      <c r="E1288" s="41" t="s">
        <v>1537</v>
      </c>
      <c r="F1288" s="42">
        <v>44841.0</v>
      </c>
      <c r="G1288" s="41" t="s">
        <v>1407</v>
      </c>
      <c r="H1288" s="41" t="s">
        <v>545</v>
      </c>
      <c r="I1288" s="41" t="s">
        <v>2387</v>
      </c>
      <c r="J1288" s="41" t="s">
        <v>2388</v>
      </c>
    </row>
    <row r="1289">
      <c r="A1289" s="41" t="s">
        <v>2351</v>
      </c>
      <c r="B1289" s="41" t="s">
        <v>1535</v>
      </c>
      <c r="C1289" s="41" t="s">
        <v>1536</v>
      </c>
      <c r="D1289" s="42">
        <v>44805.0</v>
      </c>
      <c r="E1289" s="41" t="s">
        <v>1537</v>
      </c>
      <c r="F1289" s="42">
        <v>44841.0</v>
      </c>
      <c r="G1289" s="41" t="s">
        <v>1407</v>
      </c>
      <c r="H1289" s="41" t="s">
        <v>42</v>
      </c>
      <c r="I1289" s="41" t="s">
        <v>2389</v>
      </c>
      <c r="J1289" s="41" t="s">
        <v>2390</v>
      </c>
    </row>
    <row r="1290">
      <c r="A1290" s="41" t="s">
        <v>1713</v>
      </c>
      <c r="B1290" s="41" t="s">
        <v>1404</v>
      </c>
      <c r="C1290" s="41" t="s">
        <v>1405</v>
      </c>
      <c r="D1290" s="42">
        <v>44805.0</v>
      </c>
      <c r="E1290" s="41" t="s">
        <v>1406</v>
      </c>
      <c r="F1290" s="42">
        <v>44809.0</v>
      </c>
      <c r="G1290" s="41" t="s">
        <v>1407</v>
      </c>
      <c r="H1290" s="41" t="s">
        <v>251</v>
      </c>
      <c r="I1290" s="41" t="s">
        <v>2391</v>
      </c>
      <c r="J1290" s="41" t="s">
        <v>2392</v>
      </c>
    </row>
    <row r="1291">
      <c r="A1291" s="41" t="s">
        <v>1974</v>
      </c>
      <c r="B1291" s="41" t="s">
        <v>1416</v>
      </c>
      <c r="C1291" s="41" t="s">
        <v>1417</v>
      </c>
      <c r="D1291" s="42">
        <v>44805.0</v>
      </c>
      <c r="E1291" s="41" t="s">
        <v>1418</v>
      </c>
      <c r="F1291" s="42">
        <v>44811.0</v>
      </c>
      <c r="G1291" s="41" t="s">
        <v>1407</v>
      </c>
      <c r="H1291" s="41" t="s">
        <v>934</v>
      </c>
      <c r="I1291" s="41" t="s">
        <v>1669</v>
      </c>
      <c r="J1291" s="41" t="s">
        <v>1670</v>
      </c>
    </row>
    <row r="1292">
      <c r="A1292" s="41" t="s">
        <v>1866</v>
      </c>
      <c r="B1292" s="41" t="s">
        <v>1544</v>
      </c>
      <c r="C1292" s="41" t="s">
        <v>1545</v>
      </c>
      <c r="D1292" s="42">
        <v>44805.0</v>
      </c>
      <c r="E1292" s="41" t="s">
        <v>1546</v>
      </c>
      <c r="F1292" s="42">
        <v>44823.0</v>
      </c>
      <c r="G1292" s="41" t="s">
        <v>1407</v>
      </c>
      <c r="H1292" s="41" t="s">
        <v>113</v>
      </c>
      <c r="I1292" s="41" t="s">
        <v>713</v>
      </c>
      <c r="J1292" s="41" t="s">
        <v>1976</v>
      </c>
    </row>
    <row r="1293">
      <c r="A1293" s="41" t="s">
        <v>1695</v>
      </c>
      <c r="B1293" s="41" t="s">
        <v>1404</v>
      </c>
      <c r="C1293" s="41" t="s">
        <v>1405</v>
      </c>
      <c r="D1293" s="42">
        <v>44805.0</v>
      </c>
      <c r="E1293" s="41" t="s">
        <v>1406</v>
      </c>
      <c r="F1293" s="42">
        <v>44809.0</v>
      </c>
      <c r="G1293" s="41" t="s">
        <v>1407</v>
      </c>
      <c r="H1293" s="41" t="s">
        <v>399</v>
      </c>
      <c r="I1293" s="41" t="s">
        <v>941</v>
      </c>
      <c r="J1293" s="41" t="s">
        <v>1529</v>
      </c>
    </row>
    <row r="1294">
      <c r="A1294" s="41" t="s">
        <v>1930</v>
      </c>
      <c r="B1294" s="41" t="s">
        <v>1404</v>
      </c>
      <c r="C1294" s="41" t="s">
        <v>1405</v>
      </c>
      <c r="D1294" s="42">
        <v>44805.0</v>
      </c>
      <c r="E1294" s="41" t="s">
        <v>1406</v>
      </c>
      <c r="F1294" s="42">
        <v>44809.0</v>
      </c>
      <c r="G1294" s="41" t="s">
        <v>1407</v>
      </c>
      <c r="H1294" s="41" t="s">
        <v>79</v>
      </c>
      <c r="I1294" s="41" t="s">
        <v>2393</v>
      </c>
      <c r="J1294" s="41" t="s">
        <v>2394</v>
      </c>
    </row>
    <row r="1295">
      <c r="A1295" s="41" t="s">
        <v>1954</v>
      </c>
      <c r="B1295" s="41" t="s">
        <v>1375</v>
      </c>
      <c r="C1295" s="41" t="s">
        <v>1413</v>
      </c>
      <c r="D1295" s="42">
        <v>44805.0</v>
      </c>
      <c r="E1295" s="41" t="s">
        <v>1414</v>
      </c>
      <c r="F1295" s="42">
        <v>44810.0</v>
      </c>
      <c r="G1295" s="41" t="s">
        <v>1407</v>
      </c>
      <c r="H1295" s="41" t="s">
        <v>79</v>
      </c>
      <c r="I1295" s="41" t="s">
        <v>2393</v>
      </c>
      <c r="J1295" s="41" t="s">
        <v>2394</v>
      </c>
    </row>
    <row r="1296">
      <c r="A1296" s="41" t="s">
        <v>1974</v>
      </c>
      <c r="B1296" s="41" t="s">
        <v>1416</v>
      </c>
      <c r="C1296" s="41" t="s">
        <v>1417</v>
      </c>
      <c r="D1296" s="42">
        <v>44805.0</v>
      </c>
      <c r="E1296" s="41" t="s">
        <v>1418</v>
      </c>
      <c r="F1296" s="42">
        <v>44811.0</v>
      </c>
      <c r="G1296" s="41" t="s">
        <v>1407</v>
      </c>
      <c r="H1296" s="41" t="s">
        <v>79</v>
      </c>
      <c r="I1296" s="41" t="s">
        <v>2393</v>
      </c>
      <c r="J1296" s="41" t="s">
        <v>2394</v>
      </c>
    </row>
    <row r="1297">
      <c r="A1297" s="41" t="s">
        <v>2351</v>
      </c>
      <c r="B1297" s="41" t="s">
        <v>1535</v>
      </c>
      <c r="C1297" s="41" t="s">
        <v>1536</v>
      </c>
      <c r="D1297" s="42">
        <v>44805.0</v>
      </c>
      <c r="E1297" s="41" t="s">
        <v>1537</v>
      </c>
      <c r="F1297" s="42">
        <v>44841.0</v>
      </c>
      <c r="G1297" s="41" t="s">
        <v>1407</v>
      </c>
      <c r="H1297" s="41" t="s">
        <v>79</v>
      </c>
      <c r="I1297" s="41" t="s">
        <v>2393</v>
      </c>
      <c r="J1297" s="41" t="s">
        <v>2394</v>
      </c>
    </row>
    <row r="1298">
      <c r="A1298" s="41" t="s">
        <v>2351</v>
      </c>
      <c r="B1298" s="41" t="s">
        <v>1535</v>
      </c>
      <c r="C1298" s="41" t="s">
        <v>1536</v>
      </c>
      <c r="D1298" s="42">
        <v>44805.0</v>
      </c>
      <c r="E1298" s="41" t="s">
        <v>1537</v>
      </c>
      <c r="F1298" s="42">
        <v>44841.0</v>
      </c>
      <c r="G1298" s="41" t="s">
        <v>1407</v>
      </c>
      <c r="H1298" s="41" t="s">
        <v>350</v>
      </c>
      <c r="I1298" s="41" t="s">
        <v>2395</v>
      </c>
      <c r="J1298" s="41" t="s">
        <v>2396</v>
      </c>
    </row>
    <row r="1299">
      <c r="A1299" s="41" t="s">
        <v>1930</v>
      </c>
      <c r="B1299" s="41" t="s">
        <v>1404</v>
      </c>
      <c r="C1299" s="41" t="s">
        <v>1405</v>
      </c>
      <c r="D1299" s="42">
        <v>44805.0</v>
      </c>
      <c r="E1299" s="41" t="s">
        <v>1406</v>
      </c>
      <c r="F1299" s="42">
        <v>44809.0</v>
      </c>
      <c r="G1299" s="41" t="s">
        <v>1407</v>
      </c>
      <c r="H1299" s="41" t="s">
        <v>105</v>
      </c>
      <c r="I1299" s="41" t="s">
        <v>2397</v>
      </c>
      <c r="J1299" s="41" t="s">
        <v>2398</v>
      </c>
    </row>
    <row r="1300">
      <c r="A1300" s="41" t="s">
        <v>2347</v>
      </c>
      <c r="B1300" s="41" t="s">
        <v>1535</v>
      </c>
      <c r="C1300" s="41" t="s">
        <v>2348</v>
      </c>
      <c r="D1300" s="42">
        <v>44805.0</v>
      </c>
      <c r="E1300" s="41" t="s">
        <v>2349</v>
      </c>
      <c r="F1300" s="46">
        <v>44855.0</v>
      </c>
      <c r="G1300" s="41" t="s">
        <v>2350</v>
      </c>
      <c r="H1300" s="41" t="s">
        <v>2187</v>
      </c>
      <c r="I1300" s="41" t="s">
        <v>2188</v>
      </c>
      <c r="J1300" s="41" t="s">
        <v>2189</v>
      </c>
    </row>
    <row r="1301">
      <c r="A1301" s="41" t="s">
        <v>1548</v>
      </c>
      <c r="B1301" s="41" t="s">
        <v>1416</v>
      </c>
      <c r="C1301" s="41" t="s">
        <v>1417</v>
      </c>
      <c r="D1301" s="42">
        <v>44805.0</v>
      </c>
      <c r="E1301" s="41" t="s">
        <v>1418</v>
      </c>
      <c r="F1301" s="42">
        <v>44811.0</v>
      </c>
      <c r="G1301" s="41" t="s">
        <v>1407</v>
      </c>
      <c r="H1301" s="41" t="s">
        <v>2381</v>
      </c>
      <c r="I1301" s="41" t="s">
        <v>1071</v>
      </c>
      <c r="J1301" s="41" t="s">
        <v>1072</v>
      </c>
    </row>
    <row r="1302">
      <c r="A1302" s="41" t="s">
        <v>1644</v>
      </c>
      <c r="B1302" s="41" t="s">
        <v>1404</v>
      </c>
      <c r="C1302" s="41" t="s">
        <v>1405</v>
      </c>
      <c r="D1302" s="42">
        <v>44805.0</v>
      </c>
      <c r="E1302" s="41" t="s">
        <v>1406</v>
      </c>
      <c r="F1302" s="42">
        <v>44809.0</v>
      </c>
      <c r="G1302" s="41" t="s">
        <v>1407</v>
      </c>
      <c r="H1302" s="41" t="s">
        <v>2381</v>
      </c>
      <c r="I1302" s="41" t="s">
        <v>1071</v>
      </c>
      <c r="J1302" s="41" t="s">
        <v>1072</v>
      </c>
    </row>
    <row r="1303">
      <c r="A1303" s="41" t="s">
        <v>1954</v>
      </c>
      <c r="B1303" s="41" t="s">
        <v>1375</v>
      </c>
      <c r="C1303" s="41" t="s">
        <v>1413</v>
      </c>
      <c r="D1303" s="42">
        <v>44805.0</v>
      </c>
      <c r="E1303" s="41" t="s">
        <v>1414</v>
      </c>
      <c r="F1303" s="42">
        <v>44810.0</v>
      </c>
      <c r="G1303" s="41" t="s">
        <v>1407</v>
      </c>
      <c r="H1303" s="41" t="s">
        <v>2381</v>
      </c>
      <c r="I1303" s="41" t="s">
        <v>1071</v>
      </c>
      <c r="J1303" s="41" t="s">
        <v>1072</v>
      </c>
    </row>
    <row r="1304">
      <c r="A1304" s="41" t="s">
        <v>2163</v>
      </c>
      <c r="B1304" s="41" t="s">
        <v>1375</v>
      </c>
      <c r="C1304" s="41" t="s">
        <v>1413</v>
      </c>
      <c r="D1304" s="42">
        <v>44805.0</v>
      </c>
      <c r="E1304" s="41" t="s">
        <v>1414</v>
      </c>
      <c r="F1304" s="42">
        <v>44810.0</v>
      </c>
      <c r="G1304" s="41" t="s">
        <v>1407</v>
      </c>
      <c r="H1304" s="41" t="s">
        <v>1939</v>
      </c>
      <c r="I1304" s="41" t="s">
        <v>1940</v>
      </c>
      <c r="J1304" s="41" t="s">
        <v>1941</v>
      </c>
    </row>
    <row r="1305">
      <c r="A1305" s="41" t="s">
        <v>1866</v>
      </c>
      <c r="B1305" s="41" t="s">
        <v>1544</v>
      </c>
      <c r="C1305" s="41" t="s">
        <v>1545</v>
      </c>
      <c r="D1305" s="42">
        <v>44805.0</v>
      </c>
      <c r="E1305" s="41" t="s">
        <v>1546</v>
      </c>
      <c r="F1305" s="42">
        <v>44823.0</v>
      </c>
      <c r="G1305" s="41" t="s">
        <v>1407</v>
      </c>
      <c r="H1305" s="41" t="s">
        <v>267</v>
      </c>
      <c r="I1305" s="41" t="s">
        <v>1891</v>
      </c>
      <c r="J1305" s="41" t="s">
        <v>1892</v>
      </c>
    </row>
    <row r="1306">
      <c r="A1306" s="41" t="s">
        <v>1415</v>
      </c>
      <c r="B1306" s="41" t="s">
        <v>1416</v>
      </c>
      <c r="C1306" s="41" t="s">
        <v>1417</v>
      </c>
      <c r="D1306" s="42">
        <v>44805.0</v>
      </c>
      <c r="E1306" s="41" t="s">
        <v>1418</v>
      </c>
      <c r="F1306" s="42">
        <v>44811.0</v>
      </c>
      <c r="G1306" s="41" t="s">
        <v>1407</v>
      </c>
      <c r="H1306" s="41" t="s">
        <v>42</v>
      </c>
      <c r="I1306" s="41" t="s">
        <v>1794</v>
      </c>
      <c r="J1306" s="41" t="s">
        <v>1795</v>
      </c>
    </row>
    <row r="1307">
      <c r="A1307" s="41" t="s">
        <v>2298</v>
      </c>
      <c r="B1307" s="41" t="s">
        <v>1375</v>
      </c>
      <c r="C1307" s="41" t="s">
        <v>2299</v>
      </c>
      <c r="D1307" s="42">
        <v>44805.0</v>
      </c>
      <c r="E1307" s="41" t="s">
        <v>2300</v>
      </c>
      <c r="F1307" s="42">
        <v>44810.0</v>
      </c>
      <c r="G1307" s="41" t="s">
        <v>1407</v>
      </c>
      <c r="H1307" s="41" t="s">
        <v>1097</v>
      </c>
      <c r="I1307" s="41" t="s">
        <v>1098</v>
      </c>
      <c r="J1307" s="41" t="s">
        <v>2399</v>
      </c>
    </row>
    <row r="1308">
      <c r="A1308" s="41" t="s">
        <v>1415</v>
      </c>
      <c r="B1308" s="41" t="s">
        <v>1416</v>
      </c>
      <c r="C1308" s="41" t="s">
        <v>1417</v>
      </c>
      <c r="D1308" s="42">
        <v>44805.0</v>
      </c>
      <c r="E1308" s="41" t="s">
        <v>1418</v>
      </c>
      <c r="F1308" s="42">
        <v>44811.0</v>
      </c>
      <c r="G1308" s="41" t="s">
        <v>1407</v>
      </c>
      <c r="H1308" s="41" t="s">
        <v>471</v>
      </c>
      <c r="I1308" s="41" t="s">
        <v>487</v>
      </c>
      <c r="J1308" s="41" t="s">
        <v>488</v>
      </c>
    </row>
    <row r="1309">
      <c r="A1309" s="41" t="s">
        <v>2091</v>
      </c>
      <c r="B1309" s="41" t="s">
        <v>1416</v>
      </c>
      <c r="C1309" s="41" t="s">
        <v>1551</v>
      </c>
      <c r="D1309" s="42">
        <v>44805.0</v>
      </c>
      <c r="E1309" s="41" t="s">
        <v>1552</v>
      </c>
      <c r="F1309" s="42">
        <v>44817.0</v>
      </c>
      <c r="G1309" s="41" t="s">
        <v>1553</v>
      </c>
      <c r="H1309" s="41" t="s">
        <v>2155</v>
      </c>
      <c r="I1309" s="41" t="s">
        <v>1679</v>
      </c>
      <c r="J1309" s="41" t="s">
        <v>2400</v>
      </c>
    </row>
    <row r="1310">
      <c r="A1310" s="41" t="s">
        <v>1870</v>
      </c>
      <c r="B1310" s="41" t="s">
        <v>1404</v>
      </c>
      <c r="C1310" s="41" t="s">
        <v>1561</v>
      </c>
      <c r="D1310" s="42">
        <v>44805.0</v>
      </c>
      <c r="E1310" s="41" t="s">
        <v>1562</v>
      </c>
      <c r="F1310" s="42">
        <v>44817.0</v>
      </c>
      <c r="G1310" s="41" t="s">
        <v>1553</v>
      </c>
      <c r="H1310" s="41" t="s">
        <v>2155</v>
      </c>
      <c r="I1310" s="41" t="s">
        <v>1679</v>
      </c>
      <c r="J1310" s="41" t="s">
        <v>2400</v>
      </c>
    </row>
    <row r="1311">
      <c r="A1311" s="41" t="s">
        <v>2135</v>
      </c>
      <c r="B1311" s="41" t="s">
        <v>1404</v>
      </c>
      <c r="C1311" s="41" t="s">
        <v>1561</v>
      </c>
      <c r="D1311" s="42">
        <v>44805.0</v>
      </c>
      <c r="E1311" s="41" t="s">
        <v>1562</v>
      </c>
      <c r="F1311" s="42">
        <v>44817.0</v>
      </c>
      <c r="G1311" s="41" t="s">
        <v>1553</v>
      </c>
      <c r="H1311" s="41" t="s">
        <v>382</v>
      </c>
      <c r="I1311" s="41" t="s">
        <v>2401</v>
      </c>
      <c r="J1311" s="41" t="s">
        <v>2402</v>
      </c>
    </row>
    <row r="1312">
      <c r="A1312" s="41" t="s">
        <v>2331</v>
      </c>
      <c r="B1312" s="41" t="s">
        <v>1404</v>
      </c>
      <c r="C1312" s="41" t="s">
        <v>2332</v>
      </c>
      <c r="D1312" s="42">
        <v>44805.0</v>
      </c>
      <c r="E1312" s="41" t="s">
        <v>2333</v>
      </c>
      <c r="F1312" s="42">
        <v>44809.0</v>
      </c>
      <c r="G1312" s="41" t="s">
        <v>1407</v>
      </c>
      <c r="H1312" s="41" t="s">
        <v>105</v>
      </c>
      <c r="I1312" s="41" t="s">
        <v>2403</v>
      </c>
      <c r="J1312" s="41" t="s">
        <v>2404</v>
      </c>
    </row>
    <row r="1313">
      <c r="A1313" s="41" t="s">
        <v>2298</v>
      </c>
      <c r="B1313" s="41" t="s">
        <v>1375</v>
      </c>
      <c r="C1313" s="41" t="s">
        <v>2299</v>
      </c>
      <c r="D1313" s="42">
        <v>44805.0</v>
      </c>
      <c r="E1313" s="41" t="s">
        <v>2300</v>
      </c>
      <c r="F1313" s="42">
        <v>44810.0</v>
      </c>
      <c r="G1313" s="41" t="s">
        <v>1407</v>
      </c>
      <c r="H1313" s="41" t="s">
        <v>105</v>
      </c>
      <c r="I1313" s="41" t="s">
        <v>2403</v>
      </c>
      <c r="J1313" s="41" t="s">
        <v>2404</v>
      </c>
    </row>
    <row r="1314">
      <c r="A1314" s="41" t="s">
        <v>2326</v>
      </c>
      <c r="B1314" s="41" t="s">
        <v>1416</v>
      </c>
      <c r="C1314" s="41" t="s">
        <v>2327</v>
      </c>
      <c r="D1314" s="42">
        <v>44805.0</v>
      </c>
      <c r="E1314" s="41" t="s">
        <v>2328</v>
      </c>
      <c r="F1314" s="42">
        <v>44811.0</v>
      </c>
      <c r="G1314" s="41" t="s">
        <v>1407</v>
      </c>
      <c r="H1314" s="41" t="s">
        <v>105</v>
      </c>
      <c r="I1314" s="41" t="s">
        <v>2403</v>
      </c>
      <c r="J1314" s="41" t="s">
        <v>2404</v>
      </c>
    </row>
    <row r="1315">
      <c r="A1315" s="41" t="s">
        <v>2347</v>
      </c>
      <c r="B1315" s="41" t="s">
        <v>1535</v>
      </c>
      <c r="C1315" s="41" t="s">
        <v>2348</v>
      </c>
      <c r="D1315" s="42">
        <v>44805.0</v>
      </c>
      <c r="E1315" s="41" t="s">
        <v>2349</v>
      </c>
      <c r="F1315" s="46">
        <v>44855.0</v>
      </c>
      <c r="G1315" s="41" t="s">
        <v>2350</v>
      </c>
      <c r="H1315" s="41" t="s">
        <v>1443</v>
      </c>
      <c r="I1315" s="41" t="s">
        <v>2289</v>
      </c>
      <c r="J1315" s="41" t="s">
        <v>2290</v>
      </c>
    </row>
    <row r="1316">
      <c r="A1316" s="41" t="s">
        <v>2351</v>
      </c>
      <c r="B1316" s="41" t="s">
        <v>1535</v>
      </c>
      <c r="C1316" s="41" t="s">
        <v>1536</v>
      </c>
      <c r="D1316" s="42">
        <v>44805.0</v>
      </c>
      <c r="E1316" s="41" t="s">
        <v>1537</v>
      </c>
      <c r="F1316" s="42">
        <v>44841.0</v>
      </c>
      <c r="G1316" s="41" t="s">
        <v>1407</v>
      </c>
      <c r="H1316" s="41" t="s">
        <v>42</v>
      </c>
      <c r="I1316" s="41" t="s">
        <v>2405</v>
      </c>
      <c r="J1316" s="41" t="s">
        <v>2406</v>
      </c>
    </row>
    <row r="1317">
      <c r="A1317" s="41" t="s">
        <v>2331</v>
      </c>
      <c r="B1317" s="41" t="s">
        <v>1404</v>
      </c>
      <c r="C1317" s="41" t="s">
        <v>2332</v>
      </c>
      <c r="D1317" s="42">
        <v>44805.0</v>
      </c>
      <c r="E1317" s="41" t="s">
        <v>2333</v>
      </c>
      <c r="F1317" s="42">
        <v>44809.0</v>
      </c>
      <c r="G1317" s="41" t="s">
        <v>1407</v>
      </c>
      <c r="H1317" s="41" t="s">
        <v>621</v>
      </c>
      <c r="I1317" s="41" t="s">
        <v>2407</v>
      </c>
      <c r="J1317" s="41" t="s">
        <v>2408</v>
      </c>
    </row>
    <row r="1318">
      <c r="A1318" s="41" t="s">
        <v>2351</v>
      </c>
      <c r="B1318" s="41" t="s">
        <v>1535</v>
      </c>
      <c r="C1318" s="41" t="s">
        <v>1536</v>
      </c>
      <c r="D1318" s="42">
        <v>44805.0</v>
      </c>
      <c r="E1318" s="41" t="s">
        <v>1537</v>
      </c>
      <c r="F1318" s="42">
        <v>44841.0</v>
      </c>
      <c r="G1318" s="41" t="s">
        <v>1407</v>
      </c>
      <c r="H1318" s="41" t="s">
        <v>1122</v>
      </c>
      <c r="I1318" s="41" t="s">
        <v>2409</v>
      </c>
      <c r="J1318" s="41" t="s">
        <v>2410</v>
      </c>
    </row>
    <row r="1319">
      <c r="A1319" s="41" t="s">
        <v>2351</v>
      </c>
      <c r="B1319" s="41" t="s">
        <v>1535</v>
      </c>
      <c r="C1319" s="41" t="s">
        <v>1536</v>
      </c>
      <c r="D1319" s="42">
        <v>44805.0</v>
      </c>
      <c r="E1319" s="41" t="s">
        <v>1537</v>
      </c>
      <c r="F1319" s="42">
        <v>44841.0</v>
      </c>
      <c r="G1319" s="41" t="s">
        <v>1407</v>
      </c>
      <c r="H1319" s="41" t="s">
        <v>350</v>
      </c>
      <c r="I1319" s="41" t="s">
        <v>2411</v>
      </c>
      <c r="J1319" s="41" t="s">
        <v>2412</v>
      </c>
    </row>
    <row r="1320">
      <c r="A1320" s="41"/>
      <c r="B1320" s="41" t="s">
        <v>1446</v>
      </c>
      <c r="C1320" s="41"/>
      <c r="D1320" s="42">
        <v>45169.0</v>
      </c>
      <c r="E1320" s="43" t="s">
        <v>2413</v>
      </c>
      <c r="F1320" s="48"/>
      <c r="G1320" s="41"/>
      <c r="H1320" s="41"/>
      <c r="I1320" s="41"/>
      <c r="J1320" s="41"/>
    </row>
    <row r="1321">
      <c r="A1321" s="41" t="s">
        <v>1761</v>
      </c>
      <c r="B1321" s="41" t="s">
        <v>1375</v>
      </c>
      <c r="C1321" s="41" t="s">
        <v>1413</v>
      </c>
      <c r="D1321" s="42">
        <v>44805.0</v>
      </c>
      <c r="E1321" s="41" t="s">
        <v>1414</v>
      </c>
      <c r="F1321" s="42">
        <v>44810.0</v>
      </c>
      <c r="G1321" s="41" t="s">
        <v>1407</v>
      </c>
      <c r="H1321" s="41" t="s">
        <v>654</v>
      </c>
      <c r="I1321" s="41" t="s">
        <v>2414</v>
      </c>
      <c r="J1321" s="41" t="s">
        <v>2415</v>
      </c>
    </row>
    <row r="1322">
      <c r="A1322" s="41" t="s">
        <v>1619</v>
      </c>
      <c r="B1322" s="41" t="s">
        <v>1404</v>
      </c>
      <c r="C1322" s="41" t="s">
        <v>1405</v>
      </c>
      <c r="D1322" s="42">
        <v>44805.0</v>
      </c>
      <c r="E1322" s="41" t="s">
        <v>1406</v>
      </c>
      <c r="F1322" s="42">
        <v>44809.0</v>
      </c>
      <c r="G1322" s="41" t="s">
        <v>1407</v>
      </c>
      <c r="H1322" s="41" t="s">
        <v>654</v>
      </c>
      <c r="I1322" s="41" t="s">
        <v>2414</v>
      </c>
      <c r="J1322" s="41" t="s">
        <v>2415</v>
      </c>
    </row>
    <row r="1323">
      <c r="A1323" s="41" t="s">
        <v>2351</v>
      </c>
      <c r="B1323" s="41" t="s">
        <v>1535</v>
      </c>
      <c r="C1323" s="41" t="s">
        <v>1536</v>
      </c>
      <c r="D1323" s="42">
        <v>44805.0</v>
      </c>
      <c r="E1323" s="41" t="s">
        <v>1537</v>
      </c>
      <c r="F1323" s="42">
        <v>44841.0</v>
      </c>
      <c r="G1323" s="41" t="s">
        <v>1407</v>
      </c>
      <c r="H1323" s="41" t="s">
        <v>654</v>
      </c>
      <c r="I1323" s="41" t="s">
        <v>2414</v>
      </c>
      <c r="J1323" s="41" t="s">
        <v>2415</v>
      </c>
    </row>
    <row r="1324">
      <c r="A1324" s="41" t="s">
        <v>1548</v>
      </c>
      <c r="B1324" s="41" t="s">
        <v>1416</v>
      </c>
      <c r="C1324" s="41" t="s">
        <v>1417</v>
      </c>
      <c r="D1324" s="42">
        <v>44805.0</v>
      </c>
      <c r="E1324" s="41" t="s">
        <v>1418</v>
      </c>
      <c r="F1324" s="42">
        <v>44811.0</v>
      </c>
      <c r="G1324" s="41" t="s">
        <v>1407</v>
      </c>
      <c r="H1324" s="41" t="s">
        <v>654</v>
      </c>
      <c r="I1324" s="41" t="s">
        <v>2414</v>
      </c>
      <c r="J1324" s="41" t="s">
        <v>2415</v>
      </c>
    </row>
    <row r="1325">
      <c r="A1325" s="41" t="s">
        <v>2351</v>
      </c>
      <c r="B1325" s="41" t="s">
        <v>1535</v>
      </c>
      <c r="C1325" s="41" t="s">
        <v>1536</v>
      </c>
      <c r="D1325" s="42">
        <v>44805.0</v>
      </c>
      <c r="E1325" s="41" t="s">
        <v>1537</v>
      </c>
      <c r="F1325" s="42">
        <v>44841.0</v>
      </c>
      <c r="G1325" s="41" t="s">
        <v>1407</v>
      </c>
      <c r="H1325" s="41" t="s">
        <v>194</v>
      </c>
      <c r="I1325" s="41" t="s">
        <v>2416</v>
      </c>
      <c r="J1325" s="41" t="s">
        <v>2417</v>
      </c>
    </row>
    <row r="1326">
      <c r="A1326" s="41" t="s">
        <v>2351</v>
      </c>
      <c r="B1326" s="41" t="s">
        <v>1535</v>
      </c>
      <c r="C1326" s="41" t="s">
        <v>1536</v>
      </c>
      <c r="D1326" s="42">
        <v>44805.0</v>
      </c>
      <c r="E1326" s="41" t="s">
        <v>1537</v>
      </c>
      <c r="F1326" s="42">
        <v>44841.0</v>
      </c>
      <c r="G1326" s="41" t="s">
        <v>1407</v>
      </c>
      <c r="H1326" s="41" t="s">
        <v>1424</v>
      </c>
      <c r="I1326" s="41" t="s">
        <v>2418</v>
      </c>
      <c r="J1326" s="41" t="s">
        <v>2419</v>
      </c>
    </row>
    <row r="1327">
      <c r="A1327" s="41" t="s">
        <v>2092</v>
      </c>
      <c r="B1327" s="41" t="s">
        <v>1544</v>
      </c>
      <c r="C1327" s="41" t="s">
        <v>2093</v>
      </c>
      <c r="D1327" s="42">
        <v>44805.0</v>
      </c>
      <c r="E1327" s="41" t="s">
        <v>2094</v>
      </c>
      <c r="F1327" s="46">
        <v>44846.0</v>
      </c>
      <c r="G1327" s="41" t="s">
        <v>1553</v>
      </c>
      <c r="H1327" s="41" t="s">
        <v>1122</v>
      </c>
      <c r="I1327" s="41" t="s">
        <v>2409</v>
      </c>
      <c r="J1327" s="41" t="s">
        <v>2410</v>
      </c>
    </row>
    <row r="1328">
      <c r="A1328" s="41" t="s">
        <v>1547</v>
      </c>
      <c r="B1328" s="41" t="s">
        <v>1375</v>
      </c>
      <c r="C1328" s="41" t="s">
        <v>1413</v>
      </c>
      <c r="D1328" s="42">
        <v>44805.0</v>
      </c>
      <c r="E1328" s="41" t="s">
        <v>1414</v>
      </c>
      <c r="F1328" s="42">
        <v>44810.0</v>
      </c>
      <c r="G1328" s="41" t="s">
        <v>1407</v>
      </c>
      <c r="H1328" s="41" t="s">
        <v>597</v>
      </c>
      <c r="I1328" s="41" t="s">
        <v>2420</v>
      </c>
      <c r="J1328" s="41" t="s">
        <v>2421</v>
      </c>
    </row>
    <row r="1329">
      <c r="A1329" s="41" t="s">
        <v>1919</v>
      </c>
      <c r="B1329" s="41" t="s">
        <v>1404</v>
      </c>
      <c r="C1329" s="41" t="s">
        <v>1405</v>
      </c>
      <c r="D1329" s="42">
        <v>44805.0</v>
      </c>
      <c r="E1329" s="41" t="s">
        <v>1406</v>
      </c>
      <c r="F1329" s="42">
        <v>44809.0</v>
      </c>
      <c r="G1329" s="41" t="s">
        <v>1407</v>
      </c>
      <c r="H1329" s="41" t="s">
        <v>597</v>
      </c>
      <c r="I1329" s="41" t="s">
        <v>2420</v>
      </c>
      <c r="J1329" s="41" t="s">
        <v>2421</v>
      </c>
    </row>
    <row r="1330">
      <c r="A1330" s="41" t="s">
        <v>1973</v>
      </c>
      <c r="B1330" s="41" t="s">
        <v>1416</v>
      </c>
      <c r="C1330" s="41" t="s">
        <v>1417</v>
      </c>
      <c r="D1330" s="42">
        <v>44805.0</v>
      </c>
      <c r="E1330" s="41" t="s">
        <v>1418</v>
      </c>
      <c r="F1330" s="42">
        <v>44811.0</v>
      </c>
      <c r="G1330" s="41" t="s">
        <v>1407</v>
      </c>
      <c r="H1330" s="41" t="s">
        <v>42</v>
      </c>
      <c r="I1330" s="41" t="s">
        <v>2422</v>
      </c>
      <c r="J1330" s="41" t="s">
        <v>1117</v>
      </c>
    </row>
    <row r="1331">
      <c r="A1331" s="41" t="s">
        <v>1954</v>
      </c>
      <c r="B1331" s="41" t="s">
        <v>1375</v>
      </c>
      <c r="C1331" s="41" t="s">
        <v>1413</v>
      </c>
      <c r="D1331" s="42">
        <v>44805.0</v>
      </c>
      <c r="E1331" s="41" t="s">
        <v>1414</v>
      </c>
      <c r="F1331" s="42">
        <v>44810.0</v>
      </c>
      <c r="G1331" s="41" t="s">
        <v>1407</v>
      </c>
      <c r="H1331" s="41" t="s">
        <v>42</v>
      </c>
      <c r="I1331" s="41" t="s">
        <v>2422</v>
      </c>
      <c r="J1331" s="41" t="s">
        <v>1117</v>
      </c>
    </row>
    <row r="1332">
      <c r="A1332" s="41" t="s">
        <v>1919</v>
      </c>
      <c r="B1332" s="41" t="s">
        <v>1404</v>
      </c>
      <c r="C1332" s="41" t="s">
        <v>1405</v>
      </c>
      <c r="D1332" s="42">
        <v>44805.0</v>
      </c>
      <c r="E1332" s="41" t="s">
        <v>1406</v>
      </c>
      <c r="F1332" s="42">
        <v>44809.0</v>
      </c>
      <c r="G1332" s="41" t="s">
        <v>1407</v>
      </c>
      <c r="H1332" s="41" t="s">
        <v>42</v>
      </c>
      <c r="I1332" s="41" t="s">
        <v>2422</v>
      </c>
      <c r="J1332" s="41" t="s">
        <v>1117</v>
      </c>
    </row>
    <row r="1333">
      <c r="A1333" s="41" t="s">
        <v>2351</v>
      </c>
      <c r="B1333" s="41" t="s">
        <v>1535</v>
      </c>
      <c r="C1333" s="41" t="s">
        <v>1536</v>
      </c>
      <c r="D1333" s="42">
        <v>44805.0</v>
      </c>
      <c r="E1333" s="41" t="s">
        <v>1537</v>
      </c>
      <c r="F1333" s="42">
        <v>44841.0</v>
      </c>
      <c r="G1333" s="41" t="s">
        <v>1407</v>
      </c>
      <c r="H1333" s="41" t="s">
        <v>1214</v>
      </c>
      <c r="I1333" s="41" t="s">
        <v>2423</v>
      </c>
      <c r="J1333" s="41" t="s">
        <v>2424</v>
      </c>
    </row>
    <row r="1334">
      <c r="A1334" s="41"/>
      <c r="B1334" s="41" t="s">
        <v>1446</v>
      </c>
      <c r="C1334" s="41"/>
      <c r="D1334" s="42">
        <v>45169.0</v>
      </c>
      <c r="E1334" s="43" t="s">
        <v>2425</v>
      </c>
      <c r="F1334" s="48"/>
      <c r="G1334" s="41"/>
      <c r="H1334" s="41"/>
      <c r="I1334" s="41"/>
      <c r="J1334" s="41"/>
    </row>
    <row r="1335">
      <c r="A1335" s="41" t="s">
        <v>2351</v>
      </c>
      <c r="B1335" s="41" t="s">
        <v>1535</v>
      </c>
      <c r="C1335" s="41" t="s">
        <v>1536</v>
      </c>
      <c r="D1335" s="42">
        <v>44805.0</v>
      </c>
      <c r="E1335" s="41" t="s">
        <v>1537</v>
      </c>
      <c r="F1335" s="42">
        <v>44841.0</v>
      </c>
      <c r="G1335" s="41" t="s">
        <v>1407</v>
      </c>
      <c r="H1335" s="41" t="s">
        <v>1443</v>
      </c>
      <c r="I1335" s="41" t="s">
        <v>1587</v>
      </c>
      <c r="J1335" s="41" t="s">
        <v>2426</v>
      </c>
    </row>
    <row r="1336">
      <c r="A1336" s="41" t="s">
        <v>1992</v>
      </c>
      <c r="B1336" s="41" t="s">
        <v>1983</v>
      </c>
      <c r="C1336" s="41" t="s">
        <v>1993</v>
      </c>
      <c r="D1336" s="42">
        <v>44805.0</v>
      </c>
      <c r="E1336" s="41" t="s">
        <v>1994</v>
      </c>
      <c r="F1336" s="42">
        <v>44823.0</v>
      </c>
      <c r="G1336" s="41" t="s">
        <v>1407</v>
      </c>
      <c r="H1336" s="41" t="s">
        <v>597</v>
      </c>
      <c r="I1336" s="41" t="s">
        <v>1458</v>
      </c>
      <c r="J1336" s="41" t="s">
        <v>2427</v>
      </c>
    </row>
    <row r="1337">
      <c r="A1337" s="41" t="s">
        <v>1547</v>
      </c>
      <c r="B1337" s="41" t="s">
        <v>1375</v>
      </c>
      <c r="C1337" s="41" t="s">
        <v>1413</v>
      </c>
      <c r="D1337" s="42">
        <v>44805.0</v>
      </c>
      <c r="E1337" s="41" t="s">
        <v>1414</v>
      </c>
      <c r="F1337" s="42">
        <v>44810.0</v>
      </c>
      <c r="G1337" s="41" t="s">
        <v>1407</v>
      </c>
      <c r="H1337" s="41" t="s">
        <v>1140</v>
      </c>
      <c r="I1337" s="41" t="s">
        <v>1141</v>
      </c>
      <c r="J1337" s="41" t="s">
        <v>1142</v>
      </c>
    </row>
    <row r="1338">
      <c r="A1338" s="41" t="s">
        <v>1954</v>
      </c>
      <c r="B1338" s="41" t="s">
        <v>1375</v>
      </c>
      <c r="C1338" s="41" t="s">
        <v>1413</v>
      </c>
      <c r="D1338" s="42">
        <v>44805.0</v>
      </c>
      <c r="E1338" s="41" t="s">
        <v>1414</v>
      </c>
      <c r="F1338" s="42">
        <v>44810.0</v>
      </c>
      <c r="G1338" s="41" t="s">
        <v>1407</v>
      </c>
      <c r="H1338" s="41" t="s">
        <v>892</v>
      </c>
      <c r="I1338" s="41" t="s">
        <v>893</v>
      </c>
      <c r="J1338" s="41" t="s">
        <v>2428</v>
      </c>
    </row>
    <row r="1339">
      <c r="A1339" s="41" t="s">
        <v>2351</v>
      </c>
      <c r="B1339" s="41" t="s">
        <v>1535</v>
      </c>
      <c r="C1339" s="41" t="s">
        <v>1536</v>
      </c>
      <c r="D1339" s="42">
        <v>44805.0</v>
      </c>
      <c r="E1339" s="41" t="s">
        <v>1537</v>
      </c>
      <c r="F1339" s="42">
        <v>44841.0</v>
      </c>
      <c r="G1339" s="41" t="s">
        <v>1407</v>
      </c>
      <c r="H1339" s="41" t="s">
        <v>1443</v>
      </c>
      <c r="I1339" s="41" t="s">
        <v>2429</v>
      </c>
      <c r="J1339" s="41" t="s">
        <v>2430</v>
      </c>
    </row>
    <row r="1340">
      <c r="A1340" s="41" t="s">
        <v>2196</v>
      </c>
      <c r="B1340" s="41" t="s">
        <v>1375</v>
      </c>
      <c r="C1340" s="41" t="s">
        <v>2048</v>
      </c>
      <c r="D1340" s="42">
        <v>44805.0</v>
      </c>
      <c r="E1340" s="41" t="s">
        <v>2049</v>
      </c>
      <c r="F1340" s="42">
        <v>44826.0</v>
      </c>
      <c r="G1340" s="41" t="s">
        <v>1998</v>
      </c>
      <c r="H1340" s="41" t="s">
        <v>2050</v>
      </c>
      <c r="I1340" s="41" t="s">
        <v>2051</v>
      </c>
      <c r="J1340" s="41" t="s">
        <v>2052</v>
      </c>
    </row>
    <row r="1341">
      <c r="A1341" s="41" t="s">
        <v>2331</v>
      </c>
      <c r="B1341" s="41" t="s">
        <v>1404</v>
      </c>
      <c r="C1341" s="41" t="s">
        <v>2332</v>
      </c>
      <c r="D1341" s="42">
        <v>44805.0</v>
      </c>
      <c r="E1341" s="41" t="s">
        <v>2333</v>
      </c>
      <c r="F1341" s="42">
        <v>44809.0</v>
      </c>
      <c r="G1341" s="41" t="s">
        <v>1407</v>
      </c>
      <c r="H1341" s="41" t="s">
        <v>2431</v>
      </c>
      <c r="I1341" s="41" t="s">
        <v>2432</v>
      </c>
      <c r="J1341" s="41" t="s">
        <v>2433</v>
      </c>
    </row>
    <row r="1342">
      <c r="A1342" s="41" t="s">
        <v>2351</v>
      </c>
      <c r="B1342" s="41" t="s">
        <v>1535</v>
      </c>
      <c r="C1342" s="41" t="s">
        <v>1536</v>
      </c>
      <c r="D1342" s="42">
        <v>44805.0</v>
      </c>
      <c r="E1342" s="41" t="s">
        <v>1537</v>
      </c>
      <c r="F1342" s="42">
        <v>44841.0</v>
      </c>
      <c r="G1342" s="41" t="s">
        <v>1407</v>
      </c>
      <c r="H1342" s="41" t="s">
        <v>1959</v>
      </c>
      <c r="I1342" s="41" t="s">
        <v>2434</v>
      </c>
      <c r="J1342" s="41" t="s">
        <v>2435</v>
      </c>
    </row>
    <row r="1343">
      <c r="A1343" s="41" t="s">
        <v>1403</v>
      </c>
      <c r="B1343" s="41" t="s">
        <v>1404</v>
      </c>
      <c r="C1343" s="41" t="s">
        <v>1405</v>
      </c>
      <c r="D1343" s="42">
        <v>44805.0</v>
      </c>
      <c r="E1343" s="41" t="s">
        <v>1406</v>
      </c>
      <c r="F1343" s="42">
        <v>44809.0</v>
      </c>
      <c r="G1343" s="41" t="s">
        <v>1407</v>
      </c>
      <c r="H1343" s="41" t="s">
        <v>587</v>
      </c>
      <c r="I1343" s="41" t="s">
        <v>985</v>
      </c>
      <c r="J1343" s="41" t="s">
        <v>1461</v>
      </c>
    </row>
    <row r="1344">
      <c r="A1344" s="41" t="s">
        <v>2326</v>
      </c>
      <c r="B1344" s="41" t="s">
        <v>1416</v>
      </c>
      <c r="C1344" s="41" t="s">
        <v>2327</v>
      </c>
      <c r="D1344" s="42">
        <v>44805.0</v>
      </c>
      <c r="E1344" s="41" t="s">
        <v>2328</v>
      </c>
      <c r="F1344" s="42">
        <v>44811.0</v>
      </c>
      <c r="G1344" s="41" t="s">
        <v>1407</v>
      </c>
      <c r="H1344" s="41" t="s">
        <v>388</v>
      </c>
      <c r="I1344" s="41" t="s">
        <v>389</v>
      </c>
      <c r="J1344" s="41" t="s">
        <v>390</v>
      </c>
    </row>
    <row r="1345">
      <c r="A1345" s="41" t="s">
        <v>2331</v>
      </c>
      <c r="B1345" s="41" t="s">
        <v>1404</v>
      </c>
      <c r="C1345" s="41" t="s">
        <v>2332</v>
      </c>
      <c r="D1345" s="42">
        <v>44805.0</v>
      </c>
      <c r="E1345" s="41" t="s">
        <v>2333</v>
      </c>
      <c r="F1345" s="42">
        <v>44809.0</v>
      </c>
      <c r="G1345" s="41" t="s">
        <v>1407</v>
      </c>
      <c r="H1345" s="41" t="s">
        <v>388</v>
      </c>
      <c r="I1345" s="41" t="s">
        <v>389</v>
      </c>
      <c r="J1345" s="41" t="s">
        <v>390</v>
      </c>
    </row>
    <row r="1346">
      <c r="A1346" s="41" t="s">
        <v>2298</v>
      </c>
      <c r="B1346" s="41" t="s">
        <v>1375</v>
      </c>
      <c r="C1346" s="41" t="s">
        <v>2299</v>
      </c>
      <c r="D1346" s="42">
        <v>44805.0</v>
      </c>
      <c r="E1346" s="41" t="s">
        <v>2300</v>
      </c>
      <c r="F1346" s="42">
        <v>44810.0</v>
      </c>
      <c r="G1346" s="41" t="s">
        <v>1407</v>
      </c>
      <c r="H1346" s="41" t="s">
        <v>388</v>
      </c>
      <c r="I1346" s="41" t="s">
        <v>389</v>
      </c>
      <c r="J1346" s="41" t="s">
        <v>390</v>
      </c>
    </row>
    <row r="1347">
      <c r="A1347" s="41" t="s">
        <v>2351</v>
      </c>
      <c r="B1347" s="41" t="s">
        <v>1535</v>
      </c>
      <c r="C1347" s="41" t="s">
        <v>1536</v>
      </c>
      <c r="D1347" s="42">
        <v>44805.0</v>
      </c>
      <c r="E1347" s="41" t="s">
        <v>1537</v>
      </c>
      <c r="F1347" s="42">
        <v>44841.0</v>
      </c>
      <c r="G1347" s="41" t="s">
        <v>1407</v>
      </c>
      <c r="H1347" s="41" t="s">
        <v>628</v>
      </c>
      <c r="I1347" s="41" t="s">
        <v>2436</v>
      </c>
      <c r="J1347" s="41" t="s">
        <v>2437</v>
      </c>
    </row>
    <row r="1348">
      <c r="A1348" s="41" t="s">
        <v>2438</v>
      </c>
      <c r="B1348" s="41" t="s">
        <v>1375</v>
      </c>
      <c r="C1348" s="41" t="s">
        <v>2048</v>
      </c>
      <c r="D1348" s="42">
        <v>44805.0</v>
      </c>
      <c r="E1348" s="41" t="s">
        <v>2049</v>
      </c>
      <c r="F1348" s="42">
        <v>44826.0</v>
      </c>
      <c r="G1348" s="41" t="s">
        <v>1998</v>
      </c>
      <c r="H1348" s="41" t="s">
        <v>2187</v>
      </c>
      <c r="I1348" s="41" t="s">
        <v>2188</v>
      </c>
      <c r="J1348" s="41" t="s">
        <v>2189</v>
      </c>
    </row>
    <row r="1349">
      <c r="A1349" s="41" t="s">
        <v>2351</v>
      </c>
      <c r="B1349" s="41" t="s">
        <v>1535</v>
      </c>
      <c r="C1349" s="41" t="s">
        <v>1536</v>
      </c>
      <c r="D1349" s="42">
        <v>44805.0</v>
      </c>
      <c r="E1349" s="41" t="s">
        <v>1537</v>
      </c>
      <c r="F1349" s="42">
        <v>44841.0</v>
      </c>
      <c r="G1349" s="41" t="s">
        <v>1407</v>
      </c>
      <c r="H1349" s="41" t="s">
        <v>382</v>
      </c>
      <c r="I1349" s="41" t="s">
        <v>1520</v>
      </c>
      <c r="J1349" s="41" t="s">
        <v>2439</v>
      </c>
    </row>
    <row r="1350">
      <c r="A1350" s="41" t="s">
        <v>2351</v>
      </c>
      <c r="B1350" s="41" t="s">
        <v>1535</v>
      </c>
      <c r="C1350" s="41" t="s">
        <v>1536</v>
      </c>
      <c r="D1350" s="42">
        <v>44805.0</v>
      </c>
      <c r="E1350" s="41" t="s">
        <v>1537</v>
      </c>
      <c r="F1350" s="42">
        <v>44841.0</v>
      </c>
      <c r="G1350" s="41" t="s">
        <v>1407</v>
      </c>
      <c r="H1350" s="41" t="s">
        <v>42</v>
      </c>
      <c r="I1350" s="41" t="s">
        <v>2197</v>
      </c>
      <c r="J1350" s="41" t="s">
        <v>2440</v>
      </c>
    </row>
    <row r="1351">
      <c r="A1351" s="41" t="s">
        <v>1913</v>
      </c>
      <c r="B1351" s="41" t="s">
        <v>1404</v>
      </c>
      <c r="C1351" s="41" t="s">
        <v>1405</v>
      </c>
      <c r="D1351" s="42">
        <v>44805.0</v>
      </c>
      <c r="E1351" s="41" t="s">
        <v>1406</v>
      </c>
      <c r="F1351" s="42">
        <v>44809.0</v>
      </c>
      <c r="G1351" s="41" t="s">
        <v>1407</v>
      </c>
      <c r="H1351" s="41" t="s">
        <v>297</v>
      </c>
      <c r="I1351" s="41" t="s">
        <v>707</v>
      </c>
      <c r="J1351" s="41" t="s">
        <v>708</v>
      </c>
    </row>
    <row r="1352">
      <c r="A1352" s="41" t="s">
        <v>2351</v>
      </c>
      <c r="B1352" s="41" t="s">
        <v>1535</v>
      </c>
      <c r="C1352" s="41" t="s">
        <v>1536</v>
      </c>
      <c r="D1352" s="42">
        <v>44805.0</v>
      </c>
      <c r="E1352" s="41" t="s">
        <v>1537</v>
      </c>
      <c r="F1352" s="42">
        <v>44841.0</v>
      </c>
      <c r="G1352" s="41" t="s">
        <v>1407</v>
      </c>
      <c r="H1352" s="41" t="s">
        <v>505</v>
      </c>
      <c r="I1352" s="41" t="s">
        <v>2441</v>
      </c>
      <c r="J1352" s="41" t="s">
        <v>2442</v>
      </c>
    </row>
    <row r="1353">
      <c r="A1353" s="41" t="s">
        <v>2443</v>
      </c>
      <c r="B1353" s="41" t="s">
        <v>1535</v>
      </c>
      <c r="C1353" s="41" t="s">
        <v>1536</v>
      </c>
      <c r="D1353" s="42">
        <v>44805.0</v>
      </c>
      <c r="E1353" s="41" t="s">
        <v>1537</v>
      </c>
      <c r="F1353" s="46">
        <v>44848.0</v>
      </c>
      <c r="G1353" s="41" t="s">
        <v>1407</v>
      </c>
      <c r="H1353" s="41" t="s">
        <v>256</v>
      </c>
      <c r="I1353" s="41" t="s">
        <v>2444</v>
      </c>
      <c r="J1353" s="41" t="s">
        <v>2445</v>
      </c>
    </row>
    <row r="1354">
      <c r="A1354" s="41" t="s">
        <v>2443</v>
      </c>
      <c r="B1354" s="41" t="s">
        <v>1535</v>
      </c>
      <c r="C1354" s="41" t="s">
        <v>1536</v>
      </c>
      <c r="D1354" s="42">
        <v>44805.0</v>
      </c>
      <c r="E1354" s="41" t="s">
        <v>1537</v>
      </c>
      <c r="F1354" s="46">
        <v>44848.0</v>
      </c>
      <c r="G1354" s="41" t="s">
        <v>1407</v>
      </c>
      <c r="H1354" s="41" t="s">
        <v>79</v>
      </c>
      <c r="I1354" s="41" t="s">
        <v>2446</v>
      </c>
      <c r="J1354" s="41" t="s">
        <v>2447</v>
      </c>
    </row>
    <row r="1355">
      <c r="A1355" s="41"/>
      <c r="B1355" s="41" t="s">
        <v>1446</v>
      </c>
      <c r="C1355" s="41"/>
      <c r="D1355" s="42">
        <v>45169.0</v>
      </c>
      <c r="E1355" s="43" t="s">
        <v>2448</v>
      </c>
      <c r="F1355" s="48"/>
      <c r="G1355" s="41"/>
      <c r="H1355" s="41"/>
      <c r="I1355" s="41"/>
      <c r="J1355" s="41"/>
    </row>
    <row r="1356">
      <c r="A1356" s="41" t="s">
        <v>2163</v>
      </c>
      <c r="B1356" s="41" t="s">
        <v>1375</v>
      </c>
      <c r="C1356" s="41" t="s">
        <v>1413</v>
      </c>
      <c r="D1356" s="42">
        <v>44805.0</v>
      </c>
      <c r="E1356" s="41" t="s">
        <v>1414</v>
      </c>
      <c r="F1356" s="42">
        <v>44810.0</v>
      </c>
      <c r="G1356" s="41" t="s">
        <v>1407</v>
      </c>
      <c r="H1356" s="41" t="s">
        <v>2449</v>
      </c>
      <c r="I1356" s="41" t="s">
        <v>2450</v>
      </c>
      <c r="J1356" s="41" t="s">
        <v>2451</v>
      </c>
    </row>
    <row r="1357">
      <c r="A1357" s="41" t="s">
        <v>1713</v>
      </c>
      <c r="B1357" s="41" t="s">
        <v>1404</v>
      </c>
      <c r="C1357" s="41" t="s">
        <v>1405</v>
      </c>
      <c r="D1357" s="42">
        <v>44805.0</v>
      </c>
      <c r="E1357" s="41" t="s">
        <v>1406</v>
      </c>
      <c r="F1357" s="42">
        <v>44809.0</v>
      </c>
      <c r="G1357" s="41" t="s">
        <v>1407</v>
      </c>
      <c r="H1357" s="41" t="s">
        <v>2449</v>
      </c>
      <c r="I1357" s="41" t="s">
        <v>2450</v>
      </c>
      <c r="J1357" s="41" t="s">
        <v>2451</v>
      </c>
    </row>
    <row r="1358">
      <c r="A1358" s="41" t="s">
        <v>1942</v>
      </c>
      <c r="B1358" s="41" t="s">
        <v>1416</v>
      </c>
      <c r="C1358" s="41" t="s">
        <v>1417</v>
      </c>
      <c r="D1358" s="42">
        <v>44805.0</v>
      </c>
      <c r="E1358" s="41" t="s">
        <v>1418</v>
      </c>
      <c r="F1358" s="42">
        <v>44811.0</v>
      </c>
      <c r="G1358" s="41" t="s">
        <v>1407</v>
      </c>
      <c r="H1358" s="41" t="s">
        <v>2449</v>
      </c>
      <c r="I1358" s="41" t="s">
        <v>2450</v>
      </c>
      <c r="J1358" s="41" t="s">
        <v>2451</v>
      </c>
    </row>
    <row r="1359">
      <c r="A1359" s="41" t="s">
        <v>2443</v>
      </c>
      <c r="B1359" s="41" t="s">
        <v>1535</v>
      </c>
      <c r="C1359" s="41" t="s">
        <v>1536</v>
      </c>
      <c r="D1359" s="42">
        <v>44805.0</v>
      </c>
      <c r="E1359" s="41" t="s">
        <v>1537</v>
      </c>
      <c r="F1359" s="46">
        <v>44848.0</v>
      </c>
      <c r="G1359" s="41" t="s">
        <v>1407</v>
      </c>
      <c r="H1359" s="41" t="s">
        <v>2449</v>
      </c>
      <c r="I1359" s="41" t="s">
        <v>2450</v>
      </c>
      <c r="J1359" s="41" t="s">
        <v>2451</v>
      </c>
    </row>
    <row r="1360">
      <c r="A1360" s="41" t="s">
        <v>2005</v>
      </c>
      <c r="B1360" s="41" t="s">
        <v>1983</v>
      </c>
      <c r="C1360" s="41" t="s">
        <v>1993</v>
      </c>
      <c r="D1360" s="42">
        <v>44805.0</v>
      </c>
      <c r="E1360" s="41" t="s">
        <v>1994</v>
      </c>
      <c r="F1360" s="42">
        <v>44823.0</v>
      </c>
      <c r="G1360" s="41" t="s">
        <v>1407</v>
      </c>
      <c r="H1360" s="41" t="s">
        <v>621</v>
      </c>
      <c r="I1360" s="41" t="s">
        <v>1856</v>
      </c>
      <c r="J1360" s="41" t="s">
        <v>1857</v>
      </c>
    </row>
    <row r="1361">
      <c r="A1361" s="41" t="s">
        <v>1930</v>
      </c>
      <c r="B1361" s="41" t="s">
        <v>1404</v>
      </c>
      <c r="C1361" s="41" t="s">
        <v>1405</v>
      </c>
      <c r="D1361" s="42">
        <v>44805.0</v>
      </c>
      <c r="E1361" s="41" t="s">
        <v>1406</v>
      </c>
      <c r="F1361" s="42">
        <v>44809.0</v>
      </c>
      <c r="G1361" s="41" t="s">
        <v>1407</v>
      </c>
      <c r="H1361" s="41" t="s">
        <v>1214</v>
      </c>
      <c r="I1361" s="41" t="s">
        <v>2423</v>
      </c>
      <c r="J1361" s="41" t="s">
        <v>2424</v>
      </c>
    </row>
    <row r="1362">
      <c r="A1362" s="41" t="s">
        <v>2163</v>
      </c>
      <c r="B1362" s="41" t="s">
        <v>1375</v>
      </c>
      <c r="C1362" s="41" t="s">
        <v>1413</v>
      </c>
      <c r="D1362" s="42">
        <v>44805.0</v>
      </c>
      <c r="E1362" s="41" t="s">
        <v>1414</v>
      </c>
      <c r="F1362" s="42">
        <v>44810.0</v>
      </c>
      <c r="G1362" s="41" t="s">
        <v>1407</v>
      </c>
      <c r="H1362" s="41" t="s">
        <v>1214</v>
      </c>
      <c r="I1362" s="41" t="s">
        <v>2423</v>
      </c>
      <c r="J1362" s="41" t="s">
        <v>2424</v>
      </c>
    </row>
    <row r="1363">
      <c r="A1363" s="41" t="s">
        <v>1968</v>
      </c>
      <c r="B1363" s="41" t="s">
        <v>1416</v>
      </c>
      <c r="C1363" s="41" t="s">
        <v>1417</v>
      </c>
      <c r="D1363" s="42">
        <v>44805.0</v>
      </c>
      <c r="E1363" s="41" t="s">
        <v>1418</v>
      </c>
      <c r="F1363" s="42">
        <v>44811.0</v>
      </c>
      <c r="G1363" s="41" t="s">
        <v>1407</v>
      </c>
      <c r="H1363" s="41" t="s">
        <v>1214</v>
      </c>
      <c r="I1363" s="41" t="s">
        <v>2423</v>
      </c>
      <c r="J1363" s="41" t="s">
        <v>2424</v>
      </c>
    </row>
    <row r="1364">
      <c r="A1364" s="41" t="s">
        <v>2298</v>
      </c>
      <c r="B1364" s="41" t="s">
        <v>1375</v>
      </c>
      <c r="C1364" s="41" t="s">
        <v>2299</v>
      </c>
      <c r="D1364" s="42">
        <v>44805.0</v>
      </c>
      <c r="E1364" s="41" t="s">
        <v>2300</v>
      </c>
      <c r="F1364" s="42">
        <v>44810.0</v>
      </c>
      <c r="G1364" s="41" t="s">
        <v>1407</v>
      </c>
      <c r="H1364" s="41" t="s">
        <v>1628</v>
      </c>
      <c r="I1364" s="41" t="s">
        <v>2452</v>
      </c>
      <c r="J1364" s="41" t="s">
        <v>2453</v>
      </c>
    </row>
    <row r="1365">
      <c r="A1365" s="41" t="s">
        <v>2326</v>
      </c>
      <c r="B1365" s="41" t="s">
        <v>1416</v>
      </c>
      <c r="C1365" s="41" t="s">
        <v>2327</v>
      </c>
      <c r="D1365" s="42">
        <v>44805.0</v>
      </c>
      <c r="E1365" s="41" t="s">
        <v>2328</v>
      </c>
      <c r="F1365" s="42">
        <v>44811.0</v>
      </c>
      <c r="G1365" s="41" t="s">
        <v>1407</v>
      </c>
      <c r="H1365" s="41" t="s">
        <v>1628</v>
      </c>
      <c r="I1365" s="41" t="s">
        <v>2452</v>
      </c>
      <c r="J1365" s="41" t="s">
        <v>2453</v>
      </c>
    </row>
    <row r="1366">
      <c r="A1366" s="41" t="s">
        <v>2298</v>
      </c>
      <c r="B1366" s="41" t="s">
        <v>1375</v>
      </c>
      <c r="C1366" s="41" t="s">
        <v>2299</v>
      </c>
      <c r="D1366" s="42">
        <v>44805.0</v>
      </c>
      <c r="E1366" s="41" t="s">
        <v>2300</v>
      </c>
      <c r="F1366" s="42">
        <v>44810.0</v>
      </c>
      <c r="G1366" s="41" t="s">
        <v>1407</v>
      </c>
      <c r="H1366" s="41" t="s">
        <v>2454</v>
      </c>
      <c r="I1366" s="41" t="s">
        <v>2455</v>
      </c>
      <c r="J1366" s="41" t="s">
        <v>2456</v>
      </c>
    </row>
    <row r="1367">
      <c r="A1367" s="41" t="s">
        <v>2443</v>
      </c>
      <c r="B1367" s="41" t="s">
        <v>1535</v>
      </c>
      <c r="C1367" s="41" t="s">
        <v>1536</v>
      </c>
      <c r="D1367" s="42">
        <v>44805.0</v>
      </c>
      <c r="E1367" s="41" t="s">
        <v>1537</v>
      </c>
      <c r="F1367" s="46">
        <v>44848.0</v>
      </c>
      <c r="G1367" s="41" t="s">
        <v>1407</v>
      </c>
      <c r="H1367" s="41" t="s">
        <v>350</v>
      </c>
      <c r="I1367" s="41" t="s">
        <v>2457</v>
      </c>
      <c r="J1367" s="41" t="s">
        <v>2458</v>
      </c>
    </row>
    <row r="1368">
      <c r="A1368" s="41" t="s">
        <v>2443</v>
      </c>
      <c r="B1368" s="41" t="s">
        <v>1535</v>
      </c>
      <c r="C1368" s="41" t="s">
        <v>1536</v>
      </c>
      <c r="D1368" s="42">
        <v>44805.0</v>
      </c>
      <c r="E1368" s="41" t="s">
        <v>1537</v>
      </c>
      <c r="F1368" s="46">
        <v>44848.0</v>
      </c>
      <c r="G1368" s="41" t="s">
        <v>1407</v>
      </c>
      <c r="H1368" s="41" t="s">
        <v>382</v>
      </c>
      <c r="I1368" s="41" t="s">
        <v>2089</v>
      </c>
      <c r="J1368" s="41" t="s">
        <v>2459</v>
      </c>
    </row>
    <row r="1369">
      <c r="A1369" s="41" t="s">
        <v>2331</v>
      </c>
      <c r="B1369" s="41" t="s">
        <v>1404</v>
      </c>
      <c r="C1369" s="41" t="s">
        <v>2332</v>
      </c>
      <c r="D1369" s="42">
        <v>44805.0</v>
      </c>
      <c r="E1369" s="41" t="s">
        <v>2333</v>
      </c>
      <c r="F1369" s="42">
        <v>44809.0</v>
      </c>
      <c r="G1369" s="41" t="s">
        <v>1407</v>
      </c>
      <c r="H1369" s="41" t="s">
        <v>79</v>
      </c>
      <c r="I1369" s="41" t="s">
        <v>2460</v>
      </c>
      <c r="J1369" s="41" t="s">
        <v>2461</v>
      </c>
    </row>
    <row r="1370">
      <c r="A1370" s="41" t="s">
        <v>2462</v>
      </c>
      <c r="B1370" s="41" t="s">
        <v>1983</v>
      </c>
      <c r="C1370" s="41" t="s">
        <v>2463</v>
      </c>
      <c r="D1370" s="42">
        <v>44805.0</v>
      </c>
      <c r="E1370" s="41" t="s">
        <v>2464</v>
      </c>
      <c r="F1370" s="42">
        <v>44823.0</v>
      </c>
      <c r="G1370" s="41" t="s">
        <v>1407</v>
      </c>
      <c r="H1370" s="41" t="s">
        <v>545</v>
      </c>
      <c r="I1370" s="41" t="s">
        <v>2387</v>
      </c>
      <c r="J1370" s="41" t="s">
        <v>2388</v>
      </c>
    </row>
    <row r="1371">
      <c r="A1371" s="41" t="s">
        <v>2326</v>
      </c>
      <c r="B1371" s="41" t="s">
        <v>1416</v>
      </c>
      <c r="C1371" s="41" t="s">
        <v>2327</v>
      </c>
      <c r="D1371" s="42">
        <v>44805.0</v>
      </c>
      <c r="E1371" s="41" t="s">
        <v>2328</v>
      </c>
      <c r="F1371" s="42">
        <v>44811.0</v>
      </c>
      <c r="G1371" s="41" t="s">
        <v>1407</v>
      </c>
      <c r="H1371" s="41" t="s">
        <v>2465</v>
      </c>
      <c r="I1371" s="41" t="s">
        <v>2466</v>
      </c>
      <c r="J1371" s="41" t="s">
        <v>2467</v>
      </c>
    </row>
    <row r="1372">
      <c r="A1372" s="41" t="s">
        <v>2462</v>
      </c>
      <c r="B1372" s="41" t="s">
        <v>1983</v>
      </c>
      <c r="C1372" s="41" t="s">
        <v>2463</v>
      </c>
      <c r="D1372" s="42">
        <v>44805.0</v>
      </c>
      <c r="E1372" s="41" t="s">
        <v>2464</v>
      </c>
      <c r="F1372" s="42">
        <v>44823.0</v>
      </c>
      <c r="G1372" s="41" t="s">
        <v>1407</v>
      </c>
      <c r="H1372" s="41" t="s">
        <v>1273</v>
      </c>
      <c r="I1372" s="41" t="s">
        <v>2468</v>
      </c>
      <c r="J1372" s="41" t="s">
        <v>2469</v>
      </c>
    </row>
    <row r="1373">
      <c r="A1373" s="41" t="s">
        <v>2331</v>
      </c>
      <c r="B1373" s="41" t="s">
        <v>1404</v>
      </c>
      <c r="C1373" s="41" t="s">
        <v>2332</v>
      </c>
      <c r="D1373" s="42">
        <v>44805.0</v>
      </c>
      <c r="E1373" s="41" t="s">
        <v>2333</v>
      </c>
      <c r="F1373" s="42">
        <v>44809.0</v>
      </c>
      <c r="G1373" s="41" t="s">
        <v>1407</v>
      </c>
      <c r="H1373" s="41" t="s">
        <v>382</v>
      </c>
      <c r="I1373" s="41" t="s">
        <v>2089</v>
      </c>
      <c r="J1373" s="41" t="s">
        <v>2459</v>
      </c>
    </row>
    <row r="1374">
      <c r="A1374" s="41" t="s">
        <v>1913</v>
      </c>
      <c r="B1374" s="41" t="s">
        <v>1404</v>
      </c>
      <c r="C1374" s="41" t="s">
        <v>1405</v>
      </c>
      <c r="D1374" s="42">
        <v>44805.0</v>
      </c>
      <c r="E1374" s="41" t="s">
        <v>1406</v>
      </c>
      <c r="F1374" s="42">
        <v>44809.0</v>
      </c>
      <c r="G1374" s="41" t="s">
        <v>1407</v>
      </c>
      <c r="H1374" s="41" t="s">
        <v>1049</v>
      </c>
      <c r="I1374" s="41" t="s">
        <v>1050</v>
      </c>
      <c r="J1374" s="41" t="s">
        <v>1051</v>
      </c>
    </row>
    <row r="1375">
      <c r="A1375" s="41" t="s">
        <v>1779</v>
      </c>
      <c r="B1375" s="41" t="s">
        <v>1375</v>
      </c>
      <c r="C1375" s="41" t="s">
        <v>1413</v>
      </c>
      <c r="D1375" s="42">
        <v>44805.0</v>
      </c>
      <c r="E1375" s="41" t="s">
        <v>1414</v>
      </c>
      <c r="F1375" s="42">
        <v>44810.0</v>
      </c>
      <c r="G1375" s="41" t="s">
        <v>1407</v>
      </c>
      <c r="H1375" s="41" t="s">
        <v>1049</v>
      </c>
      <c r="I1375" s="41" t="s">
        <v>1050</v>
      </c>
      <c r="J1375" s="41" t="s">
        <v>1051</v>
      </c>
    </row>
    <row r="1376">
      <c r="A1376" s="41" t="s">
        <v>2252</v>
      </c>
      <c r="B1376" s="41" t="s">
        <v>1416</v>
      </c>
      <c r="C1376" s="41" t="s">
        <v>1417</v>
      </c>
      <c r="D1376" s="42">
        <v>44805.0</v>
      </c>
      <c r="E1376" s="41" t="s">
        <v>1418</v>
      </c>
      <c r="F1376" s="42">
        <v>44811.0</v>
      </c>
      <c r="G1376" s="41" t="s">
        <v>1407</v>
      </c>
      <c r="H1376" s="41" t="s">
        <v>1049</v>
      </c>
      <c r="I1376" s="41" t="s">
        <v>1050</v>
      </c>
      <c r="J1376" s="41" t="s">
        <v>1051</v>
      </c>
    </row>
    <row r="1377">
      <c r="A1377" s="41" t="s">
        <v>2443</v>
      </c>
      <c r="B1377" s="41" t="s">
        <v>1535</v>
      </c>
      <c r="C1377" s="41" t="s">
        <v>1536</v>
      </c>
      <c r="D1377" s="42">
        <v>44805.0</v>
      </c>
      <c r="E1377" s="41" t="s">
        <v>1537</v>
      </c>
      <c r="F1377" s="46">
        <v>44848.0</v>
      </c>
      <c r="G1377" s="41" t="s">
        <v>1407</v>
      </c>
      <c r="H1377" s="41" t="s">
        <v>79</v>
      </c>
      <c r="I1377" s="41" t="s">
        <v>2470</v>
      </c>
      <c r="J1377" s="41" t="s">
        <v>2471</v>
      </c>
    </row>
    <row r="1378">
      <c r="A1378" s="41" t="s">
        <v>2438</v>
      </c>
      <c r="B1378" s="41" t="s">
        <v>1375</v>
      </c>
      <c r="C1378" s="41" t="s">
        <v>2048</v>
      </c>
      <c r="D1378" s="42">
        <v>44805.0</v>
      </c>
      <c r="E1378" s="41" t="s">
        <v>2049</v>
      </c>
      <c r="F1378" s="42">
        <v>44826.0</v>
      </c>
      <c r="G1378" s="41" t="s">
        <v>1998</v>
      </c>
      <c r="H1378" s="41" t="s">
        <v>505</v>
      </c>
      <c r="I1378" s="41" t="s">
        <v>289</v>
      </c>
      <c r="J1378" s="41" t="s">
        <v>2305</v>
      </c>
    </row>
    <row r="1379">
      <c r="A1379" s="41" t="s">
        <v>2443</v>
      </c>
      <c r="B1379" s="41" t="s">
        <v>1535</v>
      </c>
      <c r="C1379" s="41" t="s">
        <v>1536</v>
      </c>
      <c r="D1379" s="42">
        <v>44805.0</v>
      </c>
      <c r="E1379" s="41" t="s">
        <v>1537</v>
      </c>
      <c r="F1379" s="46">
        <v>44848.0</v>
      </c>
      <c r="G1379" s="41" t="s">
        <v>1407</v>
      </c>
      <c r="H1379" s="41" t="s">
        <v>2472</v>
      </c>
      <c r="I1379" s="41" t="s">
        <v>2473</v>
      </c>
      <c r="J1379" s="41" t="s">
        <v>2474</v>
      </c>
    </row>
    <row r="1380">
      <c r="A1380" s="41" t="s">
        <v>2443</v>
      </c>
      <c r="B1380" s="41" t="s">
        <v>1535</v>
      </c>
      <c r="C1380" s="41" t="s">
        <v>1536</v>
      </c>
      <c r="D1380" s="42">
        <v>44805.0</v>
      </c>
      <c r="E1380" s="41" t="s">
        <v>1537</v>
      </c>
      <c r="F1380" s="46">
        <v>44848.0</v>
      </c>
      <c r="G1380" s="41" t="s">
        <v>1407</v>
      </c>
      <c r="H1380" s="41" t="s">
        <v>2475</v>
      </c>
      <c r="I1380" s="41" t="s">
        <v>2476</v>
      </c>
      <c r="J1380" s="41" t="s">
        <v>2477</v>
      </c>
    </row>
    <row r="1381">
      <c r="A1381" s="41" t="s">
        <v>2443</v>
      </c>
      <c r="B1381" s="41" t="s">
        <v>1535</v>
      </c>
      <c r="C1381" s="41" t="s">
        <v>1536</v>
      </c>
      <c r="D1381" s="42">
        <v>44805.0</v>
      </c>
      <c r="E1381" s="41" t="s">
        <v>1537</v>
      </c>
      <c r="F1381" s="46">
        <v>44848.0</v>
      </c>
      <c r="G1381" s="41" t="s">
        <v>1407</v>
      </c>
      <c r="H1381" s="41" t="s">
        <v>251</v>
      </c>
      <c r="I1381" s="41" t="s">
        <v>2478</v>
      </c>
      <c r="J1381" s="41" t="s">
        <v>2479</v>
      </c>
    </row>
    <row r="1382">
      <c r="A1382" s="41"/>
      <c r="B1382" s="41" t="s">
        <v>1446</v>
      </c>
      <c r="C1382" s="41"/>
      <c r="D1382" s="42">
        <v>45169.0</v>
      </c>
      <c r="E1382" s="43" t="s">
        <v>2480</v>
      </c>
      <c r="F1382" s="44"/>
      <c r="G1382" s="41"/>
      <c r="H1382" s="41"/>
      <c r="I1382" s="41"/>
      <c r="J1382" s="41"/>
    </row>
    <row r="1383">
      <c r="A1383" s="41" t="s">
        <v>1567</v>
      </c>
      <c r="B1383" s="41" t="s">
        <v>1375</v>
      </c>
      <c r="C1383" s="41" t="s">
        <v>1558</v>
      </c>
      <c r="D1383" s="42">
        <v>44805.0</v>
      </c>
      <c r="E1383" s="41" t="s">
        <v>1559</v>
      </c>
      <c r="F1383" s="42">
        <v>44816.0</v>
      </c>
      <c r="G1383" s="41" t="s">
        <v>1553</v>
      </c>
      <c r="H1383" s="41" t="s">
        <v>211</v>
      </c>
      <c r="I1383" s="41" t="s">
        <v>2481</v>
      </c>
      <c r="J1383" s="41" t="s">
        <v>2482</v>
      </c>
    </row>
    <row r="1384">
      <c r="A1384" s="41" t="s">
        <v>2443</v>
      </c>
      <c r="B1384" s="41" t="s">
        <v>1535</v>
      </c>
      <c r="C1384" s="41" t="s">
        <v>1536</v>
      </c>
      <c r="D1384" s="42">
        <v>44805.0</v>
      </c>
      <c r="E1384" s="41" t="s">
        <v>1537</v>
      </c>
      <c r="F1384" s="46">
        <v>44848.0</v>
      </c>
      <c r="G1384" s="41" t="s">
        <v>1407</v>
      </c>
      <c r="H1384" s="41" t="s">
        <v>2483</v>
      </c>
      <c r="I1384" s="41" t="s">
        <v>2484</v>
      </c>
      <c r="J1384" s="41" t="s">
        <v>2485</v>
      </c>
    </row>
    <row r="1385">
      <c r="A1385" s="41" t="s">
        <v>2326</v>
      </c>
      <c r="B1385" s="41" t="s">
        <v>1416</v>
      </c>
      <c r="C1385" s="41" t="s">
        <v>2327</v>
      </c>
      <c r="D1385" s="42">
        <v>44805.0</v>
      </c>
      <c r="E1385" s="41" t="s">
        <v>2328</v>
      </c>
      <c r="F1385" s="42">
        <v>44811.0</v>
      </c>
      <c r="G1385" s="41" t="s">
        <v>1407</v>
      </c>
      <c r="H1385" s="41" t="s">
        <v>79</v>
      </c>
      <c r="I1385" s="41" t="s">
        <v>2460</v>
      </c>
      <c r="J1385" s="41" t="s">
        <v>2461</v>
      </c>
    </row>
    <row r="1386">
      <c r="A1386" s="41" t="s">
        <v>2298</v>
      </c>
      <c r="B1386" s="41" t="s">
        <v>1375</v>
      </c>
      <c r="C1386" s="41" t="s">
        <v>2299</v>
      </c>
      <c r="D1386" s="42">
        <v>44805.0</v>
      </c>
      <c r="E1386" s="41" t="s">
        <v>2300</v>
      </c>
      <c r="F1386" s="42">
        <v>44810.0</v>
      </c>
      <c r="G1386" s="41" t="s">
        <v>1407</v>
      </c>
      <c r="H1386" s="41" t="s">
        <v>79</v>
      </c>
      <c r="I1386" s="41" t="s">
        <v>2460</v>
      </c>
      <c r="J1386" s="41" t="s">
        <v>2461</v>
      </c>
    </row>
    <row r="1387">
      <c r="A1387" s="41" t="s">
        <v>2041</v>
      </c>
      <c r="B1387" s="41" t="s">
        <v>1375</v>
      </c>
      <c r="C1387" s="41" t="s">
        <v>1413</v>
      </c>
      <c r="D1387" s="42">
        <v>44805.0</v>
      </c>
      <c r="E1387" s="41" t="s">
        <v>1414</v>
      </c>
      <c r="F1387" s="42">
        <v>44810.0</v>
      </c>
      <c r="G1387" s="41" t="s">
        <v>1407</v>
      </c>
      <c r="H1387" s="41" t="s">
        <v>70</v>
      </c>
      <c r="I1387" s="41" t="s">
        <v>71</v>
      </c>
      <c r="J1387" s="41" t="s">
        <v>72</v>
      </c>
    </row>
    <row r="1388">
      <c r="A1388" s="41" t="s">
        <v>2041</v>
      </c>
      <c r="B1388" s="41" t="s">
        <v>1375</v>
      </c>
      <c r="C1388" s="41" t="s">
        <v>1413</v>
      </c>
      <c r="D1388" s="42">
        <v>44805.0</v>
      </c>
      <c r="E1388" s="41" t="s">
        <v>1414</v>
      </c>
      <c r="F1388" s="42">
        <v>44810.0</v>
      </c>
      <c r="G1388" s="41" t="s">
        <v>1407</v>
      </c>
      <c r="H1388" s="41" t="s">
        <v>1140</v>
      </c>
      <c r="I1388" s="41" t="s">
        <v>1141</v>
      </c>
      <c r="J1388" s="41" t="s">
        <v>1142</v>
      </c>
    </row>
    <row r="1389">
      <c r="A1389" s="41" t="s">
        <v>2326</v>
      </c>
      <c r="B1389" s="41" t="s">
        <v>1416</v>
      </c>
      <c r="C1389" s="41" t="s">
        <v>2327</v>
      </c>
      <c r="D1389" s="42">
        <v>44805.0</v>
      </c>
      <c r="E1389" s="41" t="s">
        <v>2328</v>
      </c>
      <c r="F1389" s="42">
        <v>44811.0</v>
      </c>
      <c r="G1389" s="41" t="s">
        <v>1407</v>
      </c>
      <c r="H1389" s="41" t="s">
        <v>382</v>
      </c>
      <c r="I1389" s="41" t="s">
        <v>414</v>
      </c>
      <c r="J1389" s="41" t="s">
        <v>415</v>
      </c>
    </row>
    <row r="1390">
      <c r="A1390" s="41" t="s">
        <v>1719</v>
      </c>
      <c r="B1390" s="41" t="s">
        <v>1404</v>
      </c>
      <c r="C1390" s="41" t="s">
        <v>1405</v>
      </c>
      <c r="D1390" s="42">
        <v>44805.0</v>
      </c>
      <c r="E1390" s="41" t="s">
        <v>1406</v>
      </c>
      <c r="F1390" s="42">
        <v>44809.0</v>
      </c>
      <c r="G1390" s="41" t="s">
        <v>1407</v>
      </c>
      <c r="H1390" s="41" t="s">
        <v>2486</v>
      </c>
      <c r="I1390" s="41" t="s">
        <v>2487</v>
      </c>
      <c r="J1390" s="41" t="s">
        <v>2488</v>
      </c>
    </row>
    <row r="1391">
      <c r="A1391" s="41" t="s">
        <v>2163</v>
      </c>
      <c r="B1391" s="41" t="s">
        <v>1375</v>
      </c>
      <c r="C1391" s="41" t="s">
        <v>1413</v>
      </c>
      <c r="D1391" s="42">
        <v>44805.0</v>
      </c>
      <c r="E1391" s="41" t="s">
        <v>1414</v>
      </c>
      <c r="F1391" s="42">
        <v>44810.0</v>
      </c>
      <c r="G1391" s="41" t="s">
        <v>1407</v>
      </c>
      <c r="H1391" s="41" t="s">
        <v>2486</v>
      </c>
      <c r="I1391" s="41" t="s">
        <v>2487</v>
      </c>
      <c r="J1391" s="41" t="s">
        <v>2488</v>
      </c>
    </row>
    <row r="1392">
      <c r="A1392" s="41" t="s">
        <v>1823</v>
      </c>
      <c r="B1392" s="41" t="s">
        <v>1416</v>
      </c>
      <c r="C1392" s="41" t="s">
        <v>1417</v>
      </c>
      <c r="D1392" s="42">
        <v>44805.0</v>
      </c>
      <c r="E1392" s="41" t="s">
        <v>1418</v>
      </c>
      <c r="F1392" s="42">
        <v>44811.0</v>
      </c>
      <c r="G1392" s="41" t="s">
        <v>1407</v>
      </c>
      <c r="H1392" s="41" t="s">
        <v>2486</v>
      </c>
      <c r="I1392" s="41" t="s">
        <v>2487</v>
      </c>
      <c r="J1392" s="41" t="s">
        <v>2488</v>
      </c>
    </row>
    <row r="1393">
      <c r="A1393" s="41" t="s">
        <v>1913</v>
      </c>
      <c r="B1393" s="41" t="s">
        <v>1404</v>
      </c>
      <c r="C1393" s="41" t="s">
        <v>1405</v>
      </c>
      <c r="D1393" s="42">
        <v>44805.0</v>
      </c>
      <c r="E1393" s="41" t="s">
        <v>1406</v>
      </c>
      <c r="F1393" s="42">
        <v>44809.0</v>
      </c>
      <c r="G1393" s="41" t="s">
        <v>1407</v>
      </c>
      <c r="H1393" s="41" t="s">
        <v>301</v>
      </c>
      <c r="I1393" s="41" t="s">
        <v>302</v>
      </c>
      <c r="J1393" s="41" t="s">
        <v>303</v>
      </c>
    </row>
    <row r="1394">
      <c r="A1394" s="41" t="s">
        <v>2213</v>
      </c>
      <c r="B1394" s="41" t="s">
        <v>1375</v>
      </c>
      <c r="C1394" s="41" t="s">
        <v>1413</v>
      </c>
      <c r="D1394" s="42">
        <v>44805.0</v>
      </c>
      <c r="E1394" s="41" t="s">
        <v>1414</v>
      </c>
      <c r="F1394" s="42">
        <v>44810.0</v>
      </c>
      <c r="G1394" s="41" t="s">
        <v>1407</v>
      </c>
      <c r="H1394" s="41" t="s">
        <v>301</v>
      </c>
      <c r="I1394" s="41" t="s">
        <v>302</v>
      </c>
      <c r="J1394" s="41" t="s">
        <v>303</v>
      </c>
    </row>
    <row r="1395">
      <c r="A1395" s="41" t="s">
        <v>2443</v>
      </c>
      <c r="B1395" s="41" t="s">
        <v>1535</v>
      </c>
      <c r="C1395" s="41" t="s">
        <v>1536</v>
      </c>
      <c r="D1395" s="42">
        <v>44805.0</v>
      </c>
      <c r="E1395" s="41" t="s">
        <v>1537</v>
      </c>
      <c r="F1395" s="46">
        <v>44848.0</v>
      </c>
      <c r="G1395" s="41" t="s">
        <v>1407</v>
      </c>
      <c r="H1395" s="41" t="s">
        <v>2489</v>
      </c>
      <c r="I1395" s="41" t="s">
        <v>2490</v>
      </c>
      <c r="J1395" s="41" t="s">
        <v>2491</v>
      </c>
    </row>
    <row r="1396">
      <c r="A1396" s="41" t="s">
        <v>2443</v>
      </c>
      <c r="B1396" s="41" t="s">
        <v>1535</v>
      </c>
      <c r="C1396" s="41" t="s">
        <v>1536</v>
      </c>
      <c r="D1396" s="42">
        <v>44805.0</v>
      </c>
      <c r="E1396" s="41" t="s">
        <v>1537</v>
      </c>
      <c r="F1396" s="46">
        <v>44848.0</v>
      </c>
      <c r="G1396" s="41" t="s">
        <v>1407</v>
      </c>
      <c r="H1396" s="41" t="s">
        <v>1661</v>
      </c>
      <c r="I1396" s="41" t="s">
        <v>2492</v>
      </c>
      <c r="J1396" s="41" t="s">
        <v>2493</v>
      </c>
    </row>
    <row r="1397">
      <c r="A1397" s="41" t="s">
        <v>1810</v>
      </c>
      <c r="B1397" s="41" t="s">
        <v>1416</v>
      </c>
      <c r="C1397" s="41" t="s">
        <v>1417</v>
      </c>
      <c r="D1397" s="42">
        <v>44805.0</v>
      </c>
      <c r="E1397" s="41" t="s">
        <v>1418</v>
      </c>
      <c r="F1397" s="42">
        <v>44811.0</v>
      </c>
      <c r="G1397" s="41" t="s">
        <v>1407</v>
      </c>
      <c r="H1397" s="41" t="s">
        <v>1710</v>
      </c>
      <c r="I1397" s="41" t="s">
        <v>2494</v>
      </c>
      <c r="J1397" s="41" t="s">
        <v>2495</v>
      </c>
    </row>
    <row r="1398">
      <c r="A1398" s="41" t="s">
        <v>2443</v>
      </c>
      <c r="B1398" s="41" t="s">
        <v>1535</v>
      </c>
      <c r="C1398" s="41" t="s">
        <v>1536</v>
      </c>
      <c r="D1398" s="42">
        <v>44805.0</v>
      </c>
      <c r="E1398" s="41" t="s">
        <v>1537</v>
      </c>
      <c r="F1398" s="46">
        <v>44848.0</v>
      </c>
      <c r="G1398" s="41" t="s">
        <v>1407</v>
      </c>
      <c r="H1398" s="41" t="s">
        <v>1710</v>
      </c>
      <c r="I1398" s="41" t="s">
        <v>2494</v>
      </c>
      <c r="J1398" s="41" t="s">
        <v>2495</v>
      </c>
    </row>
    <row r="1399">
      <c r="A1399" s="41" t="s">
        <v>2496</v>
      </c>
      <c r="B1399" s="41" t="s">
        <v>1544</v>
      </c>
      <c r="C1399" s="41" t="s">
        <v>2497</v>
      </c>
      <c r="D1399" s="42">
        <v>44805.0</v>
      </c>
      <c r="E1399" s="41" t="s">
        <v>2498</v>
      </c>
      <c r="F1399" s="42">
        <v>44823.0</v>
      </c>
      <c r="G1399" s="41" t="s">
        <v>1407</v>
      </c>
      <c r="H1399" s="41" t="s">
        <v>382</v>
      </c>
      <c r="I1399" s="41" t="s">
        <v>2089</v>
      </c>
      <c r="J1399" s="41" t="s">
        <v>2459</v>
      </c>
    </row>
    <row r="1400">
      <c r="A1400" s="41" t="s">
        <v>1913</v>
      </c>
      <c r="B1400" s="41" t="s">
        <v>1404</v>
      </c>
      <c r="C1400" s="41" t="s">
        <v>1405</v>
      </c>
      <c r="D1400" s="42">
        <v>44805.0</v>
      </c>
      <c r="E1400" s="41" t="s">
        <v>1406</v>
      </c>
      <c r="F1400" s="42">
        <v>44809.0</v>
      </c>
      <c r="G1400" s="41" t="s">
        <v>1407</v>
      </c>
      <c r="H1400" s="41" t="s">
        <v>531</v>
      </c>
      <c r="I1400" s="41" t="s">
        <v>2499</v>
      </c>
      <c r="J1400" s="41" t="s">
        <v>2500</v>
      </c>
    </row>
    <row r="1401">
      <c r="A1401" s="41" t="s">
        <v>1776</v>
      </c>
      <c r="B1401" s="41" t="s">
        <v>1375</v>
      </c>
      <c r="C1401" s="41" t="s">
        <v>1413</v>
      </c>
      <c r="D1401" s="42">
        <v>44805.0</v>
      </c>
      <c r="E1401" s="41" t="s">
        <v>1414</v>
      </c>
      <c r="F1401" s="42">
        <v>44810.0</v>
      </c>
      <c r="G1401" s="41" t="s">
        <v>1407</v>
      </c>
      <c r="H1401" s="41" t="s">
        <v>531</v>
      </c>
      <c r="I1401" s="41" t="s">
        <v>2499</v>
      </c>
      <c r="J1401" s="41" t="s">
        <v>2500</v>
      </c>
    </row>
    <row r="1402">
      <c r="A1402" s="41" t="s">
        <v>1518</v>
      </c>
      <c r="B1402" s="41" t="s">
        <v>1404</v>
      </c>
      <c r="C1402" s="41" t="s">
        <v>1405</v>
      </c>
      <c r="D1402" s="42">
        <v>44805.0</v>
      </c>
      <c r="E1402" s="41" t="s">
        <v>1406</v>
      </c>
      <c r="F1402" s="42">
        <v>44809.0</v>
      </c>
      <c r="G1402" s="41" t="s">
        <v>1407</v>
      </c>
      <c r="H1402" s="41" t="s">
        <v>42</v>
      </c>
      <c r="I1402" s="41" t="s">
        <v>2501</v>
      </c>
      <c r="J1402" s="41" t="s">
        <v>2502</v>
      </c>
    </row>
    <row r="1403">
      <c r="A1403" s="41" t="s">
        <v>2163</v>
      </c>
      <c r="B1403" s="41" t="s">
        <v>1375</v>
      </c>
      <c r="C1403" s="41" t="s">
        <v>1413</v>
      </c>
      <c r="D1403" s="42">
        <v>44805.0</v>
      </c>
      <c r="E1403" s="41" t="s">
        <v>1414</v>
      </c>
      <c r="F1403" s="42">
        <v>44810.0</v>
      </c>
      <c r="G1403" s="41" t="s">
        <v>1407</v>
      </c>
      <c r="H1403" s="41" t="s">
        <v>42</v>
      </c>
      <c r="I1403" s="41" t="s">
        <v>2501</v>
      </c>
      <c r="J1403" s="41" t="s">
        <v>2502</v>
      </c>
    </row>
    <row r="1404">
      <c r="A1404" s="41" t="s">
        <v>1828</v>
      </c>
      <c r="B1404" s="41" t="s">
        <v>1416</v>
      </c>
      <c r="C1404" s="41" t="s">
        <v>1417</v>
      </c>
      <c r="D1404" s="42">
        <v>44805.0</v>
      </c>
      <c r="E1404" s="41" t="s">
        <v>1418</v>
      </c>
      <c r="F1404" s="42">
        <v>44811.0</v>
      </c>
      <c r="G1404" s="41" t="s">
        <v>1407</v>
      </c>
      <c r="H1404" s="41" t="s">
        <v>42</v>
      </c>
      <c r="I1404" s="41" t="s">
        <v>2501</v>
      </c>
      <c r="J1404" s="41" t="s">
        <v>2502</v>
      </c>
    </row>
    <row r="1405">
      <c r="A1405" s="41" t="s">
        <v>2092</v>
      </c>
      <c r="B1405" s="41" t="s">
        <v>1544</v>
      </c>
      <c r="C1405" s="41" t="s">
        <v>2093</v>
      </c>
      <c r="D1405" s="42">
        <v>44805.0</v>
      </c>
      <c r="E1405" s="41" t="s">
        <v>2094</v>
      </c>
      <c r="F1405" s="46">
        <v>44846.0</v>
      </c>
      <c r="G1405" s="41" t="s">
        <v>1553</v>
      </c>
      <c r="H1405" s="41" t="s">
        <v>1443</v>
      </c>
      <c r="I1405" s="41" t="s">
        <v>2289</v>
      </c>
      <c r="J1405" s="41" t="s">
        <v>2290</v>
      </c>
    </row>
    <row r="1406">
      <c r="A1406" s="41" t="s">
        <v>2326</v>
      </c>
      <c r="B1406" s="41" t="s">
        <v>1416</v>
      </c>
      <c r="C1406" s="41" t="s">
        <v>2327</v>
      </c>
      <c r="D1406" s="42">
        <v>44805.0</v>
      </c>
      <c r="E1406" s="41" t="s">
        <v>2328</v>
      </c>
      <c r="F1406" s="42">
        <v>44811.0</v>
      </c>
      <c r="G1406" s="41" t="s">
        <v>1407</v>
      </c>
      <c r="H1406" s="41" t="s">
        <v>733</v>
      </c>
      <c r="I1406" s="41" t="s">
        <v>1223</v>
      </c>
      <c r="J1406" s="41" t="s">
        <v>1224</v>
      </c>
    </row>
    <row r="1407">
      <c r="A1407" s="41" t="s">
        <v>1804</v>
      </c>
      <c r="B1407" s="41" t="s">
        <v>1375</v>
      </c>
      <c r="C1407" s="41" t="s">
        <v>1413</v>
      </c>
      <c r="D1407" s="42">
        <v>44805.0</v>
      </c>
      <c r="E1407" s="41" t="s">
        <v>1414</v>
      </c>
      <c r="F1407" s="42">
        <v>44810.0</v>
      </c>
      <c r="G1407" s="41" t="s">
        <v>1407</v>
      </c>
      <c r="H1407" s="41" t="s">
        <v>42</v>
      </c>
      <c r="I1407" s="41" t="s">
        <v>2503</v>
      </c>
      <c r="J1407" s="41" t="s">
        <v>231</v>
      </c>
    </row>
    <row r="1408">
      <c r="A1408" s="41" t="s">
        <v>2297</v>
      </c>
      <c r="B1408" s="41" t="s">
        <v>1416</v>
      </c>
      <c r="C1408" s="41" t="s">
        <v>1417</v>
      </c>
      <c r="D1408" s="42">
        <v>44805.0</v>
      </c>
      <c r="E1408" s="41" t="s">
        <v>1418</v>
      </c>
      <c r="F1408" s="42">
        <v>44811.0</v>
      </c>
      <c r="G1408" s="41" t="s">
        <v>1407</v>
      </c>
      <c r="H1408" s="41" t="s">
        <v>42</v>
      </c>
      <c r="I1408" s="41" t="s">
        <v>2503</v>
      </c>
      <c r="J1408" s="41" t="s">
        <v>231</v>
      </c>
    </row>
    <row r="1409">
      <c r="A1409" s="41" t="s">
        <v>1930</v>
      </c>
      <c r="B1409" s="41" t="s">
        <v>1404</v>
      </c>
      <c r="C1409" s="41" t="s">
        <v>1405</v>
      </c>
      <c r="D1409" s="42">
        <v>44805.0</v>
      </c>
      <c r="E1409" s="41" t="s">
        <v>1406</v>
      </c>
      <c r="F1409" s="42">
        <v>44809.0</v>
      </c>
      <c r="G1409" s="41" t="s">
        <v>1407</v>
      </c>
      <c r="H1409" s="41" t="s">
        <v>42</v>
      </c>
      <c r="I1409" s="41" t="s">
        <v>2503</v>
      </c>
      <c r="J1409" s="41" t="s">
        <v>231</v>
      </c>
    </row>
    <row r="1410">
      <c r="A1410" s="41" t="s">
        <v>1919</v>
      </c>
      <c r="B1410" s="41" t="s">
        <v>1404</v>
      </c>
      <c r="C1410" s="41" t="s">
        <v>1405</v>
      </c>
      <c r="D1410" s="42">
        <v>44805.0</v>
      </c>
      <c r="E1410" s="41" t="s">
        <v>1406</v>
      </c>
      <c r="F1410" s="42">
        <v>44809.0</v>
      </c>
      <c r="G1410" s="41" t="s">
        <v>1407</v>
      </c>
      <c r="H1410" s="41" t="s">
        <v>267</v>
      </c>
      <c r="I1410" s="41" t="s">
        <v>2504</v>
      </c>
      <c r="J1410" s="41" t="s">
        <v>2505</v>
      </c>
    </row>
    <row r="1411">
      <c r="A1411" s="41" t="s">
        <v>1828</v>
      </c>
      <c r="B1411" s="41" t="s">
        <v>1416</v>
      </c>
      <c r="C1411" s="41" t="s">
        <v>1417</v>
      </c>
      <c r="D1411" s="42">
        <v>44805.0</v>
      </c>
      <c r="E1411" s="41" t="s">
        <v>1418</v>
      </c>
      <c r="F1411" s="42">
        <v>44811.0</v>
      </c>
      <c r="G1411" s="41" t="s">
        <v>1407</v>
      </c>
      <c r="H1411" s="41" t="s">
        <v>1122</v>
      </c>
      <c r="I1411" s="41" t="s">
        <v>2506</v>
      </c>
      <c r="J1411" s="41" t="s">
        <v>2507</v>
      </c>
    </row>
    <row r="1412">
      <c r="A1412" s="41" t="s">
        <v>2011</v>
      </c>
      <c r="B1412" s="41" t="s">
        <v>1544</v>
      </c>
      <c r="C1412" s="41" t="s">
        <v>1545</v>
      </c>
      <c r="D1412" s="42">
        <v>44805.0</v>
      </c>
      <c r="E1412" s="41" t="s">
        <v>1546</v>
      </c>
      <c r="F1412" s="42">
        <v>44823.0</v>
      </c>
      <c r="G1412" s="41" t="s">
        <v>1407</v>
      </c>
      <c r="H1412" s="41" t="s">
        <v>1122</v>
      </c>
      <c r="I1412" s="41" t="s">
        <v>2506</v>
      </c>
      <c r="J1412" s="41" t="s">
        <v>2507</v>
      </c>
    </row>
    <row r="1413">
      <c r="A1413" s="41" t="s">
        <v>1897</v>
      </c>
      <c r="B1413" s="41" t="s">
        <v>1404</v>
      </c>
      <c r="C1413" s="41" t="s">
        <v>1405</v>
      </c>
      <c r="D1413" s="42">
        <v>44805.0</v>
      </c>
      <c r="E1413" s="41" t="s">
        <v>1406</v>
      </c>
      <c r="F1413" s="42">
        <v>44809.0</v>
      </c>
      <c r="G1413" s="41" t="s">
        <v>1407</v>
      </c>
      <c r="H1413" s="41" t="s">
        <v>1122</v>
      </c>
      <c r="I1413" s="41" t="s">
        <v>2506</v>
      </c>
      <c r="J1413" s="41" t="s">
        <v>2507</v>
      </c>
    </row>
    <row r="1414">
      <c r="A1414" s="41" t="s">
        <v>2297</v>
      </c>
      <c r="B1414" s="41" t="s">
        <v>1416</v>
      </c>
      <c r="C1414" s="41" t="s">
        <v>1417</v>
      </c>
      <c r="D1414" s="42">
        <v>44805.0</v>
      </c>
      <c r="E1414" s="41" t="s">
        <v>1418</v>
      </c>
      <c r="F1414" s="42">
        <v>44811.0</v>
      </c>
      <c r="G1414" s="41" t="s">
        <v>1407</v>
      </c>
      <c r="H1414" s="41" t="s">
        <v>1263</v>
      </c>
      <c r="I1414" s="41" t="s">
        <v>1704</v>
      </c>
      <c r="J1414" s="41" t="s">
        <v>1705</v>
      </c>
    </row>
    <row r="1415">
      <c r="A1415" s="41" t="s">
        <v>2347</v>
      </c>
      <c r="B1415" s="41" t="s">
        <v>1535</v>
      </c>
      <c r="C1415" s="41" t="s">
        <v>2348</v>
      </c>
      <c r="D1415" s="42">
        <v>44805.0</v>
      </c>
      <c r="E1415" s="41" t="s">
        <v>2349</v>
      </c>
      <c r="F1415" s="46">
        <v>44855.0</v>
      </c>
      <c r="G1415" s="41" t="s">
        <v>2350</v>
      </c>
      <c r="H1415" s="41" t="s">
        <v>463</v>
      </c>
      <c r="I1415" s="41" t="s">
        <v>2508</v>
      </c>
      <c r="J1415" s="41" t="s">
        <v>2509</v>
      </c>
    </row>
    <row r="1416">
      <c r="A1416" s="41" t="s">
        <v>1522</v>
      </c>
      <c r="B1416" s="41" t="s">
        <v>1404</v>
      </c>
      <c r="C1416" s="41" t="s">
        <v>1405</v>
      </c>
      <c r="D1416" s="42">
        <v>44805.0</v>
      </c>
      <c r="E1416" s="41" t="s">
        <v>1406</v>
      </c>
      <c r="F1416" s="42">
        <v>44809.0</v>
      </c>
      <c r="G1416" s="41" t="s">
        <v>1407</v>
      </c>
      <c r="H1416" s="41" t="s">
        <v>256</v>
      </c>
      <c r="I1416" s="41" t="s">
        <v>2255</v>
      </c>
      <c r="J1416" s="41" t="s">
        <v>2256</v>
      </c>
    </row>
    <row r="1417">
      <c r="A1417" s="41" t="s">
        <v>2510</v>
      </c>
      <c r="B1417" s="41" t="s">
        <v>1535</v>
      </c>
      <c r="C1417" s="41" t="s">
        <v>2511</v>
      </c>
      <c r="D1417" s="42">
        <v>44805.0</v>
      </c>
      <c r="E1417" s="41" t="s">
        <v>2512</v>
      </c>
      <c r="F1417" s="46">
        <v>44864.0</v>
      </c>
      <c r="G1417" s="41" t="s">
        <v>2513</v>
      </c>
      <c r="H1417" s="41" t="s">
        <v>1710</v>
      </c>
      <c r="I1417" s="41" t="s">
        <v>2494</v>
      </c>
      <c r="J1417" s="41" t="s">
        <v>2495</v>
      </c>
    </row>
    <row r="1418">
      <c r="A1418" s="41" t="s">
        <v>1548</v>
      </c>
      <c r="B1418" s="41" t="s">
        <v>1416</v>
      </c>
      <c r="C1418" s="41" t="s">
        <v>1417</v>
      </c>
      <c r="D1418" s="42">
        <v>44805.0</v>
      </c>
      <c r="E1418" s="41" t="s">
        <v>1418</v>
      </c>
      <c r="F1418" s="42">
        <v>44811.0</v>
      </c>
      <c r="G1418" s="41" t="s">
        <v>1407</v>
      </c>
      <c r="H1418" s="41" t="s">
        <v>468</v>
      </c>
      <c r="I1418" s="41" t="s">
        <v>923</v>
      </c>
      <c r="J1418" s="41" t="s">
        <v>1958</v>
      </c>
    </row>
    <row r="1419">
      <c r="A1419" s="41" t="s">
        <v>2510</v>
      </c>
      <c r="B1419" s="41" t="s">
        <v>1535</v>
      </c>
      <c r="C1419" s="41" t="s">
        <v>2511</v>
      </c>
      <c r="D1419" s="42">
        <v>44805.0</v>
      </c>
      <c r="E1419" s="41" t="s">
        <v>2512</v>
      </c>
      <c r="F1419" s="46">
        <v>44864.0</v>
      </c>
      <c r="G1419" s="41" t="s">
        <v>2513</v>
      </c>
      <c r="H1419" s="41" t="s">
        <v>42</v>
      </c>
      <c r="I1419" s="41" t="s">
        <v>2503</v>
      </c>
      <c r="J1419" s="41" t="s">
        <v>231</v>
      </c>
    </row>
    <row r="1420">
      <c r="A1420" s="41" t="s">
        <v>2135</v>
      </c>
      <c r="B1420" s="41" t="s">
        <v>1404</v>
      </c>
      <c r="C1420" s="41" t="s">
        <v>1561</v>
      </c>
      <c r="D1420" s="42">
        <v>44805.0</v>
      </c>
      <c r="E1420" s="41" t="s">
        <v>1562</v>
      </c>
      <c r="F1420" s="42">
        <v>44817.0</v>
      </c>
      <c r="G1420" s="41" t="s">
        <v>1553</v>
      </c>
      <c r="H1420" s="41" t="s">
        <v>1943</v>
      </c>
      <c r="I1420" s="41" t="s">
        <v>1836</v>
      </c>
      <c r="J1420" s="41" t="s">
        <v>2514</v>
      </c>
    </row>
    <row r="1421">
      <c r="A1421" s="41" t="s">
        <v>1982</v>
      </c>
      <c r="B1421" s="41" t="s">
        <v>1983</v>
      </c>
      <c r="C1421" s="41" t="s">
        <v>1984</v>
      </c>
      <c r="D1421" s="42">
        <v>44805.0</v>
      </c>
      <c r="E1421" s="41" t="s">
        <v>1985</v>
      </c>
      <c r="F1421" s="46">
        <v>44863.0</v>
      </c>
      <c r="G1421" s="41" t="s">
        <v>1553</v>
      </c>
      <c r="H1421" s="41" t="s">
        <v>1943</v>
      </c>
      <c r="I1421" s="41" t="s">
        <v>1836</v>
      </c>
      <c r="J1421" s="41" t="s">
        <v>2514</v>
      </c>
    </row>
    <row r="1422">
      <c r="A1422" s="41" t="s">
        <v>1550</v>
      </c>
      <c r="B1422" s="41" t="s">
        <v>1416</v>
      </c>
      <c r="C1422" s="41" t="s">
        <v>1551</v>
      </c>
      <c r="D1422" s="42">
        <v>44805.0</v>
      </c>
      <c r="E1422" s="41" t="s">
        <v>1552</v>
      </c>
      <c r="F1422" s="42">
        <v>44817.0</v>
      </c>
      <c r="G1422" s="41" t="s">
        <v>1553</v>
      </c>
      <c r="H1422" s="41" t="s">
        <v>1943</v>
      </c>
      <c r="I1422" s="41" t="s">
        <v>1836</v>
      </c>
      <c r="J1422" s="41" t="s">
        <v>2514</v>
      </c>
    </row>
    <row r="1423">
      <c r="A1423" s="41" t="s">
        <v>1974</v>
      </c>
      <c r="B1423" s="41" t="s">
        <v>1416</v>
      </c>
      <c r="C1423" s="41" t="s">
        <v>1417</v>
      </c>
      <c r="D1423" s="42">
        <v>44805.0</v>
      </c>
      <c r="E1423" s="41" t="s">
        <v>1418</v>
      </c>
      <c r="F1423" s="42">
        <v>44811.0</v>
      </c>
      <c r="G1423" s="41" t="s">
        <v>1407</v>
      </c>
      <c r="H1423" s="41" t="s">
        <v>2515</v>
      </c>
      <c r="I1423" s="41" t="s">
        <v>2516</v>
      </c>
      <c r="J1423" s="41" t="s">
        <v>338</v>
      </c>
    </row>
    <row r="1424">
      <c r="A1424" s="41" t="s">
        <v>1764</v>
      </c>
      <c r="B1424" s="41" t="s">
        <v>1375</v>
      </c>
      <c r="C1424" s="41" t="s">
        <v>1413</v>
      </c>
      <c r="D1424" s="42">
        <v>44805.0</v>
      </c>
      <c r="E1424" s="41" t="s">
        <v>1414</v>
      </c>
      <c r="F1424" s="42">
        <v>44810.0</v>
      </c>
      <c r="G1424" s="41" t="s">
        <v>1407</v>
      </c>
      <c r="H1424" s="41" t="s">
        <v>2515</v>
      </c>
      <c r="I1424" s="41" t="s">
        <v>2516</v>
      </c>
      <c r="J1424" s="41" t="s">
        <v>338</v>
      </c>
    </row>
    <row r="1425">
      <c r="A1425" s="41" t="s">
        <v>2234</v>
      </c>
      <c r="B1425" s="41" t="s">
        <v>1404</v>
      </c>
      <c r="C1425" s="41" t="s">
        <v>1405</v>
      </c>
      <c r="D1425" s="42">
        <v>44805.0</v>
      </c>
      <c r="E1425" s="41" t="s">
        <v>1406</v>
      </c>
      <c r="F1425" s="42">
        <v>44809.0</v>
      </c>
      <c r="G1425" s="41" t="s">
        <v>1407</v>
      </c>
      <c r="H1425" s="41" t="s">
        <v>2515</v>
      </c>
      <c r="I1425" s="41" t="s">
        <v>2516</v>
      </c>
      <c r="J1425" s="41" t="s">
        <v>338</v>
      </c>
    </row>
    <row r="1426">
      <c r="A1426" s="41" t="s">
        <v>1547</v>
      </c>
      <c r="B1426" s="41" t="s">
        <v>1375</v>
      </c>
      <c r="C1426" s="41" t="s">
        <v>1413</v>
      </c>
      <c r="D1426" s="42">
        <v>44805.0</v>
      </c>
      <c r="E1426" s="41" t="s">
        <v>1414</v>
      </c>
      <c r="F1426" s="42">
        <v>44810.0</v>
      </c>
      <c r="G1426" s="41" t="s">
        <v>1407</v>
      </c>
      <c r="H1426" s="41" t="s">
        <v>382</v>
      </c>
      <c r="I1426" s="41" t="s">
        <v>2517</v>
      </c>
      <c r="J1426" s="41" t="s">
        <v>2518</v>
      </c>
    </row>
    <row r="1427">
      <c r="A1427" s="41" t="s">
        <v>2510</v>
      </c>
      <c r="B1427" s="41" t="s">
        <v>1535</v>
      </c>
      <c r="C1427" s="41" t="s">
        <v>2511</v>
      </c>
      <c r="D1427" s="42">
        <v>44805.0</v>
      </c>
      <c r="E1427" s="41" t="s">
        <v>2512</v>
      </c>
      <c r="F1427" s="46">
        <v>44864.0</v>
      </c>
      <c r="G1427" s="41" t="s">
        <v>2513</v>
      </c>
      <c r="H1427" s="41" t="s">
        <v>621</v>
      </c>
      <c r="I1427" s="41" t="s">
        <v>2519</v>
      </c>
      <c r="J1427" s="41" t="s">
        <v>2520</v>
      </c>
    </row>
    <row r="1428">
      <c r="A1428" s="41" t="s">
        <v>2510</v>
      </c>
      <c r="B1428" s="41" t="s">
        <v>1535</v>
      </c>
      <c r="C1428" s="41" t="s">
        <v>2511</v>
      </c>
      <c r="D1428" s="42">
        <v>44805.0</v>
      </c>
      <c r="E1428" s="41" t="s">
        <v>2512</v>
      </c>
      <c r="F1428" s="46">
        <v>44864.0</v>
      </c>
      <c r="G1428" s="41" t="s">
        <v>2513</v>
      </c>
      <c r="H1428" s="41" t="s">
        <v>774</v>
      </c>
      <c r="I1428" s="41" t="s">
        <v>2521</v>
      </c>
      <c r="J1428" s="41" t="s">
        <v>2522</v>
      </c>
    </row>
    <row r="1429">
      <c r="A1429" s="41" t="s">
        <v>2510</v>
      </c>
      <c r="B1429" s="41" t="s">
        <v>1535</v>
      </c>
      <c r="C1429" s="41" t="s">
        <v>2511</v>
      </c>
      <c r="D1429" s="42">
        <v>44805.0</v>
      </c>
      <c r="E1429" s="41" t="s">
        <v>2512</v>
      </c>
      <c r="F1429" s="46">
        <v>44864.0</v>
      </c>
      <c r="G1429" s="41" t="s">
        <v>2513</v>
      </c>
      <c r="H1429" s="41" t="s">
        <v>752</v>
      </c>
      <c r="I1429" s="41" t="s">
        <v>2523</v>
      </c>
      <c r="J1429" s="41" t="s">
        <v>2524</v>
      </c>
    </row>
    <row r="1430">
      <c r="A1430" s="41" t="s">
        <v>2298</v>
      </c>
      <c r="B1430" s="41" t="s">
        <v>1375</v>
      </c>
      <c r="C1430" s="41" t="s">
        <v>2299</v>
      </c>
      <c r="D1430" s="42">
        <v>44805.0</v>
      </c>
      <c r="E1430" s="41" t="s">
        <v>2300</v>
      </c>
      <c r="F1430" s="42">
        <v>44810.0</v>
      </c>
      <c r="G1430" s="41" t="s">
        <v>1407</v>
      </c>
      <c r="H1430" s="41" t="s">
        <v>752</v>
      </c>
      <c r="I1430" s="41" t="s">
        <v>2523</v>
      </c>
      <c r="J1430" s="41" t="s">
        <v>2524</v>
      </c>
    </row>
    <row r="1431">
      <c r="A1431" s="41" t="s">
        <v>2207</v>
      </c>
      <c r="B1431" s="41" t="s">
        <v>1544</v>
      </c>
      <c r="C1431" s="41" t="s">
        <v>2208</v>
      </c>
      <c r="D1431" s="42">
        <v>44805.0</v>
      </c>
      <c r="E1431" s="41" t="s">
        <v>2209</v>
      </c>
      <c r="F1431" s="42">
        <v>44843.0</v>
      </c>
      <c r="G1431" s="41" t="s">
        <v>1998</v>
      </c>
      <c r="H1431" s="41" t="s">
        <v>654</v>
      </c>
      <c r="I1431" s="41" t="s">
        <v>2525</v>
      </c>
      <c r="J1431" s="41" t="s">
        <v>2526</v>
      </c>
    </row>
    <row r="1432">
      <c r="A1432" s="41" t="s">
        <v>2347</v>
      </c>
      <c r="B1432" s="41" t="s">
        <v>1535</v>
      </c>
      <c r="C1432" s="41" t="s">
        <v>2348</v>
      </c>
      <c r="D1432" s="42">
        <v>44805.0</v>
      </c>
      <c r="E1432" s="41" t="s">
        <v>2349</v>
      </c>
      <c r="F1432" s="46">
        <v>44855.0</v>
      </c>
      <c r="G1432" s="41" t="s">
        <v>2350</v>
      </c>
      <c r="H1432" s="41" t="s">
        <v>654</v>
      </c>
      <c r="I1432" s="41" t="s">
        <v>2525</v>
      </c>
      <c r="J1432" s="41" t="s">
        <v>2526</v>
      </c>
    </row>
    <row r="1433">
      <c r="A1433" s="41" t="s">
        <v>2331</v>
      </c>
      <c r="B1433" s="41" t="s">
        <v>1404</v>
      </c>
      <c r="C1433" s="41" t="s">
        <v>2332</v>
      </c>
      <c r="D1433" s="42">
        <v>44805.0</v>
      </c>
      <c r="E1433" s="41" t="s">
        <v>2333</v>
      </c>
      <c r="F1433" s="42">
        <v>44809.0</v>
      </c>
      <c r="G1433" s="41" t="s">
        <v>1407</v>
      </c>
      <c r="H1433" s="41" t="s">
        <v>2527</v>
      </c>
      <c r="I1433" s="41" t="s">
        <v>2528</v>
      </c>
      <c r="J1433" s="41" t="s">
        <v>2529</v>
      </c>
    </row>
    <row r="1434">
      <c r="A1434" s="41" t="s">
        <v>2298</v>
      </c>
      <c r="B1434" s="41" t="s">
        <v>1375</v>
      </c>
      <c r="C1434" s="41" t="s">
        <v>2299</v>
      </c>
      <c r="D1434" s="42">
        <v>44805.0</v>
      </c>
      <c r="E1434" s="41" t="s">
        <v>2300</v>
      </c>
      <c r="F1434" s="42">
        <v>44810.0</v>
      </c>
      <c r="G1434" s="41" t="s">
        <v>1407</v>
      </c>
      <c r="H1434" s="41" t="s">
        <v>2527</v>
      </c>
      <c r="I1434" s="41" t="s">
        <v>2528</v>
      </c>
      <c r="J1434" s="41" t="s">
        <v>2529</v>
      </c>
    </row>
    <row r="1435">
      <c r="A1435" s="41" t="s">
        <v>2510</v>
      </c>
      <c r="B1435" s="41" t="s">
        <v>1535</v>
      </c>
      <c r="C1435" s="41" t="s">
        <v>2511</v>
      </c>
      <c r="D1435" s="42">
        <v>44805.0</v>
      </c>
      <c r="E1435" s="41" t="s">
        <v>2512</v>
      </c>
      <c r="F1435" s="46">
        <v>44864.0</v>
      </c>
      <c r="G1435" s="41" t="s">
        <v>2513</v>
      </c>
      <c r="H1435" s="41" t="s">
        <v>597</v>
      </c>
      <c r="I1435" s="41" t="s">
        <v>2530</v>
      </c>
      <c r="J1435" s="41" t="s">
        <v>2531</v>
      </c>
    </row>
    <row r="1436">
      <c r="A1436" s="41" t="s">
        <v>2326</v>
      </c>
      <c r="B1436" s="41" t="s">
        <v>1416</v>
      </c>
      <c r="C1436" s="41" t="s">
        <v>2327</v>
      </c>
      <c r="D1436" s="42">
        <v>44805.0</v>
      </c>
      <c r="E1436" s="41" t="s">
        <v>2328</v>
      </c>
      <c r="F1436" s="42">
        <v>44811.0</v>
      </c>
      <c r="G1436" s="41" t="s">
        <v>1407</v>
      </c>
      <c r="H1436" s="41" t="s">
        <v>505</v>
      </c>
      <c r="I1436" s="41" t="s">
        <v>713</v>
      </c>
      <c r="J1436" s="41" t="s">
        <v>2532</v>
      </c>
    </row>
    <row r="1437">
      <c r="A1437" s="41" t="s">
        <v>2213</v>
      </c>
      <c r="B1437" s="41" t="s">
        <v>1375</v>
      </c>
      <c r="C1437" s="41" t="s">
        <v>1413</v>
      </c>
      <c r="D1437" s="42">
        <v>44805.0</v>
      </c>
      <c r="E1437" s="41" t="s">
        <v>1414</v>
      </c>
      <c r="F1437" s="42">
        <v>44810.0</v>
      </c>
      <c r="G1437" s="41" t="s">
        <v>1407</v>
      </c>
      <c r="H1437" s="41" t="s">
        <v>439</v>
      </c>
      <c r="I1437" s="41" t="s">
        <v>440</v>
      </c>
      <c r="J1437" s="41" t="s">
        <v>441</v>
      </c>
    </row>
    <row r="1438">
      <c r="A1438" s="41" t="s">
        <v>2298</v>
      </c>
      <c r="B1438" s="41" t="s">
        <v>1375</v>
      </c>
      <c r="C1438" s="41" t="s">
        <v>2299</v>
      </c>
      <c r="D1438" s="42">
        <v>44805.0</v>
      </c>
      <c r="E1438" s="41" t="s">
        <v>2300</v>
      </c>
      <c r="F1438" s="42">
        <v>44810.0</v>
      </c>
      <c r="G1438" s="41" t="s">
        <v>1407</v>
      </c>
      <c r="H1438" s="41" t="s">
        <v>1265</v>
      </c>
      <c r="I1438" s="41" t="s">
        <v>2533</v>
      </c>
      <c r="J1438" s="41" t="s">
        <v>2534</v>
      </c>
    </row>
    <row r="1439">
      <c r="A1439" s="41" t="s">
        <v>2001</v>
      </c>
      <c r="B1439" s="41" t="s">
        <v>1404</v>
      </c>
      <c r="C1439" s="41" t="s">
        <v>2002</v>
      </c>
      <c r="D1439" s="42">
        <v>44805.0</v>
      </c>
      <c r="E1439" s="41" t="s">
        <v>2003</v>
      </c>
      <c r="F1439" s="42">
        <v>44825.0</v>
      </c>
      <c r="G1439" s="41" t="s">
        <v>1998</v>
      </c>
      <c r="H1439" s="41" t="s">
        <v>505</v>
      </c>
      <c r="I1439" s="41" t="s">
        <v>2535</v>
      </c>
      <c r="J1439" s="41" t="s">
        <v>2536</v>
      </c>
    </row>
    <row r="1440">
      <c r="A1440" s="41" t="s">
        <v>2207</v>
      </c>
      <c r="B1440" s="41" t="s">
        <v>1544</v>
      </c>
      <c r="C1440" s="41" t="s">
        <v>2208</v>
      </c>
      <c r="D1440" s="42">
        <v>44805.0</v>
      </c>
      <c r="E1440" s="41" t="s">
        <v>2209</v>
      </c>
      <c r="F1440" s="42">
        <v>44843.0</v>
      </c>
      <c r="G1440" s="41" t="s">
        <v>1998</v>
      </c>
      <c r="H1440" s="41" t="s">
        <v>505</v>
      </c>
      <c r="I1440" s="41" t="s">
        <v>2535</v>
      </c>
      <c r="J1440" s="41" t="s">
        <v>2536</v>
      </c>
    </row>
    <row r="1441">
      <c r="A1441" s="41" t="s">
        <v>2326</v>
      </c>
      <c r="B1441" s="41" t="s">
        <v>1416</v>
      </c>
      <c r="C1441" s="41" t="s">
        <v>2327</v>
      </c>
      <c r="D1441" s="42">
        <v>44805.0</v>
      </c>
      <c r="E1441" s="41" t="s">
        <v>2328</v>
      </c>
      <c r="F1441" s="42">
        <v>44811.0</v>
      </c>
      <c r="G1441" s="41" t="s">
        <v>1407</v>
      </c>
      <c r="H1441" s="41" t="s">
        <v>531</v>
      </c>
      <c r="I1441" s="41" t="s">
        <v>2537</v>
      </c>
      <c r="J1441" s="41" t="s">
        <v>2538</v>
      </c>
    </row>
    <row r="1442">
      <c r="A1442" s="41" t="s">
        <v>2331</v>
      </c>
      <c r="B1442" s="41" t="s">
        <v>1404</v>
      </c>
      <c r="C1442" s="41" t="s">
        <v>2332</v>
      </c>
      <c r="D1442" s="42">
        <v>44805.0</v>
      </c>
      <c r="E1442" s="41" t="s">
        <v>2333</v>
      </c>
      <c r="F1442" s="42">
        <v>44809.0</v>
      </c>
      <c r="G1442" s="41" t="s">
        <v>1407</v>
      </c>
      <c r="H1442" s="41" t="s">
        <v>1443</v>
      </c>
      <c r="I1442" s="41" t="s">
        <v>2539</v>
      </c>
      <c r="J1442" s="41" t="s">
        <v>2540</v>
      </c>
    </row>
    <row r="1443">
      <c r="A1443" s="41" t="s">
        <v>2326</v>
      </c>
      <c r="B1443" s="41" t="s">
        <v>1416</v>
      </c>
      <c r="C1443" s="41" t="s">
        <v>2327</v>
      </c>
      <c r="D1443" s="42">
        <v>44805.0</v>
      </c>
      <c r="E1443" s="41" t="s">
        <v>2328</v>
      </c>
      <c r="F1443" s="42">
        <v>44811.0</v>
      </c>
      <c r="G1443" s="41" t="s">
        <v>1407</v>
      </c>
      <c r="H1443" s="41" t="s">
        <v>562</v>
      </c>
      <c r="I1443" s="41" t="s">
        <v>2501</v>
      </c>
      <c r="J1443" s="41" t="s">
        <v>2541</v>
      </c>
    </row>
    <row r="1444">
      <c r="A1444" s="41" t="s">
        <v>2298</v>
      </c>
      <c r="B1444" s="41" t="s">
        <v>1375</v>
      </c>
      <c r="C1444" s="41" t="s">
        <v>2299</v>
      </c>
      <c r="D1444" s="42">
        <v>44805.0</v>
      </c>
      <c r="E1444" s="41" t="s">
        <v>2300</v>
      </c>
      <c r="F1444" s="42">
        <v>44810.0</v>
      </c>
      <c r="G1444" s="41" t="s">
        <v>1407</v>
      </c>
      <c r="H1444" s="41" t="s">
        <v>934</v>
      </c>
      <c r="I1444" s="41" t="s">
        <v>2542</v>
      </c>
      <c r="J1444" s="41" t="s">
        <v>2543</v>
      </c>
    </row>
    <row r="1445">
      <c r="A1445" s="41" t="s">
        <v>2510</v>
      </c>
      <c r="B1445" s="41" t="s">
        <v>1535</v>
      </c>
      <c r="C1445" s="41" t="s">
        <v>2511</v>
      </c>
      <c r="D1445" s="42">
        <v>44805.0</v>
      </c>
      <c r="E1445" s="41" t="s">
        <v>2512</v>
      </c>
      <c r="F1445" s="46">
        <v>44864.0</v>
      </c>
      <c r="G1445" s="41" t="s">
        <v>2513</v>
      </c>
      <c r="H1445" s="41" t="s">
        <v>934</v>
      </c>
      <c r="I1445" s="41" t="s">
        <v>2542</v>
      </c>
      <c r="J1445" s="41" t="s">
        <v>2543</v>
      </c>
    </row>
    <row r="1446">
      <c r="A1446" s="41" t="s">
        <v>2140</v>
      </c>
      <c r="B1446" s="41" t="s">
        <v>1404</v>
      </c>
      <c r="C1446" s="41" t="s">
        <v>1561</v>
      </c>
      <c r="D1446" s="42">
        <v>44805.0</v>
      </c>
      <c r="E1446" s="41" t="s">
        <v>1562</v>
      </c>
      <c r="F1446" s="42">
        <v>44817.0</v>
      </c>
      <c r="G1446" s="41" t="s">
        <v>1553</v>
      </c>
      <c r="H1446" s="41" t="s">
        <v>1443</v>
      </c>
      <c r="I1446" s="41" t="s">
        <v>2544</v>
      </c>
      <c r="J1446" s="41" t="s">
        <v>2545</v>
      </c>
    </row>
    <row r="1447">
      <c r="A1447" s="41"/>
      <c r="B1447" s="41" t="s">
        <v>1446</v>
      </c>
      <c r="C1447" s="41"/>
      <c r="D1447" s="42">
        <v>45169.0</v>
      </c>
      <c r="E1447" s="43" t="s">
        <v>2546</v>
      </c>
      <c r="F1447" s="44"/>
      <c r="G1447" s="41"/>
      <c r="H1447" s="41"/>
      <c r="I1447" s="41"/>
      <c r="J1447" s="41"/>
    </row>
    <row r="1448">
      <c r="A1448" s="41" t="s">
        <v>2092</v>
      </c>
      <c r="B1448" s="41" t="s">
        <v>1544</v>
      </c>
      <c r="C1448" s="41" t="s">
        <v>2093</v>
      </c>
      <c r="D1448" s="42">
        <v>44805.0</v>
      </c>
      <c r="E1448" s="41" t="s">
        <v>2094</v>
      </c>
      <c r="F1448" s="46">
        <v>44846.0</v>
      </c>
      <c r="G1448" s="41" t="s">
        <v>1553</v>
      </c>
      <c r="H1448" s="41" t="s">
        <v>1443</v>
      </c>
      <c r="I1448" s="41" t="s">
        <v>2544</v>
      </c>
      <c r="J1448" s="41" t="s">
        <v>2545</v>
      </c>
    </row>
    <row r="1449">
      <c r="A1449" s="41"/>
      <c r="B1449" s="41" t="s">
        <v>1446</v>
      </c>
      <c r="C1449" s="41"/>
      <c r="D1449" s="42">
        <v>45169.0</v>
      </c>
      <c r="E1449" s="43" t="s">
        <v>2547</v>
      </c>
      <c r="F1449" s="44"/>
      <c r="G1449" s="41"/>
      <c r="H1449" s="41"/>
      <c r="I1449" s="41"/>
      <c r="J1449" s="41"/>
    </row>
    <row r="1450">
      <c r="A1450" s="41" t="s">
        <v>2548</v>
      </c>
      <c r="B1450" s="41" t="s">
        <v>1375</v>
      </c>
      <c r="C1450" s="41" t="s">
        <v>1558</v>
      </c>
      <c r="D1450" s="42">
        <v>44805.0</v>
      </c>
      <c r="E1450" s="41" t="s">
        <v>1559</v>
      </c>
      <c r="F1450" s="42">
        <v>44816.0</v>
      </c>
      <c r="G1450" s="41" t="s">
        <v>1553</v>
      </c>
      <c r="H1450" s="41" t="s">
        <v>1443</v>
      </c>
      <c r="I1450" s="41" t="s">
        <v>2544</v>
      </c>
      <c r="J1450" s="41" t="s">
        <v>2545</v>
      </c>
    </row>
    <row r="1451">
      <c r="A1451" s="41"/>
      <c r="B1451" s="41" t="s">
        <v>1446</v>
      </c>
      <c r="C1451" s="41"/>
      <c r="D1451" s="42">
        <v>45169.0</v>
      </c>
      <c r="E1451" s="43" t="s">
        <v>2549</v>
      </c>
      <c r="F1451" s="48"/>
      <c r="G1451" s="41"/>
      <c r="H1451" s="41"/>
      <c r="I1451" s="41"/>
      <c r="J1451" s="41"/>
    </row>
    <row r="1452">
      <c r="A1452" s="41" t="s">
        <v>2092</v>
      </c>
      <c r="B1452" s="41" t="s">
        <v>1544</v>
      </c>
      <c r="C1452" s="41" t="s">
        <v>2093</v>
      </c>
      <c r="D1452" s="42">
        <v>44805.0</v>
      </c>
      <c r="E1452" s="41" t="s">
        <v>2094</v>
      </c>
      <c r="F1452" s="46">
        <v>44846.0</v>
      </c>
      <c r="G1452" s="41" t="s">
        <v>1553</v>
      </c>
      <c r="H1452" s="41" t="s">
        <v>79</v>
      </c>
      <c r="I1452" s="41" t="s">
        <v>2085</v>
      </c>
      <c r="J1452" s="41" t="s">
        <v>2086</v>
      </c>
    </row>
    <row r="1453">
      <c r="A1453" s="41" t="s">
        <v>2510</v>
      </c>
      <c r="B1453" s="41" t="s">
        <v>1535</v>
      </c>
      <c r="C1453" s="41" t="s">
        <v>2511</v>
      </c>
      <c r="D1453" s="42">
        <v>44805.0</v>
      </c>
      <c r="E1453" s="41" t="s">
        <v>2512</v>
      </c>
      <c r="F1453" s="46">
        <v>44864.0</v>
      </c>
      <c r="G1453" s="41" t="s">
        <v>2513</v>
      </c>
      <c r="H1453" s="41" t="s">
        <v>505</v>
      </c>
      <c r="I1453" s="41" t="s">
        <v>2550</v>
      </c>
      <c r="J1453" s="41" t="s">
        <v>2551</v>
      </c>
    </row>
    <row r="1454">
      <c r="A1454" s="41" t="s">
        <v>2298</v>
      </c>
      <c r="B1454" s="41" t="s">
        <v>1375</v>
      </c>
      <c r="C1454" s="41" t="s">
        <v>2299</v>
      </c>
      <c r="D1454" s="42">
        <v>44805.0</v>
      </c>
      <c r="E1454" s="41" t="s">
        <v>2300</v>
      </c>
      <c r="F1454" s="42">
        <v>44810.0</v>
      </c>
      <c r="G1454" s="41" t="s">
        <v>1407</v>
      </c>
      <c r="H1454" s="41" t="s">
        <v>42</v>
      </c>
      <c r="I1454" s="41" t="s">
        <v>2552</v>
      </c>
      <c r="J1454" s="41" t="s">
        <v>2553</v>
      </c>
    </row>
    <row r="1455">
      <c r="A1455" s="41" t="s">
        <v>1870</v>
      </c>
      <c r="B1455" s="41" t="s">
        <v>1404</v>
      </c>
      <c r="C1455" s="41" t="s">
        <v>1561</v>
      </c>
      <c r="D1455" s="42">
        <v>44805.0</v>
      </c>
      <c r="E1455" s="41" t="s">
        <v>1562</v>
      </c>
      <c r="F1455" s="42">
        <v>44817.0</v>
      </c>
      <c r="G1455" s="41" t="s">
        <v>1553</v>
      </c>
      <c r="H1455" s="41" t="s">
        <v>101</v>
      </c>
      <c r="I1455" s="41" t="s">
        <v>2554</v>
      </c>
      <c r="J1455" s="41" t="s">
        <v>2555</v>
      </c>
    </row>
    <row r="1456">
      <c r="A1456" s="41" t="s">
        <v>2556</v>
      </c>
      <c r="B1456" s="41" t="s">
        <v>1416</v>
      </c>
      <c r="C1456" s="41" t="s">
        <v>1551</v>
      </c>
      <c r="D1456" s="42">
        <v>44805.0</v>
      </c>
      <c r="E1456" s="41" t="s">
        <v>1552</v>
      </c>
      <c r="F1456" s="42">
        <v>44817.0</v>
      </c>
      <c r="G1456" s="41" t="s">
        <v>1553</v>
      </c>
      <c r="H1456" s="41" t="s">
        <v>101</v>
      </c>
      <c r="I1456" s="41" t="s">
        <v>2554</v>
      </c>
      <c r="J1456" s="41" t="s">
        <v>2555</v>
      </c>
    </row>
    <row r="1457">
      <c r="A1457" s="41" t="s">
        <v>1557</v>
      </c>
      <c r="B1457" s="41" t="s">
        <v>1375</v>
      </c>
      <c r="C1457" s="41" t="s">
        <v>1558</v>
      </c>
      <c r="D1457" s="42">
        <v>44805.0</v>
      </c>
      <c r="E1457" s="41" t="s">
        <v>1559</v>
      </c>
      <c r="F1457" s="42">
        <v>44816.0</v>
      </c>
      <c r="G1457" s="41" t="s">
        <v>1553</v>
      </c>
      <c r="H1457" s="41" t="s">
        <v>101</v>
      </c>
      <c r="I1457" s="41" t="s">
        <v>2554</v>
      </c>
      <c r="J1457" s="41" t="s">
        <v>2555</v>
      </c>
    </row>
    <row r="1458">
      <c r="A1458" s="41" t="s">
        <v>2510</v>
      </c>
      <c r="B1458" s="41" t="s">
        <v>1535</v>
      </c>
      <c r="C1458" s="41" t="s">
        <v>2511</v>
      </c>
      <c r="D1458" s="42">
        <v>44805.0</v>
      </c>
      <c r="E1458" s="41" t="s">
        <v>2512</v>
      </c>
      <c r="F1458" s="46">
        <v>44864.0</v>
      </c>
      <c r="G1458" s="41" t="s">
        <v>2513</v>
      </c>
      <c r="H1458" s="41" t="s">
        <v>101</v>
      </c>
      <c r="I1458" s="41" t="s">
        <v>2554</v>
      </c>
      <c r="J1458" s="41" t="s">
        <v>2555</v>
      </c>
    </row>
    <row r="1459">
      <c r="A1459" s="41" t="s">
        <v>2029</v>
      </c>
      <c r="B1459" s="41" t="s">
        <v>1983</v>
      </c>
      <c r="C1459" s="41" t="s">
        <v>1993</v>
      </c>
      <c r="D1459" s="42">
        <v>44805.0</v>
      </c>
      <c r="E1459" s="41" t="s">
        <v>1994</v>
      </c>
      <c r="F1459" s="42">
        <v>44823.0</v>
      </c>
      <c r="G1459" s="41" t="s">
        <v>1407</v>
      </c>
      <c r="H1459" s="41" t="s">
        <v>42</v>
      </c>
      <c r="I1459" s="41" t="s">
        <v>1682</v>
      </c>
      <c r="J1459" s="41" t="s">
        <v>1683</v>
      </c>
    </row>
    <row r="1460">
      <c r="A1460" s="41" t="s">
        <v>2091</v>
      </c>
      <c r="B1460" s="41" t="s">
        <v>1416</v>
      </c>
      <c r="C1460" s="41" t="s">
        <v>1551</v>
      </c>
      <c r="D1460" s="42">
        <v>44805.0</v>
      </c>
      <c r="E1460" s="41" t="s">
        <v>1552</v>
      </c>
      <c r="F1460" s="42">
        <v>44817.0</v>
      </c>
      <c r="G1460" s="41" t="s">
        <v>1553</v>
      </c>
      <c r="H1460" s="41" t="s">
        <v>267</v>
      </c>
      <c r="I1460" s="41" t="s">
        <v>2557</v>
      </c>
      <c r="J1460" s="41" t="s">
        <v>2558</v>
      </c>
    </row>
    <row r="1461">
      <c r="A1461" s="41" t="s">
        <v>1867</v>
      </c>
      <c r="B1461" s="41" t="s">
        <v>1375</v>
      </c>
      <c r="C1461" s="41" t="s">
        <v>1558</v>
      </c>
      <c r="D1461" s="42">
        <v>44805.0</v>
      </c>
      <c r="E1461" s="41" t="s">
        <v>1559</v>
      </c>
      <c r="F1461" s="42">
        <v>44816.0</v>
      </c>
      <c r="G1461" s="41" t="s">
        <v>1553</v>
      </c>
      <c r="H1461" s="41" t="s">
        <v>267</v>
      </c>
      <c r="I1461" s="41" t="s">
        <v>2557</v>
      </c>
      <c r="J1461" s="41" t="s">
        <v>2558</v>
      </c>
    </row>
    <row r="1462">
      <c r="A1462" s="41" t="s">
        <v>1870</v>
      </c>
      <c r="B1462" s="41" t="s">
        <v>1404</v>
      </c>
      <c r="C1462" s="41" t="s">
        <v>1561</v>
      </c>
      <c r="D1462" s="42">
        <v>44805.0</v>
      </c>
      <c r="E1462" s="41" t="s">
        <v>1562</v>
      </c>
      <c r="F1462" s="42">
        <v>44817.0</v>
      </c>
      <c r="G1462" s="41" t="s">
        <v>1553</v>
      </c>
      <c r="H1462" s="41" t="s">
        <v>267</v>
      </c>
      <c r="I1462" s="41" t="s">
        <v>2557</v>
      </c>
      <c r="J1462" s="41" t="s">
        <v>2558</v>
      </c>
    </row>
    <row r="1463">
      <c r="A1463" s="41" t="s">
        <v>2510</v>
      </c>
      <c r="B1463" s="41" t="s">
        <v>1535</v>
      </c>
      <c r="C1463" s="41" t="s">
        <v>2511</v>
      </c>
      <c r="D1463" s="42">
        <v>44805.0</v>
      </c>
      <c r="E1463" s="41" t="s">
        <v>2512</v>
      </c>
      <c r="F1463" s="46">
        <v>44864.0</v>
      </c>
      <c r="G1463" s="41" t="s">
        <v>2513</v>
      </c>
      <c r="H1463" s="41" t="s">
        <v>79</v>
      </c>
      <c r="I1463" s="41" t="s">
        <v>2559</v>
      </c>
      <c r="J1463" s="41" t="s">
        <v>2560</v>
      </c>
    </row>
    <row r="1464">
      <c r="A1464" s="41"/>
      <c r="B1464" s="41" t="s">
        <v>1446</v>
      </c>
      <c r="C1464" s="41"/>
      <c r="D1464" s="42">
        <v>45169.0</v>
      </c>
      <c r="E1464" s="43" t="s">
        <v>2561</v>
      </c>
      <c r="F1464" s="44"/>
      <c r="G1464" s="41"/>
      <c r="H1464" s="41"/>
      <c r="I1464" s="41"/>
      <c r="J1464" s="41"/>
    </row>
    <row r="1465">
      <c r="A1465" s="41" t="s">
        <v>1946</v>
      </c>
      <c r="B1465" s="41" t="s">
        <v>1404</v>
      </c>
      <c r="C1465" s="41" t="s">
        <v>1405</v>
      </c>
      <c r="D1465" s="42">
        <v>44805.0</v>
      </c>
      <c r="E1465" s="41" t="s">
        <v>1406</v>
      </c>
      <c r="F1465" s="42">
        <v>44809.0</v>
      </c>
      <c r="G1465" s="41" t="s">
        <v>1407</v>
      </c>
      <c r="H1465" s="41" t="s">
        <v>2175</v>
      </c>
      <c r="I1465" s="41" t="s">
        <v>2562</v>
      </c>
      <c r="J1465" s="41" t="s">
        <v>2563</v>
      </c>
    </row>
    <row r="1466">
      <c r="A1466" s="41" t="s">
        <v>2163</v>
      </c>
      <c r="B1466" s="41" t="s">
        <v>1375</v>
      </c>
      <c r="C1466" s="41" t="s">
        <v>1413</v>
      </c>
      <c r="D1466" s="42">
        <v>44805.0</v>
      </c>
      <c r="E1466" s="41" t="s">
        <v>1414</v>
      </c>
      <c r="F1466" s="42">
        <v>44810.0</v>
      </c>
      <c r="G1466" s="41" t="s">
        <v>1407</v>
      </c>
      <c r="H1466" s="41" t="s">
        <v>2175</v>
      </c>
      <c r="I1466" s="41" t="s">
        <v>2562</v>
      </c>
      <c r="J1466" s="41" t="s">
        <v>2563</v>
      </c>
    </row>
    <row r="1467">
      <c r="A1467" s="41" t="s">
        <v>1415</v>
      </c>
      <c r="B1467" s="41" t="s">
        <v>1416</v>
      </c>
      <c r="C1467" s="41" t="s">
        <v>1417</v>
      </c>
      <c r="D1467" s="42">
        <v>44805.0</v>
      </c>
      <c r="E1467" s="41" t="s">
        <v>1418</v>
      </c>
      <c r="F1467" s="42">
        <v>44811.0</v>
      </c>
      <c r="G1467" s="41" t="s">
        <v>1407</v>
      </c>
      <c r="H1467" s="41" t="s">
        <v>2175</v>
      </c>
      <c r="I1467" s="41" t="s">
        <v>2562</v>
      </c>
      <c r="J1467" s="41" t="s">
        <v>2563</v>
      </c>
    </row>
    <row r="1468">
      <c r="A1468" s="41" t="s">
        <v>2331</v>
      </c>
      <c r="B1468" s="41" t="s">
        <v>1404</v>
      </c>
      <c r="C1468" s="41" t="s">
        <v>2332</v>
      </c>
      <c r="D1468" s="42">
        <v>44805.0</v>
      </c>
      <c r="E1468" s="41" t="s">
        <v>2333</v>
      </c>
      <c r="F1468" s="42">
        <v>44809.0</v>
      </c>
      <c r="G1468" s="41" t="s">
        <v>1407</v>
      </c>
      <c r="H1468" s="41" t="s">
        <v>520</v>
      </c>
      <c r="I1468" s="41" t="s">
        <v>2564</v>
      </c>
      <c r="J1468" s="41" t="s">
        <v>2565</v>
      </c>
    </row>
    <row r="1469">
      <c r="A1469" s="41" t="s">
        <v>2298</v>
      </c>
      <c r="B1469" s="41" t="s">
        <v>1375</v>
      </c>
      <c r="C1469" s="41" t="s">
        <v>2299</v>
      </c>
      <c r="D1469" s="42">
        <v>44805.0</v>
      </c>
      <c r="E1469" s="41" t="s">
        <v>2300</v>
      </c>
      <c r="F1469" s="42">
        <v>44810.0</v>
      </c>
      <c r="G1469" s="41" t="s">
        <v>1407</v>
      </c>
      <c r="H1469" s="41" t="s">
        <v>520</v>
      </c>
      <c r="I1469" s="41" t="s">
        <v>2564</v>
      </c>
      <c r="J1469" s="41" t="s">
        <v>2565</v>
      </c>
    </row>
    <row r="1470">
      <c r="A1470" s="41" t="s">
        <v>2326</v>
      </c>
      <c r="B1470" s="41" t="s">
        <v>1416</v>
      </c>
      <c r="C1470" s="41" t="s">
        <v>2327</v>
      </c>
      <c r="D1470" s="42">
        <v>44805.0</v>
      </c>
      <c r="E1470" s="41" t="s">
        <v>2328</v>
      </c>
      <c r="F1470" s="42">
        <v>44811.0</v>
      </c>
      <c r="G1470" s="41" t="s">
        <v>1407</v>
      </c>
      <c r="H1470" s="41" t="s">
        <v>520</v>
      </c>
      <c r="I1470" s="41" t="s">
        <v>2564</v>
      </c>
      <c r="J1470" s="41" t="s">
        <v>2565</v>
      </c>
    </row>
    <row r="1471">
      <c r="A1471" s="41" t="s">
        <v>2041</v>
      </c>
      <c r="B1471" s="41" t="s">
        <v>1375</v>
      </c>
      <c r="C1471" s="41" t="s">
        <v>1413</v>
      </c>
      <c r="D1471" s="42">
        <v>44805.0</v>
      </c>
      <c r="E1471" s="41" t="s">
        <v>1414</v>
      </c>
      <c r="F1471" s="42">
        <v>44810.0</v>
      </c>
      <c r="G1471" s="41" t="s">
        <v>1407</v>
      </c>
      <c r="H1471" s="41" t="s">
        <v>562</v>
      </c>
      <c r="I1471" s="41" t="s">
        <v>1575</v>
      </c>
      <c r="J1471" s="41" t="s">
        <v>1576</v>
      </c>
    </row>
    <row r="1472">
      <c r="A1472" s="41" t="s">
        <v>2298</v>
      </c>
      <c r="B1472" s="41" t="s">
        <v>1375</v>
      </c>
      <c r="C1472" s="41" t="s">
        <v>2299</v>
      </c>
      <c r="D1472" s="42">
        <v>44805.0</v>
      </c>
      <c r="E1472" s="41" t="s">
        <v>2300</v>
      </c>
      <c r="F1472" s="42">
        <v>44810.0</v>
      </c>
      <c r="G1472" s="41" t="s">
        <v>1407</v>
      </c>
      <c r="H1472" s="41" t="s">
        <v>1097</v>
      </c>
      <c r="I1472" s="41" t="s">
        <v>2566</v>
      </c>
      <c r="J1472" s="41" t="s">
        <v>2567</v>
      </c>
    </row>
    <row r="1473">
      <c r="A1473" s="41" t="s">
        <v>2462</v>
      </c>
      <c r="B1473" s="41" t="s">
        <v>1983</v>
      </c>
      <c r="C1473" s="41" t="s">
        <v>2463</v>
      </c>
      <c r="D1473" s="42">
        <v>44805.0</v>
      </c>
      <c r="E1473" s="41" t="s">
        <v>2464</v>
      </c>
      <c r="F1473" s="42">
        <v>44823.0</v>
      </c>
      <c r="G1473" s="41" t="s">
        <v>1407</v>
      </c>
      <c r="H1473" s="41" t="s">
        <v>1443</v>
      </c>
      <c r="I1473" s="41" t="s">
        <v>2539</v>
      </c>
      <c r="J1473" s="41" t="s">
        <v>2540</v>
      </c>
    </row>
    <row r="1474">
      <c r="A1474" s="41" t="s">
        <v>2510</v>
      </c>
      <c r="B1474" s="41" t="s">
        <v>1535</v>
      </c>
      <c r="C1474" s="41" t="s">
        <v>2511</v>
      </c>
      <c r="D1474" s="42">
        <v>44805.0</v>
      </c>
      <c r="E1474" s="41" t="s">
        <v>2512</v>
      </c>
      <c r="F1474" s="46">
        <v>44864.0</v>
      </c>
      <c r="G1474" s="41" t="s">
        <v>2513</v>
      </c>
      <c r="H1474" s="41" t="s">
        <v>2449</v>
      </c>
      <c r="I1474" s="41" t="s">
        <v>2450</v>
      </c>
      <c r="J1474" s="41" t="s">
        <v>2568</v>
      </c>
    </row>
    <row r="1475">
      <c r="A1475" s="41" t="s">
        <v>1522</v>
      </c>
      <c r="B1475" s="41" t="s">
        <v>1404</v>
      </c>
      <c r="C1475" s="41" t="s">
        <v>1405</v>
      </c>
      <c r="D1475" s="42">
        <v>44805.0</v>
      </c>
      <c r="E1475" s="41" t="s">
        <v>1406</v>
      </c>
      <c r="F1475" s="42">
        <v>44809.0</v>
      </c>
      <c r="G1475" s="41" t="s">
        <v>1407</v>
      </c>
      <c r="H1475" s="41" t="s">
        <v>70</v>
      </c>
      <c r="I1475" s="41" t="s">
        <v>2569</v>
      </c>
      <c r="J1475" s="41" t="s">
        <v>2570</v>
      </c>
    </row>
    <row r="1476">
      <c r="A1476" s="41" t="s">
        <v>2163</v>
      </c>
      <c r="B1476" s="41" t="s">
        <v>1375</v>
      </c>
      <c r="C1476" s="41" t="s">
        <v>1413</v>
      </c>
      <c r="D1476" s="42">
        <v>44805.0</v>
      </c>
      <c r="E1476" s="41" t="s">
        <v>1414</v>
      </c>
      <c r="F1476" s="42">
        <v>44810.0</v>
      </c>
      <c r="G1476" s="41" t="s">
        <v>1407</v>
      </c>
      <c r="H1476" s="41" t="s">
        <v>70</v>
      </c>
      <c r="I1476" s="41" t="s">
        <v>2569</v>
      </c>
      <c r="J1476" s="41" t="s">
        <v>2570</v>
      </c>
    </row>
    <row r="1477">
      <c r="A1477" s="41" t="s">
        <v>1810</v>
      </c>
      <c r="B1477" s="41" t="s">
        <v>1416</v>
      </c>
      <c r="C1477" s="41" t="s">
        <v>1417</v>
      </c>
      <c r="D1477" s="42">
        <v>44805.0</v>
      </c>
      <c r="E1477" s="41" t="s">
        <v>1418</v>
      </c>
      <c r="F1477" s="42">
        <v>44811.0</v>
      </c>
      <c r="G1477" s="41" t="s">
        <v>1407</v>
      </c>
      <c r="H1477" s="41" t="s">
        <v>70</v>
      </c>
      <c r="I1477" s="41" t="s">
        <v>2569</v>
      </c>
      <c r="J1477" s="41" t="s">
        <v>2570</v>
      </c>
    </row>
    <row r="1478">
      <c r="A1478" s="41" t="s">
        <v>1930</v>
      </c>
      <c r="B1478" s="41" t="s">
        <v>1404</v>
      </c>
      <c r="C1478" s="41" t="s">
        <v>1405</v>
      </c>
      <c r="D1478" s="42">
        <v>44805.0</v>
      </c>
      <c r="E1478" s="41" t="s">
        <v>1406</v>
      </c>
      <c r="F1478" s="42">
        <v>44809.0</v>
      </c>
      <c r="G1478" s="41" t="s">
        <v>1407</v>
      </c>
      <c r="H1478" s="41" t="s">
        <v>621</v>
      </c>
      <c r="I1478" s="41" t="s">
        <v>2571</v>
      </c>
      <c r="J1478" s="41" t="s">
        <v>2572</v>
      </c>
    </row>
    <row r="1479">
      <c r="A1479" s="41" t="s">
        <v>1749</v>
      </c>
      <c r="B1479" s="41" t="s">
        <v>1375</v>
      </c>
      <c r="C1479" s="41" t="s">
        <v>1413</v>
      </c>
      <c r="D1479" s="42">
        <v>44805.0</v>
      </c>
      <c r="E1479" s="41" t="s">
        <v>1414</v>
      </c>
      <c r="F1479" s="42">
        <v>44810.0</v>
      </c>
      <c r="G1479" s="41" t="s">
        <v>1407</v>
      </c>
      <c r="H1479" s="41" t="s">
        <v>621</v>
      </c>
      <c r="I1479" s="41" t="s">
        <v>2571</v>
      </c>
      <c r="J1479" s="41" t="s">
        <v>2572</v>
      </c>
    </row>
    <row r="1480">
      <c r="A1480" s="41" t="s">
        <v>1690</v>
      </c>
      <c r="B1480" s="41" t="s">
        <v>1544</v>
      </c>
      <c r="C1480" s="41" t="s">
        <v>1545</v>
      </c>
      <c r="D1480" s="42">
        <v>44805.0</v>
      </c>
      <c r="E1480" s="41" t="s">
        <v>1546</v>
      </c>
      <c r="F1480" s="42">
        <v>44823.0</v>
      </c>
      <c r="G1480" s="41" t="s">
        <v>1407</v>
      </c>
      <c r="H1480" s="41" t="s">
        <v>621</v>
      </c>
      <c r="I1480" s="41" t="s">
        <v>2571</v>
      </c>
      <c r="J1480" s="41" t="s">
        <v>2572</v>
      </c>
    </row>
    <row r="1481">
      <c r="A1481" s="41" t="s">
        <v>2347</v>
      </c>
      <c r="B1481" s="41" t="s">
        <v>1535</v>
      </c>
      <c r="C1481" s="41" t="s">
        <v>2348</v>
      </c>
      <c r="D1481" s="42">
        <v>44805.0</v>
      </c>
      <c r="E1481" s="41" t="s">
        <v>2349</v>
      </c>
      <c r="F1481" s="46">
        <v>44855.0</v>
      </c>
      <c r="G1481" s="41" t="s">
        <v>2350</v>
      </c>
      <c r="H1481" s="41" t="s">
        <v>774</v>
      </c>
      <c r="I1481" s="41" t="s">
        <v>2573</v>
      </c>
      <c r="J1481" s="41" t="s">
        <v>2574</v>
      </c>
    </row>
    <row r="1482">
      <c r="A1482" s="41" t="s">
        <v>1867</v>
      </c>
      <c r="B1482" s="41" t="s">
        <v>1375</v>
      </c>
      <c r="C1482" s="41" t="s">
        <v>1558</v>
      </c>
      <c r="D1482" s="42">
        <v>44805.0</v>
      </c>
      <c r="E1482" s="41" t="s">
        <v>1559</v>
      </c>
      <c r="F1482" s="42">
        <v>44816.0</v>
      </c>
      <c r="G1482" s="41" t="s">
        <v>1553</v>
      </c>
      <c r="H1482" s="41" t="s">
        <v>774</v>
      </c>
      <c r="I1482" s="41" t="s">
        <v>2573</v>
      </c>
      <c r="J1482" s="41" t="s">
        <v>2574</v>
      </c>
    </row>
    <row r="1483">
      <c r="A1483" s="41" t="s">
        <v>1870</v>
      </c>
      <c r="B1483" s="41" t="s">
        <v>1404</v>
      </c>
      <c r="C1483" s="41" t="s">
        <v>1561</v>
      </c>
      <c r="D1483" s="42">
        <v>44805.0</v>
      </c>
      <c r="E1483" s="41" t="s">
        <v>1562</v>
      </c>
      <c r="F1483" s="42">
        <v>44817.0</v>
      </c>
      <c r="G1483" s="41" t="s">
        <v>1553</v>
      </c>
      <c r="H1483" s="41" t="s">
        <v>774</v>
      </c>
      <c r="I1483" s="41" t="s">
        <v>2573</v>
      </c>
      <c r="J1483" s="41" t="s">
        <v>2574</v>
      </c>
    </row>
    <row r="1484">
      <c r="A1484" s="41" t="s">
        <v>2091</v>
      </c>
      <c r="B1484" s="41" t="s">
        <v>1416</v>
      </c>
      <c r="C1484" s="41" t="s">
        <v>1551</v>
      </c>
      <c r="D1484" s="42">
        <v>44805.0</v>
      </c>
      <c r="E1484" s="41" t="s">
        <v>1552</v>
      </c>
      <c r="F1484" s="42">
        <v>44817.0</v>
      </c>
      <c r="G1484" s="41" t="s">
        <v>1553</v>
      </c>
      <c r="H1484" s="41" t="s">
        <v>774</v>
      </c>
      <c r="I1484" s="41" t="s">
        <v>2573</v>
      </c>
      <c r="J1484" s="41" t="s">
        <v>2574</v>
      </c>
    </row>
    <row r="1485">
      <c r="A1485" s="41" t="s">
        <v>2135</v>
      </c>
      <c r="B1485" s="41" t="s">
        <v>1404</v>
      </c>
      <c r="C1485" s="41" t="s">
        <v>1561</v>
      </c>
      <c r="D1485" s="42">
        <v>44805.0</v>
      </c>
      <c r="E1485" s="41" t="s">
        <v>1562</v>
      </c>
      <c r="F1485" s="42">
        <v>44817.0</v>
      </c>
      <c r="G1485" s="41" t="s">
        <v>1553</v>
      </c>
      <c r="H1485" s="41" t="s">
        <v>1628</v>
      </c>
      <c r="I1485" s="41" t="s">
        <v>2575</v>
      </c>
      <c r="J1485" s="41"/>
    </row>
    <row r="1486">
      <c r="A1486" s="41"/>
      <c r="B1486" s="41" t="s">
        <v>2576</v>
      </c>
      <c r="C1486" s="45">
        <v>7.9680944225E10</v>
      </c>
      <c r="D1486" s="42">
        <v>0.0</v>
      </c>
      <c r="E1486" s="41" t="s">
        <v>2577</v>
      </c>
      <c r="F1486" s="44" t="s">
        <v>1446</v>
      </c>
      <c r="G1486" s="41" t="s">
        <v>2578</v>
      </c>
      <c r="H1486" s="43" t="s">
        <v>2579</v>
      </c>
      <c r="I1486" s="41"/>
      <c r="J1486" s="41"/>
    </row>
    <row r="1487">
      <c r="A1487" s="41" t="s">
        <v>1995</v>
      </c>
      <c r="B1487" s="41" t="s">
        <v>1416</v>
      </c>
      <c r="C1487" s="41" t="s">
        <v>1996</v>
      </c>
      <c r="D1487" s="42">
        <v>44805.0</v>
      </c>
      <c r="E1487" s="41" t="s">
        <v>1997</v>
      </c>
      <c r="F1487" s="42">
        <v>44824.0</v>
      </c>
      <c r="G1487" s="41" t="s">
        <v>1998</v>
      </c>
      <c r="H1487" s="41" t="s">
        <v>520</v>
      </c>
      <c r="I1487" s="41" t="s">
        <v>1600</v>
      </c>
      <c r="J1487" s="41" t="s">
        <v>2580</v>
      </c>
    </row>
    <row r="1488">
      <c r="A1488" s="41" t="s">
        <v>2207</v>
      </c>
      <c r="B1488" s="41" t="s">
        <v>1544</v>
      </c>
      <c r="C1488" s="41" t="s">
        <v>2208</v>
      </c>
      <c r="D1488" s="42">
        <v>44805.0</v>
      </c>
      <c r="E1488" s="41" t="s">
        <v>2209</v>
      </c>
      <c r="F1488" s="42">
        <v>44843.0</v>
      </c>
      <c r="G1488" s="41" t="s">
        <v>1998</v>
      </c>
      <c r="H1488" s="41" t="s">
        <v>520</v>
      </c>
      <c r="I1488" s="41" t="s">
        <v>1600</v>
      </c>
      <c r="J1488" s="41" t="s">
        <v>2580</v>
      </c>
    </row>
    <row r="1489">
      <c r="A1489" s="41" t="s">
        <v>2510</v>
      </c>
      <c r="B1489" s="41" t="s">
        <v>1535</v>
      </c>
      <c r="C1489" s="41" t="s">
        <v>2511</v>
      </c>
      <c r="D1489" s="42">
        <v>44805.0</v>
      </c>
      <c r="E1489" s="41" t="s">
        <v>2512</v>
      </c>
      <c r="F1489" s="46">
        <v>44864.0</v>
      </c>
      <c r="G1489" s="41" t="s">
        <v>2513</v>
      </c>
      <c r="H1489" s="41" t="s">
        <v>332</v>
      </c>
      <c r="I1489" s="41" t="s">
        <v>201</v>
      </c>
      <c r="J1489" s="41" t="s">
        <v>2581</v>
      </c>
    </row>
    <row r="1490">
      <c r="A1490" s="41" t="s">
        <v>2582</v>
      </c>
      <c r="B1490" s="41" t="s">
        <v>1416</v>
      </c>
      <c r="C1490" s="41" t="s">
        <v>1551</v>
      </c>
      <c r="D1490" s="42">
        <v>44805.0</v>
      </c>
      <c r="E1490" s="41" t="s">
        <v>1552</v>
      </c>
      <c r="F1490" s="42">
        <v>44817.0</v>
      </c>
      <c r="G1490" s="41" t="s">
        <v>1553</v>
      </c>
      <c r="H1490" s="41" t="s">
        <v>1628</v>
      </c>
      <c r="I1490" s="41" t="s">
        <v>2575</v>
      </c>
      <c r="J1490" s="41"/>
    </row>
    <row r="1491">
      <c r="A1491" s="41"/>
      <c r="B1491" s="41" t="s">
        <v>2576</v>
      </c>
      <c r="C1491" s="45">
        <v>7.9680944225E10</v>
      </c>
      <c r="D1491" s="42">
        <v>0.0</v>
      </c>
      <c r="E1491" s="41" t="s">
        <v>2577</v>
      </c>
      <c r="F1491" s="48" t="s">
        <v>1523</v>
      </c>
      <c r="G1491" s="41" t="s">
        <v>2583</v>
      </c>
      <c r="H1491" s="43" t="s">
        <v>2584</v>
      </c>
      <c r="I1491" s="41"/>
      <c r="J1491" s="41"/>
    </row>
    <row r="1492">
      <c r="A1492" s="41" t="s">
        <v>2510</v>
      </c>
      <c r="B1492" s="41" t="s">
        <v>1535</v>
      </c>
      <c r="C1492" s="41" t="s">
        <v>2511</v>
      </c>
      <c r="D1492" s="42">
        <v>44805.0</v>
      </c>
      <c r="E1492" s="41" t="s">
        <v>2512</v>
      </c>
      <c r="F1492" s="46">
        <v>44864.0</v>
      </c>
      <c r="G1492" s="41" t="s">
        <v>2513</v>
      </c>
      <c r="H1492" s="41" t="s">
        <v>1424</v>
      </c>
      <c r="I1492" s="41" t="s">
        <v>2585</v>
      </c>
      <c r="J1492" s="41" t="s">
        <v>2586</v>
      </c>
    </row>
    <row r="1493">
      <c r="A1493" s="41" t="s">
        <v>1975</v>
      </c>
      <c r="B1493" s="41" t="s">
        <v>1375</v>
      </c>
      <c r="C1493" s="41" t="s">
        <v>1413</v>
      </c>
      <c r="D1493" s="42">
        <v>44805.0</v>
      </c>
      <c r="E1493" s="41" t="s">
        <v>1414</v>
      </c>
      <c r="F1493" s="42">
        <v>44810.0</v>
      </c>
      <c r="G1493" s="41" t="s">
        <v>1407</v>
      </c>
      <c r="H1493" s="41" t="s">
        <v>562</v>
      </c>
      <c r="I1493" s="41" t="s">
        <v>2587</v>
      </c>
      <c r="J1493" s="41" t="s">
        <v>2588</v>
      </c>
    </row>
    <row r="1494">
      <c r="A1494" s="41" t="s">
        <v>2510</v>
      </c>
      <c r="B1494" s="41" t="s">
        <v>1535</v>
      </c>
      <c r="C1494" s="41" t="s">
        <v>2511</v>
      </c>
      <c r="D1494" s="42">
        <v>44805.0</v>
      </c>
      <c r="E1494" s="41" t="s">
        <v>2512</v>
      </c>
      <c r="F1494" s="46">
        <v>44864.0</v>
      </c>
      <c r="G1494" s="41" t="s">
        <v>2513</v>
      </c>
      <c r="H1494" s="41" t="s">
        <v>562</v>
      </c>
      <c r="I1494" s="41" t="s">
        <v>2587</v>
      </c>
      <c r="J1494" s="41" t="s">
        <v>2588</v>
      </c>
    </row>
    <row r="1495">
      <c r="A1495" s="41" t="s">
        <v>1460</v>
      </c>
      <c r="B1495" s="41" t="s">
        <v>1404</v>
      </c>
      <c r="C1495" s="41" t="s">
        <v>1405</v>
      </c>
      <c r="D1495" s="42">
        <v>44805.0</v>
      </c>
      <c r="E1495" s="41" t="s">
        <v>1406</v>
      </c>
      <c r="F1495" s="42">
        <v>44809.0</v>
      </c>
      <c r="G1495" s="41" t="s">
        <v>1407</v>
      </c>
      <c r="H1495" s="41" t="s">
        <v>1661</v>
      </c>
      <c r="I1495" s="41" t="s">
        <v>2589</v>
      </c>
      <c r="J1495" s="41" t="s">
        <v>2590</v>
      </c>
    </row>
    <row r="1496">
      <c r="A1496" s="41" t="s">
        <v>2004</v>
      </c>
      <c r="B1496" s="41" t="s">
        <v>1375</v>
      </c>
      <c r="C1496" s="41" t="s">
        <v>1413</v>
      </c>
      <c r="D1496" s="42">
        <v>44805.0</v>
      </c>
      <c r="E1496" s="41" t="s">
        <v>1414</v>
      </c>
      <c r="F1496" s="42">
        <v>44810.0</v>
      </c>
      <c r="G1496" s="41" t="s">
        <v>1407</v>
      </c>
      <c r="H1496" s="41" t="s">
        <v>1661</v>
      </c>
      <c r="I1496" s="41" t="s">
        <v>2589</v>
      </c>
      <c r="J1496" s="41" t="s">
        <v>2590</v>
      </c>
    </row>
    <row r="1497">
      <c r="A1497" s="41" t="s">
        <v>1967</v>
      </c>
      <c r="B1497" s="41" t="s">
        <v>1416</v>
      </c>
      <c r="C1497" s="41" t="s">
        <v>1417</v>
      </c>
      <c r="D1497" s="42">
        <v>44805.0</v>
      </c>
      <c r="E1497" s="41" t="s">
        <v>1418</v>
      </c>
      <c r="F1497" s="42">
        <v>44811.0</v>
      </c>
      <c r="G1497" s="41" t="s">
        <v>1407</v>
      </c>
      <c r="H1497" s="41" t="s">
        <v>1661</v>
      </c>
      <c r="I1497" s="41" t="s">
        <v>2589</v>
      </c>
      <c r="J1497" s="41" t="s">
        <v>2590</v>
      </c>
    </row>
    <row r="1498">
      <c r="A1498" s="41" t="s">
        <v>2556</v>
      </c>
      <c r="B1498" s="41" t="s">
        <v>1416</v>
      </c>
      <c r="C1498" s="41" t="s">
        <v>1551</v>
      </c>
      <c r="D1498" s="42">
        <v>44805.0</v>
      </c>
      <c r="E1498" s="41" t="s">
        <v>1552</v>
      </c>
      <c r="F1498" s="42">
        <v>44817.0</v>
      </c>
      <c r="G1498" s="41" t="s">
        <v>1553</v>
      </c>
      <c r="H1498" s="41" t="s">
        <v>2591</v>
      </c>
      <c r="I1498" s="41" t="s">
        <v>2592</v>
      </c>
      <c r="J1498" s="41" t="s">
        <v>2593</v>
      </c>
    </row>
    <row r="1499">
      <c r="A1499" s="41" t="s">
        <v>2140</v>
      </c>
      <c r="B1499" s="41" t="s">
        <v>1404</v>
      </c>
      <c r="C1499" s="41" t="s">
        <v>1561</v>
      </c>
      <c r="D1499" s="42">
        <v>44805.0</v>
      </c>
      <c r="E1499" s="41" t="s">
        <v>1562</v>
      </c>
      <c r="F1499" s="42">
        <v>44817.0</v>
      </c>
      <c r="G1499" s="41" t="s">
        <v>1553</v>
      </c>
      <c r="H1499" s="41" t="s">
        <v>2591</v>
      </c>
      <c r="I1499" s="41" t="s">
        <v>2592</v>
      </c>
      <c r="J1499" s="41" t="s">
        <v>2593</v>
      </c>
    </row>
    <row r="1500">
      <c r="A1500" s="41" t="s">
        <v>2548</v>
      </c>
      <c r="B1500" s="41" t="s">
        <v>1375</v>
      </c>
      <c r="C1500" s="41" t="s">
        <v>1558</v>
      </c>
      <c r="D1500" s="42">
        <v>44805.0</v>
      </c>
      <c r="E1500" s="41" t="s">
        <v>1559</v>
      </c>
      <c r="F1500" s="42">
        <v>44816.0</v>
      </c>
      <c r="G1500" s="41" t="s">
        <v>1553</v>
      </c>
      <c r="H1500" s="41" t="s">
        <v>2591</v>
      </c>
      <c r="I1500" s="41" t="s">
        <v>2592</v>
      </c>
      <c r="J1500" s="41" t="s">
        <v>2593</v>
      </c>
    </row>
    <row r="1501">
      <c r="A1501" s="41" t="s">
        <v>2091</v>
      </c>
      <c r="B1501" s="41" t="s">
        <v>1416</v>
      </c>
      <c r="C1501" s="41" t="s">
        <v>1551</v>
      </c>
      <c r="D1501" s="42">
        <v>44805.0</v>
      </c>
      <c r="E1501" s="41" t="s">
        <v>1552</v>
      </c>
      <c r="F1501" s="42">
        <v>44817.0</v>
      </c>
      <c r="G1501" s="41" t="s">
        <v>1553</v>
      </c>
      <c r="H1501" s="41" t="s">
        <v>2175</v>
      </c>
      <c r="I1501" s="41" t="s">
        <v>2594</v>
      </c>
      <c r="J1501" s="41" t="s">
        <v>2595</v>
      </c>
    </row>
    <row r="1502">
      <c r="A1502" s="41" t="s">
        <v>1870</v>
      </c>
      <c r="B1502" s="41" t="s">
        <v>1404</v>
      </c>
      <c r="C1502" s="41" t="s">
        <v>1561</v>
      </c>
      <c r="D1502" s="42">
        <v>44805.0</v>
      </c>
      <c r="E1502" s="41" t="s">
        <v>1562</v>
      </c>
      <c r="F1502" s="42">
        <v>44817.0</v>
      </c>
      <c r="G1502" s="41" t="s">
        <v>1553</v>
      </c>
      <c r="H1502" s="41" t="s">
        <v>2175</v>
      </c>
      <c r="I1502" s="41" t="s">
        <v>2594</v>
      </c>
      <c r="J1502" s="41" t="s">
        <v>2595</v>
      </c>
    </row>
    <row r="1503">
      <c r="A1503" s="41" t="s">
        <v>1867</v>
      </c>
      <c r="B1503" s="41" t="s">
        <v>1375</v>
      </c>
      <c r="C1503" s="41" t="s">
        <v>1558</v>
      </c>
      <c r="D1503" s="42">
        <v>44805.0</v>
      </c>
      <c r="E1503" s="41" t="s">
        <v>1559</v>
      </c>
      <c r="F1503" s="42">
        <v>44816.0</v>
      </c>
      <c r="G1503" s="41" t="s">
        <v>1553</v>
      </c>
      <c r="H1503" s="41" t="s">
        <v>2175</v>
      </c>
      <c r="I1503" s="41" t="s">
        <v>2594</v>
      </c>
      <c r="J1503" s="41" t="s">
        <v>2595</v>
      </c>
    </row>
    <row r="1504">
      <c r="A1504" s="41" t="s">
        <v>2510</v>
      </c>
      <c r="B1504" s="41" t="s">
        <v>1535</v>
      </c>
      <c r="C1504" s="41" t="s">
        <v>2511</v>
      </c>
      <c r="D1504" s="42">
        <v>44805.0</v>
      </c>
      <c r="E1504" s="41" t="s">
        <v>2512</v>
      </c>
      <c r="F1504" s="46">
        <v>44864.0</v>
      </c>
      <c r="G1504" s="41" t="s">
        <v>2513</v>
      </c>
      <c r="H1504" s="41" t="s">
        <v>42</v>
      </c>
      <c r="I1504" s="41" t="s">
        <v>2596</v>
      </c>
      <c r="J1504" s="41" t="s">
        <v>2597</v>
      </c>
    </row>
    <row r="1505">
      <c r="A1505" s="41" t="s">
        <v>2347</v>
      </c>
      <c r="B1505" s="41" t="s">
        <v>1535</v>
      </c>
      <c r="C1505" s="41" t="s">
        <v>2348</v>
      </c>
      <c r="D1505" s="42">
        <v>44805.0</v>
      </c>
      <c r="E1505" s="41" t="s">
        <v>2349</v>
      </c>
      <c r="F1505" s="46">
        <v>44855.0</v>
      </c>
      <c r="G1505" s="41" t="s">
        <v>2350</v>
      </c>
      <c r="H1505" s="41" t="s">
        <v>1318</v>
      </c>
      <c r="I1505" s="41" t="s">
        <v>2598</v>
      </c>
      <c r="J1505" s="41" t="s">
        <v>2599</v>
      </c>
    </row>
    <row r="1506">
      <c r="A1506" s="41"/>
      <c r="B1506" s="41" t="s">
        <v>1446</v>
      </c>
      <c r="C1506" s="41"/>
      <c r="D1506" s="42">
        <v>45169.0</v>
      </c>
      <c r="E1506" s="43" t="s">
        <v>2600</v>
      </c>
      <c r="F1506" s="48"/>
      <c r="G1506" s="41"/>
      <c r="H1506" s="41"/>
      <c r="I1506" s="41"/>
      <c r="J1506" s="41"/>
    </row>
    <row r="1507">
      <c r="A1507" s="41" t="s">
        <v>1919</v>
      </c>
      <c r="B1507" s="41" t="s">
        <v>1404</v>
      </c>
      <c r="C1507" s="41" t="s">
        <v>1405</v>
      </c>
      <c r="D1507" s="42">
        <v>44805.0</v>
      </c>
      <c r="E1507" s="41" t="s">
        <v>1406</v>
      </c>
      <c r="F1507" s="42">
        <v>44809.0</v>
      </c>
      <c r="G1507" s="41" t="s">
        <v>1407</v>
      </c>
      <c r="H1507" s="41" t="s">
        <v>1122</v>
      </c>
      <c r="I1507" s="41" t="s">
        <v>2601</v>
      </c>
      <c r="J1507" s="41" t="s">
        <v>2602</v>
      </c>
    </row>
    <row r="1508">
      <c r="A1508" s="41" t="s">
        <v>2603</v>
      </c>
      <c r="B1508" s="41" t="s">
        <v>1535</v>
      </c>
      <c r="C1508" s="41" t="s">
        <v>2511</v>
      </c>
      <c r="D1508" s="42">
        <v>44805.0</v>
      </c>
      <c r="E1508" s="41" t="s">
        <v>2512</v>
      </c>
      <c r="F1508" s="46">
        <v>44878.0</v>
      </c>
      <c r="G1508" s="41" t="s">
        <v>2513</v>
      </c>
      <c r="H1508" s="41" t="s">
        <v>505</v>
      </c>
      <c r="I1508" s="41" t="s">
        <v>2604</v>
      </c>
      <c r="J1508" s="41" t="s">
        <v>2605</v>
      </c>
    </row>
    <row r="1509">
      <c r="A1509" s="41" t="s">
        <v>2298</v>
      </c>
      <c r="B1509" s="41" t="s">
        <v>1375</v>
      </c>
      <c r="C1509" s="41" t="s">
        <v>2299</v>
      </c>
      <c r="D1509" s="42">
        <v>44805.0</v>
      </c>
      <c r="E1509" s="41" t="s">
        <v>2300</v>
      </c>
      <c r="F1509" s="42">
        <v>44810.0</v>
      </c>
      <c r="G1509" s="41" t="s">
        <v>1407</v>
      </c>
      <c r="H1509" s="41" t="s">
        <v>505</v>
      </c>
      <c r="I1509" s="41" t="s">
        <v>2604</v>
      </c>
      <c r="J1509" s="41" t="s">
        <v>2605</v>
      </c>
    </row>
    <row r="1510">
      <c r="A1510" s="41" t="s">
        <v>1403</v>
      </c>
      <c r="B1510" s="41" t="s">
        <v>1404</v>
      </c>
      <c r="C1510" s="41" t="s">
        <v>1405</v>
      </c>
      <c r="D1510" s="42">
        <v>44805.0</v>
      </c>
      <c r="E1510" s="41" t="s">
        <v>1406</v>
      </c>
      <c r="F1510" s="42">
        <v>44809.0</v>
      </c>
      <c r="G1510" s="41" t="s">
        <v>1407</v>
      </c>
      <c r="H1510" s="41" t="s">
        <v>505</v>
      </c>
      <c r="I1510" s="41" t="s">
        <v>2604</v>
      </c>
      <c r="J1510" s="41" t="s">
        <v>2605</v>
      </c>
    </row>
    <row r="1511">
      <c r="A1511" s="41" t="s">
        <v>2331</v>
      </c>
      <c r="B1511" s="41" t="s">
        <v>1404</v>
      </c>
      <c r="C1511" s="41" t="s">
        <v>2332</v>
      </c>
      <c r="D1511" s="42">
        <v>44805.0</v>
      </c>
      <c r="E1511" s="41" t="s">
        <v>2333</v>
      </c>
      <c r="F1511" s="42">
        <v>44809.0</v>
      </c>
      <c r="G1511" s="41" t="s">
        <v>1407</v>
      </c>
      <c r="H1511" s="41" t="s">
        <v>1583</v>
      </c>
      <c r="I1511" s="41" t="s">
        <v>2606</v>
      </c>
      <c r="J1511" s="41" t="s">
        <v>2607</v>
      </c>
    </row>
    <row r="1512">
      <c r="A1512" s="41" t="s">
        <v>2215</v>
      </c>
      <c r="B1512" s="41" t="s">
        <v>1404</v>
      </c>
      <c r="C1512" s="41" t="s">
        <v>2002</v>
      </c>
      <c r="D1512" s="42">
        <v>44805.0</v>
      </c>
      <c r="E1512" s="41" t="s">
        <v>2003</v>
      </c>
      <c r="F1512" s="42">
        <v>44825.0</v>
      </c>
      <c r="G1512" s="41" t="s">
        <v>1998</v>
      </c>
      <c r="H1512" s="41" t="s">
        <v>562</v>
      </c>
      <c r="I1512" s="41" t="s">
        <v>2608</v>
      </c>
      <c r="J1512" s="41" t="s">
        <v>2609</v>
      </c>
    </row>
    <row r="1513">
      <c r="A1513" s="41" t="s">
        <v>2548</v>
      </c>
      <c r="B1513" s="41" t="s">
        <v>1375</v>
      </c>
      <c r="C1513" s="41" t="s">
        <v>1558</v>
      </c>
      <c r="D1513" s="42">
        <v>44805.0</v>
      </c>
      <c r="E1513" s="41" t="s">
        <v>1559</v>
      </c>
      <c r="F1513" s="42">
        <v>44816.0</v>
      </c>
      <c r="G1513" s="41" t="s">
        <v>1553</v>
      </c>
      <c r="H1513" s="41" t="s">
        <v>1628</v>
      </c>
      <c r="I1513" s="41" t="s">
        <v>2575</v>
      </c>
      <c r="J1513" s="41"/>
    </row>
    <row r="1514">
      <c r="A1514" s="41"/>
      <c r="B1514" s="41" t="s">
        <v>2576</v>
      </c>
      <c r="C1514" s="45">
        <v>7.9680944225E10</v>
      </c>
      <c r="D1514" s="42">
        <v>0.0</v>
      </c>
      <c r="E1514" s="41" t="s">
        <v>2577</v>
      </c>
      <c r="F1514" s="48" t="s">
        <v>1523</v>
      </c>
      <c r="G1514" s="41" t="s">
        <v>2610</v>
      </c>
      <c r="H1514" s="43" t="s">
        <v>2611</v>
      </c>
      <c r="I1514" s="41"/>
      <c r="J1514" s="41"/>
    </row>
    <row r="1515">
      <c r="A1515" s="41" t="s">
        <v>1547</v>
      </c>
      <c r="B1515" s="41" t="s">
        <v>1375</v>
      </c>
      <c r="C1515" s="41" t="s">
        <v>1413</v>
      </c>
      <c r="D1515" s="42">
        <v>44805.0</v>
      </c>
      <c r="E1515" s="41" t="s">
        <v>1414</v>
      </c>
      <c r="F1515" s="42">
        <v>44810.0</v>
      </c>
      <c r="G1515" s="41" t="s">
        <v>1407</v>
      </c>
      <c r="H1515" s="41" t="s">
        <v>256</v>
      </c>
      <c r="I1515" s="41" t="s">
        <v>2612</v>
      </c>
      <c r="J1515" s="41" t="s">
        <v>2613</v>
      </c>
    </row>
    <row r="1516">
      <c r="A1516" s="41" t="s">
        <v>1547</v>
      </c>
      <c r="B1516" s="41" t="s">
        <v>1375</v>
      </c>
      <c r="C1516" s="41" t="s">
        <v>1413</v>
      </c>
      <c r="D1516" s="42">
        <v>44805.0</v>
      </c>
      <c r="E1516" s="41" t="s">
        <v>1414</v>
      </c>
      <c r="F1516" s="42">
        <v>44810.0</v>
      </c>
      <c r="G1516" s="41" t="s">
        <v>1407</v>
      </c>
      <c r="H1516" s="41" t="s">
        <v>934</v>
      </c>
      <c r="I1516" s="41" t="s">
        <v>2542</v>
      </c>
      <c r="J1516" s="41" t="s">
        <v>2543</v>
      </c>
    </row>
    <row r="1517">
      <c r="A1517" s="41" t="s">
        <v>1522</v>
      </c>
      <c r="B1517" s="41" t="s">
        <v>1404</v>
      </c>
      <c r="C1517" s="41" t="s">
        <v>1405</v>
      </c>
      <c r="D1517" s="42">
        <v>44805.0</v>
      </c>
      <c r="E1517" s="41" t="s">
        <v>1406</v>
      </c>
      <c r="F1517" s="42">
        <v>44809.0</v>
      </c>
      <c r="G1517" s="41" t="s">
        <v>1407</v>
      </c>
      <c r="H1517" s="41" t="s">
        <v>934</v>
      </c>
      <c r="I1517" s="41" t="s">
        <v>2542</v>
      </c>
      <c r="J1517" s="41" t="s">
        <v>2543</v>
      </c>
    </row>
    <row r="1518">
      <c r="A1518" s="41" t="s">
        <v>1770</v>
      </c>
      <c r="B1518" s="41" t="s">
        <v>1375</v>
      </c>
      <c r="C1518" s="41" t="s">
        <v>1413</v>
      </c>
      <c r="D1518" s="42">
        <v>44805.0</v>
      </c>
      <c r="E1518" s="41" t="s">
        <v>1414</v>
      </c>
      <c r="F1518" s="42">
        <v>44810.0</v>
      </c>
      <c r="G1518" s="41" t="s">
        <v>1407</v>
      </c>
      <c r="H1518" s="41" t="s">
        <v>301</v>
      </c>
      <c r="I1518" s="41" t="s">
        <v>2614</v>
      </c>
      <c r="J1518" s="41" t="s">
        <v>2615</v>
      </c>
    </row>
    <row r="1519">
      <c r="A1519" s="41" t="s">
        <v>1548</v>
      </c>
      <c r="B1519" s="41" t="s">
        <v>1416</v>
      </c>
      <c r="C1519" s="41" t="s">
        <v>1417</v>
      </c>
      <c r="D1519" s="42">
        <v>44805.0</v>
      </c>
      <c r="E1519" s="41" t="s">
        <v>1418</v>
      </c>
      <c r="F1519" s="42">
        <v>44811.0</v>
      </c>
      <c r="G1519" s="41" t="s">
        <v>1407</v>
      </c>
      <c r="H1519" s="41" t="s">
        <v>301</v>
      </c>
      <c r="I1519" s="41" t="s">
        <v>2614</v>
      </c>
      <c r="J1519" s="41" t="s">
        <v>2615</v>
      </c>
    </row>
    <row r="1520">
      <c r="A1520" s="41" t="s">
        <v>1500</v>
      </c>
      <c r="B1520" s="41" t="s">
        <v>1404</v>
      </c>
      <c r="C1520" s="41" t="s">
        <v>1405</v>
      </c>
      <c r="D1520" s="42">
        <v>44805.0</v>
      </c>
      <c r="E1520" s="41" t="s">
        <v>1406</v>
      </c>
      <c r="F1520" s="42">
        <v>44809.0</v>
      </c>
      <c r="G1520" s="41" t="s">
        <v>1407</v>
      </c>
      <c r="H1520" s="41" t="s">
        <v>301</v>
      </c>
      <c r="I1520" s="41" t="s">
        <v>2614</v>
      </c>
      <c r="J1520" s="41" t="s">
        <v>2615</v>
      </c>
    </row>
    <row r="1521">
      <c r="A1521" s="41" t="s">
        <v>2603</v>
      </c>
      <c r="B1521" s="41" t="s">
        <v>1535</v>
      </c>
      <c r="C1521" s="41" t="s">
        <v>2511</v>
      </c>
      <c r="D1521" s="42">
        <v>44805.0</v>
      </c>
      <c r="E1521" s="41" t="s">
        <v>2512</v>
      </c>
      <c r="F1521" s="46">
        <v>44878.0</v>
      </c>
      <c r="G1521" s="41" t="s">
        <v>2513</v>
      </c>
      <c r="H1521" s="41" t="s">
        <v>468</v>
      </c>
      <c r="I1521" s="41" t="s">
        <v>2616</v>
      </c>
      <c r="J1521" s="41" t="s">
        <v>2617</v>
      </c>
    </row>
    <row r="1522">
      <c r="A1522" s="41" t="s">
        <v>2347</v>
      </c>
      <c r="B1522" s="41" t="s">
        <v>1535</v>
      </c>
      <c r="C1522" s="41" t="s">
        <v>2348</v>
      </c>
      <c r="D1522" s="42">
        <v>44805.0</v>
      </c>
      <c r="E1522" s="41" t="s">
        <v>2349</v>
      </c>
      <c r="F1522" s="46">
        <v>44855.0</v>
      </c>
      <c r="G1522" s="41" t="s">
        <v>2350</v>
      </c>
      <c r="H1522" s="41" t="s">
        <v>2618</v>
      </c>
      <c r="I1522" s="41" t="s">
        <v>2619</v>
      </c>
      <c r="J1522" s="41" t="s">
        <v>2620</v>
      </c>
    </row>
    <row r="1523">
      <c r="A1523" s="41" t="s">
        <v>2347</v>
      </c>
      <c r="B1523" s="41" t="s">
        <v>1535</v>
      </c>
      <c r="C1523" s="41" t="s">
        <v>2348</v>
      </c>
      <c r="D1523" s="42">
        <v>44805.0</v>
      </c>
      <c r="E1523" s="41" t="s">
        <v>2349</v>
      </c>
      <c r="F1523" s="46">
        <v>44855.0</v>
      </c>
      <c r="G1523" s="41" t="s">
        <v>2350</v>
      </c>
      <c r="H1523" s="41" t="s">
        <v>42</v>
      </c>
      <c r="I1523" s="41" t="s">
        <v>2621</v>
      </c>
      <c r="J1523" s="41" t="s">
        <v>2622</v>
      </c>
    </row>
    <row r="1524">
      <c r="A1524" s="41" t="s">
        <v>2331</v>
      </c>
      <c r="B1524" s="41" t="s">
        <v>1404</v>
      </c>
      <c r="C1524" s="41" t="s">
        <v>2332</v>
      </c>
      <c r="D1524" s="42">
        <v>44805.0</v>
      </c>
      <c r="E1524" s="41" t="s">
        <v>2333</v>
      </c>
      <c r="F1524" s="42">
        <v>44809.0</v>
      </c>
      <c r="G1524" s="41" t="s">
        <v>1407</v>
      </c>
      <c r="H1524" s="41" t="s">
        <v>267</v>
      </c>
      <c r="I1524" s="41" t="s">
        <v>2623</v>
      </c>
      <c r="J1524" s="41" t="s">
        <v>2624</v>
      </c>
    </row>
    <row r="1525">
      <c r="A1525" s="41" t="s">
        <v>2298</v>
      </c>
      <c r="B1525" s="41" t="s">
        <v>1375</v>
      </c>
      <c r="C1525" s="41" t="s">
        <v>2299</v>
      </c>
      <c r="D1525" s="42">
        <v>44805.0</v>
      </c>
      <c r="E1525" s="41" t="s">
        <v>2300</v>
      </c>
      <c r="F1525" s="42">
        <v>44810.0</v>
      </c>
      <c r="G1525" s="41" t="s">
        <v>1407</v>
      </c>
      <c r="H1525" s="41" t="s">
        <v>267</v>
      </c>
      <c r="I1525" s="41" t="s">
        <v>2623</v>
      </c>
      <c r="J1525" s="41" t="s">
        <v>2624</v>
      </c>
    </row>
    <row r="1526">
      <c r="A1526" s="41" t="s">
        <v>2331</v>
      </c>
      <c r="B1526" s="41" t="s">
        <v>1404</v>
      </c>
      <c r="C1526" s="41" t="s">
        <v>2332</v>
      </c>
      <c r="D1526" s="42">
        <v>44805.0</v>
      </c>
      <c r="E1526" s="41" t="s">
        <v>2333</v>
      </c>
      <c r="F1526" s="42">
        <v>44809.0</v>
      </c>
      <c r="G1526" s="41" t="s">
        <v>1407</v>
      </c>
      <c r="H1526" s="41" t="s">
        <v>2175</v>
      </c>
      <c r="I1526" s="41" t="s">
        <v>828</v>
      </c>
      <c r="J1526" s="41" t="s">
        <v>2625</v>
      </c>
    </row>
    <row r="1527">
      <c r="A1527" s="41" t="s">
        <v>1867</v>
      </c>
      <c r="B1527" s="41" t="s">
        <v>1375</v>
      </c>
      <c r="C1527" s="41" t="s">
        <v>1558</v>
      </c>
      <c r="D1527" s="42">
        <v>44805.0</v>
      </c>
      <c r="E1527" s="41" t="s">
        <v>1559</v>
      </c>
      <c r="F1527" s="42">
        <v>44816.0</v>
      </c>
      <c r="G1527" s="41" t="s">
        <v>1553</v>
      </c>
      <c r="H1527" s="41" t="s">
        <v>531</v>
      </c>
      <c r="I1527" s="41" t="s">
        <v>2626</v>
      </c>
      <c r="J1527" s="41" t="s">
        <v>2627</v>
      </c>
    </row>
    <row r="1528">
      <c r="A1528" s="41" t="s">
        <v>2603</v>
      </c>
      <c r="B1528" s="41" t="s">
        <v>1535</v>
      </c>
      <c r="C1528" s="41" t="s">
        <v>2511</v>
      </c>
      <c r="D1528" s="42">
        <v>44805.0</v>
      </c>
      <c r="E1528" s="41" t="s">
        <v>2512</v>
      </c>
      <c r="F1528" s="46">
        <v>44878.0</v>
      </c>
      <c r="G1528" s="41" t="s">
        <v>2513</v>
      </c>
      <c r="H1528" s="41" t="s">
        <v>251</v>
      </c>
      <c r="I1528" s="41" t="s">
        <v>2022</v>
      </c>
      <c r="J1528" s="41" t="s">
        <v>2023</v>
      </c>
    </row>
    <row r="1529">
      <c r="A1529" s="41" t="s">
        <v>2462</v>
      </c>
      <c r="B1529" s="41" t="s">
        <v>1983</v>
      </c>
      <c r="C1529" s="41" t="s">
        <v>2463</v>
      </c>
      <c r="D1529" s="42">
        <v>44805.0</v>
      </c>
      <c r="E1529" s="41" t="s">
        <v>2464</v>
      </c>
      <c r="F1529" s="42">
        <v>44823.0</v>
      </c>
      <c r="G1529" s="41" t="s">
        <v>1407</v>
      </c>
      <c r="H1529" s="41" t="s">
        <v>934</v>
      </c>
      <c r="I1529" s="41" t="s">
        <v>2628</v>
      </c>
      <c r="J1529" s="41" t="s">
        <v>2629</v>
      </c>
    </row>
    <row r="1530">
      <c r="A1530" s="41"/>
      <c r="B1530" s="41" t="s">
        <v>1446</v>
      </c>
      <c r="C1530" s="41"/>
      <c r="D1530" s="42">
        <v>45169.0</v>
      </c>
      <c r="E1530" s="43" t="s">
        <v>2630</v>
      </c>
      <c r="F1530" s="44"/>
      <c r="G1530" s="41"/>
      <c r="H1530" s="41"/>
      <c r="I1530" s="41"/>
      <c r="J1530" s="41"/>
    </row>
    <row r="1531">
      <c r="A1531" s="41" t="s">
        <v>2603</v>
      </c>
      <c r="B1531" s="41" t="s">
        <v>1535</v>
      </c>
      <c r="C1531" s="41" t="s">
        <v>2511</v>
      </c>
      <c r="D1531" s="42">
        <v>44805.0</v>
      </c>
      <c r="E1531" s="41" t="s">
        <v>2512</v>
      </c>
      <c r="F1531" s="46">
        <v>44878.0</v>
      </c>
      <c r="G1531" s="41" t="s">
        <v>2513</v>
      </c>
      <c r="H1531" s="41" t="s">
        <v>2050</v>
      </c>
      <c r="I1531" s="41" t="s">
        <v>2631</v>
      </c>
      <c r="J1531" s="41" t="s">
        <v>2632</v>
      </c>
    </row>
    <row r="1532">
      <c r="A1532" s="41"/>
      <c r="B1532" s="41" t="s">
        <v>1446</v>
      </c>
      <c r="C1532" s="41"/>
      <c r="D1532" s="42">
        <v>45169.0</v>
      </c>
      <c r="E1532" s="43" t="s">
        <v>2633</v>
      </c>
      <c r="F1532" s="44"/>
      <c r="G1532" s="41"/>
      <c r="H1532" s="41"/>
      <c r="I1532" s="41"/>
      <c r="J1532" s="41"/>
    </row>
    <row r="1533">
      <c r="A1533" s="41" t="s">
        <v>2556</v>
      </c>
      <c r="B1533" s="41" t="s">
        <v>1416</v>
      </c>
      <c r="C1533" s="41" t="s">
        <v>1551</v>
      </c>
      <c r="D1533" s="42">
        <v>44805.0</v>
      </c>
      <c r="E1533" s="41" t="s">
        <v>1552</v>
      </c>
      <c r="F1533" s="42">
        <v>44817.0</v>
      </c>
      <c r="G1533" s="41" t="s">
        <v>1553</v>
      </c>
      <c r="H1533" s="41" t="s">
        <v>1628</v>
      </c>
      <c r="I1533" s="41" t="s">
        <v>2575</v>
      </c>
      <c r="J1533" s="41"/>
    </row>
    <row r="1534">
      <c r="A1534" s="41"/>
      <c r="B1534" s="41" t="s">
        <v>2576</v>
      </c>
      <c r="C1534" s="45">
        <v>7.9680944225E10</v>
      </c>
      <c r="D1534" s="42">
        <v>0.0</v>
      </c>
      <c r="E1534" s="41" t="s">
        <v>2577</v>
      </c>
      <c r="F1534" s="44" t="s">
        <v>1446</v>
      </c>
      <c r="G1534" s="41" t="s">
        <v>2634</v>
      </c>
      <c r="H1534" s="43" t="s">
        <v>2584</v>
      </c>
      <c r="I1534" s="41"/>
      <c r="J1534" s="41"/>
    </row>
    <row r="1535">
      <c r="A1535" s="41" t="s">
        <v>2635</v>
      </c>
      <c r="B1535" s="41" t="s">
        <v>1375</v>
      </c>
      <c r="C1535" s="41" t="s">
        <v>1558</v>
      </c>
      <c r="D1535" s="42">
        <v>44805.0</v>
      </c>
      <c r="E1535" s="41" t="s">
        <v>1559</v>
      </c>
      <c r="F1535" s="42">
        <v>44816.0</v>
      </c>
      <c r="G1535" s="41" t="s">
        <v>1553</v>
      </c>
      <c r="H1535" s="41" t="s">
        <v>1628</v>
      </c>
      <c r="I1535" s="41" t="s">
        <v>2575</v>
      </c>
      <c r="J1535" s="41"/>
    </row>
    <row r="1536">
      <c r="A1536" s="41"/>
      <c r="B1536" s="41" t="s">
        <v>2576</v>
      </c>
      <c r="C1536" s="45">
        <v>7.9680944225E10</v>
      </c>
      <c r="D1536" s="42">
        <v>0.0</v>
      </c>
      <c r="E1536" s="41" t="s">
        <v>2577</v>
      </c>
      <c r="F1536" s="44" t="s">
        <v>1446</v>
      </c>
      <c r="G1536" s="41" t="s">
        <v>2636</v>
      </c>
      <c r="H1536" s="43" t="s">
        <v>2611</v>
      </c>
      <c r="I1536" s="41"/>
      <c r="J1536" s="41"/>
    </row>
    <row r="1537">
      <c r="A1537" s="41" t="s">
        <v>1674</v>
      </c>
      <c r="B1537" s="41" t="s">
        <v>1404</v>
      </c>
      <c r="C1537" s="41" t="s">
        <v>1405</v>
      </c>
      <c r="D1537" s="42">
        <v>44805.0</v>
      </c>
      <c r="E1537" s="41" t="s">
        <v>1406</v>
      </c>
      <c r="F1537" s="42">
        <v>44809.0</v>
      </c>
      <c r="G1537" s="41" t="s">
        <v>1407</v>
      </c>
      <c r="H1537" s="41" t="s">
        <v>660</v>
      </c>
      <c r="I1537" s="41" t="s">
        <v>1020</v>
      </c>
      <c r="J1537" s="41" t="s">
        <v>1021</v>
      </c>
    </row>
    <row r="1538">
      <c r="A1538" s="41" t="s">
        <v>2496</v>
      </c>
      <c r="B1538" s="41" t="s">
        <v>1544</v>
      </c>
      <c r="C1538" s="41" t="s">
        <v>2497</v>
      </c>
      <c r="D1538" s="42">
        <v>44805.0</v>
      </c>
      <c r="E1538" s="41" t="s">
        <v>2498</v>
      </c>
      <c r="F1538" s="42">
        <v>44823.0</v>
      </c>
      <c r="G1538" s="41" t="s">
        <v>1407</v>
      </c>
      <c r="H1538" s="41" t="s">
        <v>531</v>
      </c>
      <c r="I1538" s="41" t="s">
        <v>2637</v>
      </c>
      <c r="J1538" s="41" t="s">
        <v>2638</v>
      </c>
    </row>
    <row r="1539">
      <c r="A1539" s="41" t="s">
        <v>2603</v>
      </c>
      <c r="B1539" s="41" t="s">
        <v>1535</v>
      </c>
      <c r="C1539" s="41" t="s">
        <v>2511</v>
      </c>
      <c r="D1539" s="42">
        <v>44805.0</v>
      </c>
      <c r="E1539" s="41" t="s">
        <v>2512</v>
      </c>
      <c r="F1539" s="46">
        <v>44878.0</v>
      </c>
      <c r="G1539" s="41" t="s">
        <v>2513</v>
      </c>
      <c r="H1539" s="41" t="s">
        <v>211</v>
      </c>
      <c r="I1539" s="41" t="s">
        <v>2639</v>
      </c>
      <c r="J1539" s="41" t="s">
        <v>2640</v>
      </c>
    </row>
    <row r="1540">
      <c r="A1540" s="41"/>
      <c r="B1540" s="41" t="s">
        <v>1446</v>
      </c>
      <c r="C1540" s="41"/>
      <c r="D1540" s="42">
        <v>45169.0</v>
      </c>
      <c r="E1540" s="43" t="s">
        <v>2641</v>
      </c>
      <c r="F1540" s="48"/>
      <c r="G1540" s="41"/>
      <c r="H1540" s="41"/>
      <c r="I1540" s="41"/>
      <c r="J1540" s="41"/>
    </row>
    <row r="1541">
      <c r="A1541" s="41" t="s">
        <v>1849</v>
      </c>
      <c r="B1541" s="41" t="s">
        <v>1416</v>
      </c>
      <c r="C1541" s="41" t="s">
        <v>1417</v>
      </c>
      <c r="D1541" s="42">
        <v>44805.0</v>
      </c>
      <c r="E1541" s="41" t="s">
        <v>1418</v>
      </c>
      <c r="F1541" s="42">
        <v>44811.0</v>
      </c>
      <c r="G1541" s="41" t="s">
        <v>1407</v>
      </c>
      <c r="H1541" s="41" t="s">
        <v>267</v>
      </c>
      <c r="I1541" s="41" t="s">
        <v>2623</v>
      </c>
      <c r="J1541" s="41" t="s">
        <v>2624</v>
      </c>
    </row>
    <row r="1542">
      <c r="A1542" s="41" t="s">
        <v>2001</v>
      </c>
      <c r="B1542" s="41" t="s">
        <v>1404</v>
      </c>
      <c r="C1542" s="41" t="s">
        <v>2002</v>
      </c>
      <c r="D1542" s="42">
        <v>44805.0</v>
      </c>
      <c r="E1542" s="41" t="s">
        <v>2003</v>
      </c>
      <c r="F1542" s="42">
        <v>44825.0</v>
      </c>
      <c r="G1542" s="41" t="s">
        <v>1998</v>
      </c>
      <c r="H1542" s="41" t="s">
        <v>350</v>
      </c>
      <c r="I1542" s="41" t="s">
        <v>2642</v>
      </c>
      <c r="J1542" s="41" t="s">
        <v>2643</v>
      </c>
    </row>
    <row r="1543">
      <c r="A1543" s="41" t="s">
        <v>2438</v>
      </c>
      <c r="B1543" s="41" t="s">
        <v>1375</v>
      </c>
      <c r="C1543" s="41" t="s">
        <v>2048</v>
      </c>
      <c r="D1543" s="42">
        <v>44805.0</v>
      </c>
      <c r="E1543" s="41" t="s">
        <v>2049</v>
      </c>
      <c r="F1543" s="42">
        <v>44826.0</v>
      </c>
      <c r="G1543" s="41" t="s">
        <v>1998</v>
      </c>
      <c r="H1543" s="41" t="s">
        <v>350</v>
      </c>
      <c r="I1543" s="41" t="s">
        <v>2642</v>
      </c>
      <c r="J1543" s="41" t="s">
        <v>2643</v>
      </c>
    </row>
    <row r="1544">
      <c r="A1544" s="41" t="s">
        <v>2207</v>
      </c>
      <c r="B1544" s="41" t="s">
        <v>1544</v>
      </c>
      <c r="C1544" s="41" t="s">
        <v>2208</v>
      </c>
      <c r="D1544" s="42">
        <v>44805.0</v>
      </c>
      <c r="E1544" s="41" t="s">
        <v>2209</v>
      </c>
      <c r="F1544" s="42">
        <v>44843.0</v>
      </c>
      <c r="G1544" s="41" t="s">
        <v>1998</v>
      </c>
      <c r="H1544" s="41" t="s">
        <v>350</v>
      </c>
      <c r="I1544" s="41" t="s">
        <v>2642</v>
      </c>
      <c r="J1544" s="41" t="s">
        <v>2643</v>
      </c>
    </row>
    <row r="1545">
      <c r="A1545" s="41" t="s">
        <v>1995</v>
      </c>
      <c r="B1545" s="41" t="s">
        <v>1416</v>
      </c>
      <c r="C1545" s="41" t="s">
        <v>1996</v>
      </c>
      <c r="D1545" s="42">
        <v>44805.0</v>
      </c>
      <c r="E1545" s="41" t="s">
        <v>1997</v>
      </c>
      <c r="F1545" s="42">
        <v>44824.0</v>
      </c>
      <c r="G1545" s="41" t="s">
        <v>1998</v>
      </c>
      <c r="H1545" s="41" t="s">
        <v>350</v>
      </c>
      <c r="I1545" s="41" t="s">
        <v>2642</v>
      </c>
      <c r="J1545" s="41" t="s">
        <v>2643</v>
      </c>
    </row>
    <row r="1546">
      <c r="A1546" s="41" t="s">
        <v>2635</v>
      </c>
      <c r="B1546" s="41" t="s">
        <v>1375</v>
      </c>
      <c r="C1546" s="41" t="s">
        <v>1558</v>
      </c>
      <c r="D1546" s="42">
        <v>44805.0</v>
      </c>
      <c r="E1546" s="41" t="s">
        <v>1559</v>
      </c>
      <c r="F1546" s="42">
        <v>44816.0</v>
      </c>
      <c r="G1546" s="41" t="s">
        <v>1553</v>
      </c>
      <c r="H1546" s="41" t="s">
        <v>297</v>
      </c>
      <c r="I1546" s="41" t="s">
        <v>2644</v>
      </c>
      <c r="J1546" s="41" t="s">
        <v>2645</v>
      </c>
    </row>
    <row r="1547">
      <c r="A1547" s="41" t="s">
        <v>1460</v>
      </c>
      <c r="B1547" s="41" t="s">
        <v>1404</v>
      </c>
      <c r="C1547" s="41" t="s">
        <v>1405</v>
      </c>
      <c r="D1547" s="42">
        <v>44805.0</v>
      </c>
      <c r="E1547" s="41" t="s">
        <v>1406</v>
      </c>
      <c r="F1547" s="42">
        <v>44809.0</v>
      </c>
      <c r="G1547" s="41" t="s">
        <v>1407</v>
      </c>
      <c r="H1547" s="41" t="s">
        <v>505</v>
      </c>
      <c r="I1547" s="41" t="s">
        <v>2604</v>
      </c>
      <c r="J1547" s="41" t="s">
        <v>2605</v>
      </c>
    </row>
    <row r="1548">
      <c r="A1548" s="41" t="s">
        <v>2603</v>
      </c>
      <c r="B1548" s="41" t="s">
        <v>1535</v>
      </c>
      <c r="C1548" s="41" t="s">
        <v>2511</v>
      </c>
      <c r="D1548" s="42">
        <v>44805.0</v>
      </c>
      <c r="E1548" s="41" t="s">
        <v>2512</v>
      </c>
      <c r="F1548" s="46">
        <v>44878.0</v>
      </c>
      <c r="G1548" s="41" t="s">
        <v>2513</v>
      </c>
      <c r="H1548" s="41" t="s">
        <v>42</v>
      </c>
      <c r="I1548" s="41" t="s">
        <v>2646</v>
      </c>
      <c r="J1548" s="41" t="s">
        <v>2647</v>
      </c>
    </row>
    <row r="1549">
      <c r="A1549" s="41" t="s">
        <v>2510</v>
      </c>
      <c r="B1549" s="41" t="s">
        <v>1535</v>
      </c>
      <c r="C1549" s="41" t="s">
        <v>2511</v>
      </c>
      <c r="D1549" s="42">
        <v>44805.0</v>
      </c>
      <c r="E1549" s="41" t="s">
        <v>2512</v>
      </c>
      <c r="F1549" s="46">
        <v>44864.0</v>
      </c>
      <c r="G1549" s="41" t="s">
        <v>2513</v>
      </c>
      <c r="H1549" s="41" t="s">
        <v>1519</v>
      </c>
      <c r="I1549" s="41" t="s">
        <v>2648</v>
      </c>
      <c r="J1549" s="41" t="s">
        <v>2649</v>
      </c>
    </row>
    <row r="1550">
      <c r="A1550" s="41" t="s">
        <v>2603</v>
      </c>
      <c r="B1550" s="41" t="s">
        <v>1535</v>
      </c>
      <c r="C1550" s="41" t="s">
        <v>2511</v>
      </c>
      <c r="D1550" s="42">
        <v>44805.0</v>
      </c>
      <c r="E1550" s="41" t="s">
        <v>2512</v>
      </c>
      <c r="F1550" s="46">
        <v>44878.0</v>
      </c>
      <c r="G1550" s="41" t="s">
        <v>2513</v>
      </c>
      <c r="H1550" s="41" t="s">
        <v>520</v>
      </c>
      <c r="I1550" s="41" t="s">
        <v>2650</v>
      </c>
      <c r="J1550" s="41" t="s">
        <v>2651</v>
      </c>
    </row>
    <row r="1551">
      <c r="A1551" s="41" t="s">
        <v>2092</v>
      </c>
      <c r="B1551" s="41" t="s">
        <v>1544</v>
      </c>
      <c r="C1551" s="41" t="s">
        <v>2093</v>
      </c>
      <c r="D1551" s="42">
        <v>44805.0</v>
      </c>
      <c r="E1551" s="41" t="s">
        <v>2094</v>
      </c>
      <c r="F1551" s="46">
        <v>44846.0</v>
      </c>
      <c r="G1551" s="41" t="s">
        <v>1553</v>
      </c>
      <c r="H1551" s="41" t="s">
        <v>2618</v>
      </c>
      <c r="I1551" s="41" t="s">
        <v>2619</v>
      </c>
      <c r="J1551" s="41" t="s">
        <v>2620</v>
      </c>
    </row>
    <row r="1552">
      <c r="A1552" s="41" t="s">
        <v>2091</v>
      </c>
      <c r="B1552" s="41" t="s">
        <v>1416</v>
      </c>
      <c r="C1552" s="41" t="s">
        <v>1551</v>
      </c>
      <c r="D1552" s="42">
        <v>44805.0</v>
      </c>
      <c r="E1552" s="41" t="s">
        <v>1552</v>
      </c>
      <c r="F1552" s="42">
        <v>44817.0</v>
      </c>
      <c r="G1552" s="41" t="s">
        <v>1553</v>
      </c>
      <c r="H1552" s="41" t="s">
        <v>2618</v>
      </c>
      <c r="I1552" s="41" t="s">
        <v>2619</v>
      </c>
      <c r="J1552" s="41" t="s">
        <v>2620</v>
      </c>
    </row>
    <row r="1553">
      <c r="A1553" s="41" t="s">
        <v>1870</v>
      </c>
      <c r="B1553" s="41" t="s">
        <v>1404</v>
      </c>
      <c r="C1553" s="41" t="s">
        <v>1561</v>
      </c>
      <c r="D1553" s="42">
        <v>44805.0</v>
      </c>
      <c r="E1553" s="41" t="s">
        <v>1562</v>
      </c>
      <c r="F1553" s="42">
        <v>44817.0</v>
      </c>
      <c r="G1553" s="41" t="s">
        <v>1553</v>
      </c>
      <c r="H1553" s="41" t="s">
        <v>2618</v>
      </c>
      <c r="I1553" s="41" t="s">
        <v>2619</v>
      </c>
      <c r="J1553" s="41" t="s">
        <v>2620</v>
      </c>
    </row>
    <row r="1554">
      <c r="A1554" s="41" t="s">
        <v>2347</v>
      </c>
      <c r="B1554" s="41" t="s">
        <v>1535</v>
      </c>
      <c r="C1554" s="41" t="s">
        <v>2348</v>
      </c>
      <c r="D1554" s="42">
        <v>44805.0</v>
      </c>
      <c r="E1554" s="41" t="s">
        <v>2349</v>
      </c>
      <c r="F1554" s="46">
        <v>44855.0</v>
      </c>
      <c r="G1554" s="41" t="s">
        <v>2350</v>
      </c>
      <c r="H1554" s="41" t="s">
        <v>982</v>
      </c>
      <c r="I1554" s="41" t="s">
        <v>2652</v>
      </c>
      <c r="J1554" s="41" t="s">
        <v>2653</v>
      </c>
    </row>
    <row r="1555">
      <c r="A1555" s="41" t="s">
        <v>2603</v>
      </c>
      <c r="B1555" s="41" t="s">
        <v>1535</v>
      </c>
      <c r="C1555" s="41" t="s">
        <v>2511</v>
      </c>
      <c r="D1555" s="42">
        <v>44805.0</v>
      </c>
      <c r="E1555" s="41" t="s">
        <v>2512</v>
      </c>
      <c r="F1555" s="46">
        <v>44878.0</v>
      </c>
      <c r="G1555" s="41" t="s">
        <v>2513</v>
      </c>
      <c r="H1555" s="41" t="s">
        <v>628</v>
      </c>
      <c r="I1555" s="41" t="s">
        <v>2654</v>
      </c>
      <c r="J1555" s="41" t="s">
        <v>2655</v>
      </c>
    </row>
    <row r="1556">
      <c r="A1556" s="41" t="s">
        <v>2603</v>
      </c>
      <c r="B1556" s="41" t="s">
        <v>1535</v>
      </c>
      <c r="C1556" s="41" t="s">
        <v>2511</v>
      </c>
      <c r="D1556" s="42">
        <v>44805.0</v>
      </c>
      <c r="E1556" s="41" t="s">
        <v>2512</v>
      </c>
      <c r="F1556" s="46">
        <v>44878.0</v>
      </c>
      <c r="G1556" s="41" t="s">
        <v>2513</v>
      </c>
      <c r="H1556" s="41" t="s">
        <v>42</v>
      </c>
      <c r="I1556" s="41" t="s">
        <v>2656</v>
      </c>
      <c r="J1556" s="41" t="s">
        <v>2657</v>
      </c>
    </row>
    <row r="1557">
      <c r="A1557" s="41" t="s">
        <v>2298</v>
      </c>
      <c r="B1557" s="41" t="s">
        <v>1375</v>
      </c>
      <c r="C1557" s="41" t="s">
        <v>2299</v>
      </c>
      <c r="D1557" s="42">
        <v>44805.0</v>
      </c>
      <c r="E1557" s="41" t="s">
        <v>2300</v>
      </c>
      <c r="F1557" s="42">
        <v>44810.0</v>
      </c>
      <c r="G1557" s="41" t="s">
        <v>1407</v>
      </c>
      <c r="H1557" s="41" t="s">
        <v>350</v>
      </c>
      <c r="I1557" s="41" t="s">
        <v>2658</v>
      </c>
      <c r="J1557" s="41" t="s">
        <v>2659</v>
      </c>
    </row>
    <row r="1558">
      <c r="A1558" s="41" t="s">
        <v>2297</v>
      </c>
      <c r="B1558" s="41" t="s">
        <v>1416</v>
      </c>
      <c r="C1558" s="41" t="s">
        <v>1417</v>
      </c>
      <c r="D1558" s="42">
        <v>44805.0</v>
      </c>
      <c r="E1558" s="41" t="s">
        <v>1418</v>
      </c>
      <c r="F1558" s="42">
        <v>44811.0</v>
      </c>
      <c r="G1558" s="41" t="s">
        <v>1407</v>
      </c>
      <c r="H1558" s="41" t="s">
        <v>2660</v>
      </c>
      <c r="I1558" s="41" t="s">
        <v>2661</v>
      </c>
      <c r="J1558" s="41" t="s">
        <v>2662</v>
      </c>
    </row>
    <row r="1559">
      <c r="A1559" s="41" t="s">
        <v>1460</v>
      </c>
      <c r="B1559" s="41" t="s">
        <v>1404</v>
      </c>
      <c r="C1559" s="41" t="s">
        <v>1405</v>
      </c>
      <c r="D1559" s="42">
        <v>44805.0</v>
      </c>
      <c r="E1559" s="41" t="s">
        <v>1406</v>
      </c>
      <c r="F1559" s="42">
        <v>44809.0</v>
      </c>
      <c r="G1559" s="41" t="s">
        <v>1407</v>
      </c>
      <c r="H1559" s="41" t="s">
        <v>2660</v>
      </c>
      <c r="I1559" s="41" t="s">
        <v>2661</v>
      </c>
      <c r="J1559" s="41" t="s">
        <v>2662</v>
      </c>
    </row>
    <row r="1560">
      <c r="A1560" s="41" t="s">
        <v>1543</v>
      </c>
      <c r="B1560" s="41" t="s">
        <v>1544</v>
      </c>
      <c r="C1560" s="41" t="s">
        <v>1545</v>
      </c>
      <c r="D1560" s="42">
        <v>44805.0</v>
      </c>
      <c r="E1560" s="41" t="s">
        <v>1546</v>
      </c>
      <c r="F1560" s="42">
        <v>44823.0</v>
      </c>
      <c r="G1560" s="41" t="s">
        <v>1407</v>
      </c>
      <c r="H1560" s="41" t="s">
        <v>2660</v>
      </c>
      <c r="I1560" s="41" t="s">
        <v>2661</v>
      </c>
      <c r="J1560" s="41" t="s">
        <v>2662</v>
      </c>
    </row>
    <row r="1561">
      <c r="A1561" s="41" t="s">
        <v>2603</v>
      </c>
      <c r="B1561" s="41" t="s">
        <v>1535</v>
      </c>
      <c r="C1561" s="41" t="s">
        <v>2511</v>
      </c>
      <c r="D1561" s="42">
        <v>44805.0</v>
      </c>
      <c r="E1561" s="41" t="s">
        <v>2512</v>
      </c>
      <c r="F1561" s="46">
        <v>44878.0</v>
      </c>
      <c r="G1561" s="41" t="s">
        <v>2513</v>
      </c>
      <c r="H1561" s="41" t="s">
        <v>241</v>
      </c>
      <c r="I1561" s="41" t="s">
        <v>2663</v>
      </c>
      <c r="J1561" s="41" t="s">
        <v>2664</v>
      </c>
    </row>
    <row r="1562">
      <c r="A1562" s="41" t="s">
        <v>2603</v>
      </c>
      <c r="B1562" s="41" t="s">
        <v>1535</v>
      </c>
      <c r="C1562" s="41" t="s">
        <v>2511</v>
      </c>
      <c r="D1562" s="42">
        <v>44805.0</v>
      </c>
      <c r="E1562" s="41" t="s">
        <v>2512</v>
      </c>
      <c r="F1562" s="46">
        <v>44878.0</v>
      </c>
      <c r="G1562" s="41" t="s">
        <v>2513</v>
      </c>
      <c r="H1562" s="41" t="s">
        <v>256</v>
      </c>
      <c r="I1562" s="41" t="s">
        <v>2665</v>
      </c>
      <c r="J1562" s="41" t="s">
        <v>2666</v>
      </c>
    </row>
    <row r="1563">
      <c r="A1563" s="41" t="s">
        <v>2603</v>
      </c>
      <c r="B1563" s="41" t="s">
        <v>1535</v>
      </c>
      <c r="C1563" s="41" t="s">
        <v>2511</v>
      </c>
      <c r="D1563" s="42">
        <v>44805.0</v>
      </c>
      <c r="E1563" s="41" t="s">
        <v>2512</v>
      </c>
      <c r="F1563" s="46">
        <v>44878.0</v>
      </c>
      <c r="G1563" s="41" t="s">
        <v>2513</v>
      </c>
      <c r="H1563" s="41" t="s">
        <v>505</v>
      </c>
      <c r="I1563" s="41" t="s">
        <v>2667</v>
      </c>
      <c r="J1563" s="41" t="s">
        <v>2668</v>
      </c>
    </row>
    <row r="1564">
      <c r="A1564" s="41" t="s">
        <v>2603</v>
      </c>
      <c r="B1564" s="41" t="s">
        <v>1535</v>
      </c>
      <c r="C1564" s="41" t="s">
        <v>2511</v>
      </c>
      <c r="D1564" s="42">
        <v>44805.0</v>
      </c>
      <c r="E1564" s="41" t="s">
        <v>2512</v>
      </c>
      <c r="F1564" s="46">
        <v>44878.0</v>
      </c>
      <c r="G1564" s="41" t="s">
        <v>2513</v>
      </c>
      <c r="H1564" s="41" t="s">
        <v>1252</v>
      </c>
      <c r="I1564" s="41" t="s">
        <v>2669</v>
      </c>
      <c r="J1564" s="41" t="s">
        <v>2670</v>
      </c>
    </row>
    <row r="1565">
      <c r="A1565" s="41" t="s">
        <v>2603</v>
      </c>
      <c r="B1565" s="41" t="s">
        <v>1535</v>
      </c>
      <c r="C1565" s="41" t="s">
        <v>2511</v>
      </c>
      <c r="D1565" s="42">
        <v>44805.0</v>
      </c>
      <c r="E1565" s="44" t="s">
        <v>2512</v>
      </c>
      <c r="F1565" s="46">
        <v>44878.0</v>
      </c>
      <c r="G1565" s="41" t="s">
        <v>2513</v>
      </c>
      <c r="H1565" s="41" t="s">
        <v>350</v>
      </c>
      <c r="I1565" s="41" t="s">
        <v>2671</v>
      </c>
      <c r="J1565" s="41" t="s">
        <v>2672</v>
      </c>
    </row>
    <row r="1566">
      <c r="A1566" s="41" t="s">
        <v>2603</v>
      </c>
      <c r="B1566" s="41" t="s">
        <v>1535</v>
      </c>
      <c r="C1566" s="41" t="s">
        <v>2511</v>
      </c>
      <c r="D1566" s="42">
        <v>44805.0</v>
      </c>
      <c r="E1566" s="41" t="s">
        <v>2512</v>
      </c>
      <c r="F1566" s="46">
        <v>44878.0</v>
      </c>
      <c r="G1566" s="41" t="s">
        <v>2513</v>
      </c>
      <c r="H1566" s="41" t="s">
        <v>786</v>
      </c>
      <c r="I1566" s="41" t="s">
        <v>1476</v>
      </c>
      <c r="J1566" s="41" t="s">
        <v>2673</v>
      </c>
    </row>
    <row r="1567">
      <c r="A1567" s="41" t="s">
        <v>2603</v>
      </c>
      <c r="B1567" s="41" t="s">
        <v>1535</v>
      </c>
      <c r="C1567" s="41" t="s">
        <v>2511</v>
      </c>
      <c r="D1567" s="42">
        <v>44805.0</v>
      </c>
      <c r="E1567" s="41" t="s">
        <v>2512</v>
      </c>
      <c r="F1567" s="46">
        <v>44878.0</v>
      </c>
      <c r="G1567" s="41" t="s">
        <v>2513</v>
      </c>
      <c r="H1567" s="41" t="s">
        <v>733</v>
      </c>
      <c r="I1567" s="41" t="s">
        <v>2674</v>
      </c>
      <c r="J1567" s="41" t="s">
        <v>2675</v>
      </c>
    </row>
    <row r="1568">
      <c r="A1568" s="41" t="s">
        <v>2603</v>
      </c>
      <c r="B1568" s="41" t="s">
        <v>1535</v>
      </c>
      <c r="C1568" s="41" t="s">
        <v>2511</v>
      </c>
      <c r="D1568" s="42">
        <v>44805.0</v>
      </c>
      <c r="E1568" s="41" t="s">
        <v>2512</v>
      </c>
      <c r="F1568" s="46">
        <v>44878.0</v>
      </c>
      <c r="G1568" s="41" t="s">
        <v>2513</v>
      </c>
      <c r="H1568" s="41" t="s">
        <v>733</v>
      </c>
      <c r="I1568" s="41" t="s">
        <v>2676</v>
      </c>
      <c r="J1568" s="41" t="s">
        <v>2677</v>
      </c>
    </row>
    <row r="1569">
      <c r="A1569" s="41" t="s">
        <v>2603</v>
      </c>
      <c r="B1569" s="41" t="s">
        <v>1535</v>
      </c>
      <c r="C1569" s="41" t="s">
        <v>2511</v>
      </c>
      <c r="D1569" s="42">
        <v>44805.0</v>
      </c>
      <c r="E1569" s="41" t="s">
        <v>2512</v>
      </c>
      <c r="F1569" s="46">
        <v>44878.0</v>
      </c>
      <c r="G1569" s="41" t="s">
        <v>2513</v>
      </c>
      <c r="H1569" s="41" t="s">
        <v>1122</v>
      </c>
      <c r="I1569" s="41" t="s">
        <v>2678</v>
      </c>
      <c r="J1569" s="41" t="s">
        <v>2679</v>
      </c>
    </row>
    <row r="1570">
      <c r="A1570" s="41" t="s">
        <v>2556</v>
      </c>
      <c r="B1570" s="41" t="s">
        <v>1416</v>
      </c>
      <c r="C1570" s="41" t="s">
        <v>1551</v>
      </c>
      <c r="D1570" s="42">
        <v>44805.0</v>
      </c>
      <c r="E1570" s="41" t="s">
        <v>1552</v>
      </c>
      <c r="F1570" s="42">
        <v>44817.0</v>
      </c>
      <c r="G1570" s="41" t="s">
        <v>1553</v>
      </c>
      <c r="H1570" s="41" t="s">
        <v>113</v>
      </c>
      <c r="I1570" s="41" t="s">
        <v>2680</v>
      </c>
      <c r="J1570" s="41" t="s">
        <v>2681</v>
      </c>
    </row>
    <row r="1571">
      <c r="A1571" s="41" t="s">
        <v>2548</v>
      </c>
      <c r="B1571" s="41" t="s">
        <v>1375</v>
      </c>
      <c r="C1571" s="41" t="s">
        <v>1558</v>
      </c>
      <c r="D1571" s="42">
        <v>44805.0</v>
      </c>
      <c r="E1571" s="41" t="s">
        <v>1559</v>
      </c>
      <c r="F1571" s="42">
        <v>44816.0</v>
      </c>
      <c r="G1571" s="41" t="s">
        <v>1553</v>
      </c>
      <c r="H1571" s="41" t="s">
        <v>113</v>
      </c>
      <c r="I1571" s="41" t="s">
        <v>2680</v>
      </c>
      <c r="J1571" s="41" t="s">
        <v>2681</v>
      </c>
    </row>
    <row r="1572">
      <c r="A1572" s="41" t="s">
        <v>2135</v>
      </c>
      <c r="B1572" s="41" t="s">
        <v>1404</v>
      </c>
      <c r="C1572" s="41" t="s">
        <v>1561</v>
      </c>
      <c r="D1572" s="42">
        <v>44805.0</v>
      </c>
      <c r="E1572" s="41" t="s">
        <v>1562</v>
      </c>
      <c r="F1572" s="42">
        <v>44817.0</v>
      </c>
      <c r="G1572" s="41" t="s">
        <v>1553</v>
      </c>
      <c r="H1572" s="41" t="s">
        <v>113</v>
      </c>
      <c r="I1572" s="41" t="s">
        <v>2680</v>
      </c>
      <c r="J1572" s="41" t="s">
        <v>2681</v>
      </c>
    </row>
    <row r="1573">
      <c r="A1573" s="41" t="s">
        <v>2603</v>
      </c>
      <c r="B1573" s="41" t="s">
        <v>1535</v>
      </c>
      <c r="C1573" s="41" t="s">
        <v>2511</v>
      </c>
      <c r="D1573" s="42">
        <v>44805.0</v>
      </c>
      <c r="E1573" s="41" t="s">
        <v>2512</v>
      </c>
      <c r="F1573" s="46">
        <v>44878.0</v>
      </c>
      <c r="G1573" s="41" t="s">
        <v>2513</v>
      </c>
      <c r="H1573" s="41" t="s">
        <v>42</v>
      </c>
      <c r="I1573" s="41" t="s">
        <v>2596</v>
      </c>
      <c r="J1573" s="41" t="s">
        <v>2597</v>
      </c>
    </row>
    <row r="1574">
      <c r="A1574" s="41" t="s">
        <v>2298</v>
      </c>
      <c r="B1574" s="41" t="s">
        <v>1375</v>
      </c>
      <c r="C1574" s="41" t="s">
        <v>2299</v>
      </c>
      <c r="D1574" s="42">
        <v>44805.0</v>
      </c>
      <c r="E1574" s="44" t="s">
        <v>2300</v>
      </c>
      <c r="F1574" s="42">
        <v>44810.0</v>
      </c>
      <c r="G1574" s="41" t="s">
        <v>1407</v>
      </c>
      <c r="H1574" s="41" t="s">
        <v>562</v>
      </c>
      <c r="I1574" s="41" t="s">
        <v>2587</v>
      </c>
      <c r="J1574" s="41" t="s">
        <v>2588</v>
      </c>
    </row>
    <row r="1575">
      <c r="A1575" s="41" t="s">
        <v>2347</v>
      </c>
      <c r="B1575" s="41" t="s">
        <v>1535</v>
      </c>
      <c r="C1575" s="41" t="s">
        <v>2348</v>
      </c>
      <c r="D1575" s="42">
        <v>44805.0</v>
      </c>
      <c r="E1575" s="41" t="s">
        <v>2349</v>
      </c>
      <c r="F1575" s="46">
        <v>44855.0</v>
      </c>
      <c r="G1575" s="41" t="s">
        <v>2350</v>
      </c>
      <c r="H1575" s="41" t="s">
        <v>2682</v>
      </c>
      <c r="I1575" s="41" t="s">
        <v>2683</v>
      </c>
      <c r="J1575" s="41" t="s">
        <v>2684</v>
      </c>
    </row>
    <row r="1576">
      <c r="A1576" s="41" t="s">
        <v>1995</v>
      </c>
      <c r="B1576" s="41" t="s">
        <v>1416</v>
      </c>
      <c r="C1576" s="41" t="s">
        <v>1996</v>
      </c>
      <c r="D1576" s="42">
        <v>44805.0</v>
      </c>
      <c r="E1576" s="41" t="s">
        <v>1997</v>
      </c>
      <c r="F1576" s="42">
        <v>44824.0</v>
      </c>
      <c r="G1576" s="41" t="s">
        <v>1998</v>
      </c>
      <c r="H1576" s="41" t="s">
        <v>350</v>
      </c>
      <c r="I1576" s="41" t="s">
        <v>2685</v>
      </c>
      <c r="J1576" s="41" t="s">
        <v>2686</v>
      </c>
    </row>
    <row r="1577">
      <c r="A1577" s="41" t="s">
        <v>2001</v>
      </c>
      <c r="B1577" s="41" t="s">
        <v>1404</v>
      </c>
      <c r="C1577" s="41" t="s">
        <v>2002</v>
      </c>
      <c r="D1577" s="42">
        <v>44805.0</v>
      </c>
      <c r="E1577" s="41" t="s">
        <v>2003</v>
      </c>
      <c r="F1577" s="42">
        <v>44825.0</v>
      </c>
      <c r="G1577" s="41" t="s">
        <v>1998</v>
      </c>
      <c r="H1577" s="41" t="s">
        <v>350</v>
      </c>
      <c r="I1577" s="41" t="s">
        <v>2685</v>
      </c>
      <c r="J1577" s="41" t="s">
        <v>2686</v>
      </c>
    </row>
    <row r="1578">
      <c r="A1578" s="41" t="s">
        <v>2603</v>
      </c>
      <c r="B1578" s="41" t="s">
        <v>1535</v>
      </c>
      <c r="C1578" s="41" t="s">
        <v>2511</v>
      </c>
      <c r="D1578" s="42">
        <v>44805.0</v>
      </c>
      <c r="E1578" s="41" t="s">
        <v>2512</v>
      </c>
      <c r="F1578" s="46">
        <v>44878.0</v>
      </c>
      <c r="G1578" s="41" t="s">
        <v>2513</v>
      </c>
      <c r="H1578" s="41" t="s">
        <v>545</v>
      </c>
      <c r="I1578" s="41" t="s">
        <v>2185</v>
      </c>
      <c r="J1578" s="41" t="s">
        <v>2687</v>
      </c>
    </row>
    <row r="1579">
      <c r="A1579" s="41" t="s">
        <v>1713</v>
      </c>
      <c r="B1579" s="41" t="s">
        <v>1404</v>
      </c>
      <c r="C1579" s="41" t="s">
        <v>1405</v>
      </c>
      <c r="D1579" s="42">
        <v>44805.0</v>
      </c>
      <c r="E1579" s="41" t="s">
        <v>1406</v>
      </c>
      <c r="F1579" s="42">
        <v>44809.0</v>
      </c>
      <c r="G1579" s="41" t="s">
        <v>1407</v>
      </c>
      <c r="H1579" s="41" t="s">
        <v>1150</v>
      </c>
      <c r="I1579" s="41" t="s">
        <v>1607</v>
      </c>
      <c r="J1579" s="41" t="s">
        <v>1608</v>
      </c>
    </row>
    <row r="1580">
      <c r="A1580" s="41" t="s">
        <v>2603</v>
      </c>
      <c r="B1580" s="41" t="s">
        <v>1535</v>
      </c>
      <c r="C1580" s="41" t="s">
        <v>2511</v>
      </c>
      <c r="D1580" s="42">
        <v>44805.0</v>
      </c>
      <c r="E1580" s="41" t="s">
        <v>2512</v>
      </c>
      <c r="F1580" s="46">
        <v>44878.0</v>
      </c>
      <c r="G1580" s="41" t="s">
        <v>2513</v>
      </c>
      <c r="H1580" s="41" t="s">
        <v>113</v>
      </c>
      <c r="I1580" s="41" t="s">
        <v>2680</v>
      </c>
      <c r="J1580" s="41" t="s">
        <v>2681</v>
      </c>
    </row>
    <row r="1581">
      <c r="A1581" s="41" t="s">
        <v>2603</v>
      </c>
      <c r="B1581" s="41" t="s">
        <v>1535</v>
      </c>
      <c r="C1581" s="41" t="s">
        <v>2511</v>
      </c>
      <c r="D1581" s="42">
        <v>44805.0</v>
      </c>
      <c r="E1581" s="41" t="s">
        <v>2512</v>
      </c>
      <c r="F1581" s="46">
        <v>44878.0</v>
      </c>
      <c r="G1581" s="41" t="s">
        <v>2513</v>
      </c>
      <c r="H1581" s="41" t="s">
        <v>621</v>
      </c>
      <c r="I1581" s="41" t="s">
        <v>2688</v>
      </c>
      <c r="J1581" s="41" t="s">
        <v>2689</v>
      </c>
    </row>
    <row r="1582">
      <c r="A1582" s="41" t="s">
        <v>2603</v>
      </c>
      <c r="B1582" s="41" t="s">
        <v>1535</v>
      </c>
      <c r="C1582" s="41" t="s">
        <v>2511</v>
      </c>
      <c r="D1582" s="42">
        <v>44805.0</v>
      </c>
      <c r="E1582" s="41" t="s">
        <v>2512</v>
      </c>
      <c r="F1582" s="46">
        <v>44878.0</v>
      </c>
      <c r="G1582" s="41" t="s">
        <v>2513</v>
      </c>
      <c r="H1582" s="41" t="s">
        <v>301</v>
      </c>
      <c r="I1582" s="41" t="s">
        <v>1725</v>
      </c>
      <c r="J1582" s="41" t="s">
        <v>2690</v>
      </c>
    </row>
    <row r="1583">
      <c r="A1583" s="41" t="s">
        <v>2603</v>
      </c>
      <c r="B1583" s="41" t="s">
        <v>1535</v>
      </c>
      <c r="C1583" s="41" t="s">
        <v>2511</v>
      </c>
      <c r="D1583" s="42">
        <v>44805.0</v>
      </c>
      <c r="E1583" s="41" t="s">
        <v>2512</v>
      </c>
      <c r="F1583" s="46">
        <v>44878.0</v>
      </c>
      <c r="G1583" s="41" t="s">
        <v>2513</v>
      </c>
      <c r="H1583" s="41" t="s">
        <v>1661</v>
      </c>
      <c r="I1583" s="41" t="s">
        <v>2691</v>
      </c>
      <c r="J1583" s="41" t="s">
        <v>2692</v>
      </c>
    </row>
    <row r="1584">
      <c r="A1584" s="41" t="s">
        <v>2603</v>
      </c>
      <c r="B1584" s="41" t="s">
        <v>1535</v>
      </c>
      <c r="C1584" s="41" t="s">
        <v>2511</v>
      </c>
      <c r="D1584" s="42">
        <v>44805.0</v>
      </c>
      <c r="E1584" s="41" t="s">
        <v>2512</v>
      </c>
      <c r="F1584" s="46">
        <v>44878.0</v>
      </c>
      <c r="G1584" s="41" t="s">
        <v>2513</v>
      </c>
      <c r="H1584" s="41" t="s">
        <v>317</v>
      </c>
      <c r="I1584" s="41" t="s">
        <v>2693</v>
      </c>
      <c r="J1584" s="41" t="s">
        <v>2694</v>
      </c>
    </row>
    <row r="1585">
      <c r="A1585" s="41" t="s">
        <v>2603</v>
      </c>
      <c r="B1585" s="41" t="s">
        <v>1535</v>
      </c>
      <c r="C1585" s="41" t="s">
        <v>2511</v>
      </c>
      <c r="D1585" s="42">
        <v>44805.0</v>
      </c>
      <c r="E1585" s="41" t="s">
        <v>2512</v>
      </c>
      <c r="F1585" s="46">
        <v>44878.0</v>
      </c>
      <c r="G1585" s="41" t="s">
        <v>2513</v>
      </c>
      <c r="H1585" s="41" t="s">
        <v>42</v>
      </c>
      <c r="I1585" s="41" t="s">
        <v>2695</v>
      </c>
      <c r="J1585" s="41" t="s">
        <v>2696</v>
      </c>
    </row>
    <row r="1586">
      <c r="A1586" s="41" t="s">
        <v>2603</v>
      </c>
      <c r="B1586" s="41" t="s">
        <v>1535</v>
      </c>
      <c r="C1586" s="41" t="s">
        <v>2511</v>
      </c>
      <c r="D1586" s="42">
        <v>44805.0</v>
      </c>
      <c r="E1586" s="41" t="s">
        <v>2512</v>
      </c>
      <c r="F1586" s="46">
        <v>44878.0</v>
      </c>
      <c r="G1586" s="41" t="s">
        <v>2513</v>
      </c>
      <c r="H1586" s="41" t="s">
        <v>2697</v>
      </c>
      <c r="I1586" s="41" t="s">
        <v>2698</v>
      </c>
      <c r="J1586" s="41" t="s">
        <v>2699</v>
      </c>
    </row>
    <row r="1587">
      <c r="A1587" s="41" t="s">
        <v>2603</v>
      </c>
      <c r="B1587" s="41" t="s">
        <v>1535</v>
      </c>
      <c r="C1587" s="41" t="s">
        <v>2511</v>
      </c>
      <c r="D1587" s="42">
        <v>44805.0</v>
      </c>
      <c r="E1587" s="41" t="s">
        <v>2512</v>
      </c>
      <c r="F1587" s="46">
        <v>44878.0</v>
      </c>
      <c r="G1587" s="41" t="s">
        <v>2513</v>
      </c>
      <c r="H1587" s="41" t="s">
        <v>79</v>
      </c>
      <c r="I1587" s="41" t="s">
        <v>2700</v>
      </c>
      <c r="J1587" s="41" t="s">
        <v>2701</v>
      </c>
    </row>
    <row r="1588">
      <c r="A1588" s="41" t="s">
        <v>2702</v>
      </c>
      <c r="B1588" s="41" t="s">
        <v>1535</v>
      </c>
      <c r="C1588" s="41" t="s">
        <v>2511</v>
      </c>
      <c r="D1588" s="42">
        <v>44805.0</v>
      </c>
      <c r="E1588" s="41" t="s">
        <v>2512</v>
      </c>
      <c r="F1588" s="46">
        <v>44892.0</v>
      </c>
      <c r="G1588" s="41" t="s">
        <v>2513</v>
      </c>
      <c r="H1588" s="41" t="s">
        <v>241</v>
      </c>
      <c r="I1588" s="41" t="s">
        <v>2703</v>
      </c>
      <c r="J1588" s="41" t="s">
        <v>2704</v>
      </c>
    </row>
    <row r="1589">
      <c r="A1589" s="41" t="s">
        <v>2496</v>
      </c>
      <c r="B1589" s="41" t="s">
        <v>1544</v>
      </c>
      <c r="C1589" s="41" t="s">
        <v>2497</v>
      </c>
      <c r="D1589" s="42">
        <v>44805.0</v>
      </c>
      <c r="E1589" s="41" t="s">
        <v>2498</v>
      </c>
      <c r="F1589" s="42">
        <v>44823.0</v>
      </c>
      <c r="G1589" s="41" t="s">
        <v>1407</v>
      </c>
      <c r="H1589" s="41" t="s">
        <v>2705</v>
      </c>
      <c r="I1589" s="41" t="s">
        <v>2706</v>
      </c>
      <c r="J1589" s="41" t="s">
        <v>2707</v>
      </c>
    </row>
    <row r="1590">
      <c r="A1590" s="41" t="s">
        <v>2331</v>
      </c>
      <c r="B1590" s="41" t="s">
        <v>1404</v>
      </c>
      <c r="C1590" s="41" t="s">
        <v>2332</v>
      </c>
      <c r="D1590" s="42">
        <v>44805.0</v>
      </c>
      <c r="E1590" s="41" t="s">
        <v>2333</v>
      </c>
      <c r="F1590" s="42">
        <v>44809.0</v>
      </c>
      <c r="G1590" s="41" t="s">
        <v>1407</v>
      </c>
      <c r="H1590" s="41" t="s">
        <v>2705</v>
      </c>
      <c r="I1590" s="41" t="s">
        <v>2706</v>
      </c>
      <c r="J1590" s="41" t="s">
        <v>2707</v>
      </c>
    </row>
    <row r="1591">
      <c r="A1591" s="41" t="s">
        <v>1666</v>
      </c>
      <c r="B1591" s="41" t="s">
        <v>1404</v>
      </c>
      <c r="C1591" s="41" t="s">
        <v>1405</v>
      </c>
      <c r="D1591" s="42">
        <v>44805.0</v>
      </c>
      <c r="E1591" s="41" t="s">
        <v>1406</v>
      </c>
      <c r="F1591" s="42">
        <v>44809.0</v>
      </c>
      <c r="G1591" s="41" t="s">
        <v>1407</v>
      </c>
      <c r="H1591" s="41" t="s">
        <v>2660</v>
      </c>
      <c r="I1591" s="41" t="s">
        <v>2661</v>
      </c>
      <c r="J1591" s="41" t="s">
        <v>2662</v>
      </c>
    </row>
    <row r="1592">
      <c r="A1592" s="41" t="s">
        <v>1690</v>
      </c>
      <c r="B1592" s="41" t="s">
        <v>1544</v>
      </c>
      <c r="C1592" s="41" t="s">
        <v>1545</v>
      </c>
      <c r="D1592" s="42">
        <v>44805.0</v>
      </c>
      <c r="E1592" s="41" t="s">
        <v>1546</v>
      </c>
      <c r="F1592" s="42">
        <v>44823.0</v>
      </c>
      <c r="G1592" s="41" t="s">
        <v>1407</v>
      </c>
      <c r="H1592" s="41" t="s">
        <v>2660</v>
      </c>
      <c r="I1592" s="41" t="s">
        <v>2661</v>
      </c>
      <c r="J1592" s="41" t="s">
        <v>2662</v>
      </c>
    </row>
    <row r="1593">
      <c r="A1593" s="41" t="s">
        <v>2331</v>
      </c>
      <c r="B1593" s="41" t="s">
        <v>1404</v>
      </c>
      <c r="C1593" s="41" t="s">
        <v>2332</v>
      </c>
      <c r="D1593" s="42">
        <v>44805.0</v>
      </c>
      <c r="E1593" s="41" t="s">
        <v>2333</v>
      </c>
      <c r="F1593" s="42">
        <v>44809.0</v>
      </c>
      <c r="G1593" s="41" t="s">
        <v>1407</v>
      </c>
      <c r="H1593" s="41" t="s">
        <v>562</v>
      </c>
      <c r="I1593" s="41" t="s">
        <v>2587</v>
      </c>
      <c r="J1593" s="41" t="s">
        <v>2708</v>
      </c>
    </row>
    <row r="1594">
      <c r="A1594" s="41"/>
      <c r="B1594" s="41" t="s">
        <v>1657</v>
      </c>
      <c r="C1594" s="41"/>
      <c r="D1594" s="42">
        <v>45169.0</v>
      </c>
      <c r="E1594" s="43" t="s">
        <v>2709</v>
      </c>
      <c r="F1594" s="44"/>
      <c r="G1594" s="41"/>
      <c r="H1594" s="41"/>
      <c r="I1594" s="41"/>
      <c r="J1594" s="41"/>
    </row>
    <row r="1595">
      <c r="A1595" s="41" t="s">
        <v>2496</v>
      </c>
      <c r="B1595" s="41" t="s">
        <v>1544</v>
      </c>
      <c r="C1595" s="41" t="s">
        <v>2497</v>
      </c>
      <c r="D1595" s="42">
        <v>44805.0</v>
      </c>
      <c r="E1595" s="41" t="s">
        <v>2498</v>
      </c>
      <c r="F1595" s="42">
        <v>44823.0</v>
      </c>
      <c r="G1595" s="41" t="s">
        <v>1407</v>
      </c>
      <c r="H1595" s="41" t="s">
        <v>562</v>
      </c>
      <c r="I1595" s="41" t="s">
        <v>2587</v>
      </c>
      <c r="J1595" s="41" t="s">
        <v>2708</v>
      </c>
    </row>
    <row r="1596">
      <c r="A1596" s="41"/>
      <c r="B1596" s="41" t="s">
        <v>1657</v>
      </c>
      <c r="C1596" s="41"/>
      <c r="D1596" s="42">
        <v>45169.0</v>
      </c>
      <c r="E1596" s="43" t="s">
        <v>2710</v>
      </c>
      <c r="F1596" s="44"/>
      <c r="G1596" s="41"/>
      <c r="H1596" s="41"/>
      <c r="I1596" s="41"/>
      <c r="J1596" s="41"/>
    </row>
    <row r="1597">
      <c r="A1597" s="41" t="s">
        <v>2298</v>
      </c>
      <c r="B1597" s="41" t="s">
        <v>1375</v>
      </c>
      <c r="C1597" s="41" t="s">
        <v>2299</v>
      </c>
      <c r="D1597" s="42">
        <v>44805.0</v>
      </c>
      <c r="E1597" s="41" t="s">
        <v>2300</v>
      </c>
      <c r="F1597" s="42">
        <v>44810.0</v>
      </c>
      <c r="G1597" s="41" t="s">
        <v>1407</v>
      </c>
      <c r="H1597" s="41" t="s">
        <v>562</v>
      </c>
      <c r="I1597" s="41" t="s">
        <v>2587</v>
      </c>
      <c r="J1597" s="41" t="s">
        <v>2708</v>
      </c>
    </row>
    <row r="1598">
      <c r="A1598" s="41"/>
      <c r="B1598" s="41" t="s">
        <v>1657</v>
      </c>
      <c r="C1598" s="41"/>
      <c r="D1598" s="42">
        <v>45169.0</v>
      </c>
      <c r="E1598" s="43" t="s">
        <v>2711</v>
      </c>
      <c r="F1598" s="44"/>
      <c r="G1598" s="41"/>
      <c r="H1598" s="41"/>
      <c r="I1598" s="41"/>
      <c r="J1598" s="41"/>
    </row>
    <row r="1599">
      <c r="A1599" s="41" t="s">
        <v>2603</v>
      </c>
      <c r="B1599" s="41" t="s">
        <v>1535</v>
      </c>
      <c r="C1599" s="41" t="s">
        <v>2511</v>
      </c>
      <c r="D1599" s="42">
        <v>44805.0</v>
      </c>
      <c r="E1599" s="41" t="s">
        <v>2512</v>
      </c>
      <c r="F1599" s="46">
        <v>44878.0</v>
      </c>
      <c r="G1599" s="41" t="s">
        <v>2513</v>
      </c>
      <c r="H1599" s="41" t="s">
        <v>324</v>
      </c>
      <c r="I1599" s="41" t="s">
        <v>2712</v>
      </c>
      <c r="J1599" s="41" t="s">
        <v>2713</v>
      </c>
    </row>
    <row r="1600">
      <c r="A1600" s="41" t="s">
        <v>2005</v>
      </c>
      <c r="B1600" s="41" t="s">
        <v>1983</v>
      </c>
      <c r="C1600" s="41" t="s">
        <v>1993</v>
      </c>
      <c r="D1600" s="42">
        <v>44805.0</v>
      </c>
      <c r="E1600" s="41" t="s">
        <v>1994</v>
      </c>
      <c r="F1600" s="42">
        <v>44823.0</v>
      </c>
      <c r="G1600" s="41" t="s">
        <v>1407</v>
      </c>
      <c r="H1600" s="41" t="s">
        <v>733</v>
      </c>
      <c r="I1600" s="41" t="s">
        <v>2714</v>
      </c>
      <c r="J1600" s="41" t="s">
        <v>2715</v>
      </c>
    </row>
    <row r="1601">
      <c r="A1601" s="41" t="s">
        <v>1654</v>
      </c>
      <c r="B1601" s="41" t="s">
        <v>1404</v>
      </c>
      <c r="C1601" s="41" t="s">
        <v>1405</v>
      </c>
      <c r="D1601" s="42">
        <v>44805.0</v>
      </c>
      <c r="E1601" s="41" t="s">
        <v>1406</v>
      </c>
      <c r="F1601" s="42">
        <v>44809.0</v>
      </c>
      <c r="G1601" s="41" t="s">
        <v>1407</v>
      </c>
      <c r="H1601" s="41" t="s">
        <v>733</v>
      </c>
      <c r="I1601" s="41" t="s">
        <v>2714</v>
      </c>
      <c r="J1601" s="41" t="s">
        <v>2715</v>
      </c>
    </row>
    <row r="1602">
      <c r="A1602" s="41" t="s">
        <v>2331</v>
      </c>
      <c r="B1602" s="41" t="s">
        <v>1404</v>
      </c>
      <c r="C1602" s="41" t="s">
        <v>2332</v>
      </c>
      <c r="D1602" s="42">
        <v>44805.0</v>
      </c>
      <c r="E1602" s="41" t="s">
        <v>2333</v>
      </c>
      <c r="F1602" s="42">
        <v>44809.0</v>
      </c>
      <c r="G1602" s="41" t="s">
        <v>1407</v>
      </c>
      <c r="H1602" s="41" t="s">
        <v>1877</v>
      </c>
      <c r="I1602" s="41" t="s">
        <v>2716</v>
      </c>
      <c r="J1602" s="41" t="s">
        <v>2717</v>
      </c>
    </row>
    <row r="1603">
      <c r="A1603" s="41" t="s">
        <v>2298</v>
      </c>
      <c r="B1603" s="41" t="s">
        <v>1375</v>
      </c>
      <c r="C1603" s="41" t="s">
        <v>2299</v>
      </c>
      <c r="D1603" s="42">
        <v>44805.0</v>
      </c>
      <c r="E1603" s="41" t="s">
        <v>2300</v>
      </c>
      <c r="F1603" s="42">
        <v>44810.0</v>
      </c>
      <c r="G1603" s="41" t="s">
        <v>1407</v>
      </c>
      <c r="H1603" s="41" t="s">
        <v>1877</v>
      </c>
      <c r="I1603" s="41" t="s">
        <v>2716</v>
      </c>
      <c r="J1603" s="41" t="s">
        <v>2717</v>
      </c>
    </row>
    <row r="1604">
      <c r="A1604" s="41" t="s">
        <v>2298</v>
      </c>
      <c r="B1604" s="41" t="s">
        <v>1375</v>
      </c>
      <c r="C1604" s="41" t="s">
        <v>2299</v>
      </c>
      <c r="D1604" s="42">
        <v>44805.0</v>
      </c>
      <c r="E1604" s="41" t="s">
        <v>2300</v>
      </c>
      <c r="F1604" s="42">
        <v>44810.0</v>
      </c>
      <c r="G1604" s="41" t="s">
        <v>1407</v>
      </c>
      <c r="H1604" s="41" t="s">
        <v>745</v>
      </c>
      <c r="I1604" s="41" t="s">
        <v>2718</v>
      </c>
      <c r="J1604" s="41" t="s">
        <v>2719</v>
      </c>
    </row>
    <row r="1605">
      <c r="A1605" s="41"/>
      <c r="B1605" s="41" t="s">
        <v>1446</v>
      </c>
      <c r="C1605" s="41"/>
      <c r="D1605" s="42">
        <v>45169.0</v>
      </c>
      <c r="E1605" s="43" t="s">
        <v>2720</v>
      </c>
      <c r="F1605" s="44"/>
      <c r="G1605" s="41"/>
      <c r="H1605" s="41"/>
      <c r="I1605" s="41"/>
      <c r="J1605" s="41"/>
    </row>
    <row r="1606">
      <c r="A1606" s="41" t="s">
        <v>2702</v>
      </c>
      <c r="B1606" s="41" t="s">
        <v>1535</v>
      </c>
      <c r="C1606" s="41" t="s">
        <v>2511</v>
      </c>
      <c r="D1606" s="42">
        <v>44805.0</v>
      </c>
      <c r="E1606" s="41" t="s">
        <v>2512</v>
      </c>
      <c r="F1606" s="46">
        <v>44892.0</v>
      </c>
      <c r="G1606" s="41" t="s">
        <v>2513</v>
      </c>
      <c r="H1606" s="41" t="s">
        <v>1661</v>
      </c>
      <c r="I1606" s="41" t="s">
        <v>2691</v>
      </c>
      <c r="J1606" s="41" t="s">
        <v>2692</v>
      </c>
    </row>
    <row r="1607">
      <c r="A1607" s="41" t="s">
        <v>2041</v>
      </c>
      <c r="B1607" s="41" t="s">
        <v>1375</v>
      </c>
      <c r="C1607" s="41" t="s">
        <v>1413</v>
      </c>
      <c r="D1607" s="42">
        <v>44805.0</v>
      </c>
      <c r="E1607" s="41" t="s">
        <v>1414</v>
      </c>
      <c r="F1607" s="42">
        <v>44810.0</v>
      </c>
      <c r="G1607" s="41" t="s">
        <v>1407</v>
      </c>
      <c r="H1607" s="41" t="s">
        <v>251</v>
      </c>
      <c r="I1607" s="41" t="s">
        <v>2721</v>
      </c>
      <c r="J1607" s="41" t="s">
        <v>2722</v>
      </c>
    </row>
    <row r="1608">
      <c r="A1608" s="41" t="s">
        <v>2005</v>
      </c>
      <c r="B1608" s="41" t="s">
        <v>1983</v>
      </c>
      <c r="C1608" s="41" t="s">
        <v>1993</v>
      </c>
      <c r="D1608" s="42">
        <v>44805.0</v>
      </c>
      <c r="E1608" s="41" t="s">
        <v>1994</v>
      </c>
      <c r="F1608" s="42">
        <v>44823.0</v>
      </c>
      <c r="G1608" s="41" t="s">
        <v>1407</v>
      </c>
      <c r="H1608" s="41" t="s">
        <v>1122</v>
      </c>
      <c r="I1608" s="41" t="s">
        <v>2678</v>
      </c>
      <c r="J1608" s="41" t="s">
        <v>2679</v>
      </c>
    </row>
    <row r="1609">
      <c r="A1609" s="41" t="s">
        <v>1633</v>
      </c>
      <c r="B1609" s="41" t="s">
        <v>1404</v>
      </c>
      <c r="C1609" s="41" t="s">
        <v>1405</v>
      </c>
      <c r="D1609" s="42">
        <v>44805.0</v>
      </c>
      <c r="E1609" s="41" t="s">
        <v>1406</v>
      </c>
      <c r="F1609" s="42">
        <v>44809.0</v>
      </c>
      <c r="G1609" s="41" t="s">
        <v>1407</v>
      </c>
      <c r="H1609" s="41" t="s">
        <v>1122</v>
      </c>
      <c r="I1609" s="41" t="s">
        <v>2678</v>
      </c>
      <c r="J1609" s="41" t="s">
        <v>2679</v>
      </c>
    </row>
    <row r="1610">
      <c r="A1610" s="41" t="s">
        <v>2252</v>
      </c>
      <c r="B1610" s="41" t="s">
        <v>1416</v>
      </c>
      <c r="C1610" s="41" t="s">
        <v>1417</v>
      </c>
      <c r="D1610" s="42">
        <v>44805.0</v>
      </c>
      <c r="E1610" s="41" t="s">
        <v>1418</v>
      </c>
      <c r="F1610" s="42">
        <v>44811.0</v>
      </c>
      <c r="G1610" s="41" t="s">
        <v>1407</v>
      </c>
      <c r="H1610" s="41" t="s">
        <v>1122</v>
      </c>
      <c r="I1610" s="41" t="s">
        <v>2678</v>
      </c>
      <c r="J1610" s="41" t="s">
        <v>2679</v>
      </c>
    </row>
    <row r="1611">
      <c r="A1611" s="41" t="s">
        <v>2298</v>
      </c>
      <c r="B1611" s="41" t="s">
        <v>1375</v>
      </c>
      <c r="C1611" s="41" t="s">
        <v>2299</v>
      </c>
      <c r="D1611" s="42">
        <v>44805.0</v>
      </c>
      <c r="E1611" s="41" t="s">
        <v>2300</v>
      </c>
      <c r="F1611" s="42">
        <v>44810.0</v>
      </c>
      <c r="G1611" s="41" t="s">
        <v>1407</v>
      </c>
      <c r="H1611" s="41" t="s">
        <v>150</v>
      </c>
      <c r="I1611" s="41" t="s">
        <v>2723</v>
      </c>
      <c r="J1611" s="41" t="s">
        <v>2724</v>
      </c>
    </row>
    <row r="1612">
      <c r="A1612" s="41" t="s">
        <v>2127</v>
      </c>
      <c r="B1612" s="41" t="s">
        <v>1404</v>
      </c>
      <c r="C1612" s="41" t="s">
        <v>1561</v>
      </c>
      <c r="D1612" s="42">
        <v>44805.0</v>
      </c>
      <c r="E1612" s="41" t="s">
        <v>1562</v>
      </c>
      <c r="F1612" s="42">
        <v>44817.0</v>
      </c>
      <c r="G1612" s="41" t="s">
        <v>1553</v>
      </c>
      <c r="H1612" s="41" t="s">
        <v>251</v>
      </c>
      <c r="I1612" s="41" t="s">
        <v>2391</v>
      </c>
      <c r="J1612" s="41" t="s">
        <v>2392</v>
      </c>
    </row>
    <row r="1613">
      <c r="A1613" s="41" t="s">
        <v>1995</v>
      </c>
      <c r="B1613" s="41" t="s">
        <v>1416</v>
      </c>
      <c r="C1613" s="41" t="s">
        <v>1996</v>
      </c>
      <c r="D1613" s="42">
        <v>44805.0</v>
      </c>
      <c r="E1613" s="41" t="s">
        <v>1997</v>
      </c>
      <c r="F1613" s="42">
        <v>44824.0</v>
      </c>
      <c r="G1613" s="41" t="s">
        <v>1998</v>
      </c>
      <c r="H1613" s="41" t="s">
        <v>568</v>
      </c>
      <c r="I1613" s="41" t="s">
        <v>2725</v>
      </c>
      <c r="J1613" s="41" t="s">
        <v>2726</v>
      </c>
    </row>
    <row r="1614">
      <c r="A1614" s="41"/>
      <c r="B1614" s="41" t="s">
        <v>1446</v>
      </c>
      <c r="C1614" s="41"/>
      <c r="D1614" s="42">
        <v>45169.0</v>
      </c>
      <c r="E1614" s="43" t="s">
        <v>2727</v>
      </c>
      <c r="F1614" s="44"/>
      <c r="G1614" s="41"/>
      <c r="H1614" s="41"/>
      <c r="I1614" s="41"/>
      <c r="J1614" s="41"/>
    </row>
    <row r="1615">
      <c r="A1615" s="41" t="s">
        <v>2702</v>
      </c>
      <c r="B1615" s="41" t="s">
        <v>1535</v>
      </c>
      <c r="C1615" s="41" t="s">
        <v>2511</v>
      </c>
      <c r="D1615" s="42">
        <v>44805.0</v>
      </c>
      <c r="E1615" s="41" t="s">
        <v>2512</v>
      </c>
      <c r="F1615" s="46">
        <v>44892.0</v>
      </c>
      <c r="G1615" s="41" t="s">
        <v>2513</v>
      </c>
      <c r="H1615" s="41" t="s">
        <v>1519</v>
      </c>
      <c r="I1615" s="41" t="s">
        <v>2728</v>
      </c>
      <c r="J1615" s="41" t="s">
        <v>2729</v>
      </c>
    </row>
    <row r="1616">
      <c r="A1616" s="41" t="s">
        <v>2702</v>
      </c>
      <c r="B1616" s="41" t="s">
        <v>1535</v>
      </c>
      <c r="C1616" s="41" t="s">
        <v>2511</v>
      </c>
      <c r="D1616" s="42">
        <v>44805.0</v>
      </c>
      <c r="E1616" s="41" t="s">
        <v>2512</v>
      </c>
      <c r="F1616" s="46">
        <v>44892.0</v>
      </c>
      <c r="G1616" s="41" t="s">
        <v>2513</v>
      </c>
      <c r="H1616" s="41" t="s">
        <v>663</v>
      </c>
      <c r="I1616" s="41" t="s">
        <v>2730</v>
      </c>
      <c r="J1616" s="41" t="s">
        <v>2731</v>
      </c>
    </row>
    <row r="1617">
      <c r="A1617" s="41" t="s">
        <v>2702</v>
      </c>
      <c r="B1617" s="41" t="s">
        <v>1535</v>
      </c>
      <c r="C1617" s="41" t="s">
        <v>2511</v>
      </c>
      <c r="D1617" s="42">
        <v>44805.0</v>
      </c>
      <c r="E1617" s="41" t="s">
        <v>2512</v>
      </c>
      <c r="F1617" s="46">
        <v>44892.0</v>
      </c>
      <c r="G1617" s="41" t="s">
        <v>2513</v>
      </c>
      <c r="H1617" s="41" t="s">
        <v>236</v>
      </c>
      <c r="I1617" s="41" t="s">
        <v>2732</v>
      </c>
      <c r="J1617" s="41" t="s">
        <v>2733</v>
      </c>
    </row>
    <row r="1618">
      <c r="A1618" s="41" t="s">
        <v>2702</v>
      </c>
      <c r="B1618" s="41" t="s">
        <v>1535</v>
      </c>
      <c r="C1618" s="41" t="s">
        <v>2511</v>
      </c>
      <c r="D1618" s="42">
        <v>44805.0</v>
      </c>
      <c r="E1618" s="41" t="s">
        <v>2512</v>
      </c>
      <c r="F1618" s="46">
        <v>44892.0</v>
      </c>
      <c r="G1618" s="41" t="s">
        <v>2513</v>
      </c>
      <c r="H1618" s="41" t="s">
        <v>70</v>
      </c>
      <c r="I1618" s="41" t="s">
        <v>174</v>
      </c>
      <c r="J1618" s="41" t="s">
        <v>175</v>
      </c>
    </row>
    <row r="1619">
      <c r="A1619" s="41" t="s">
        <v>2347</v>
      </c>
      <c r="B1619" s="41" t="s">
        <v>1535</v>
      </c>
      <c r="C1619" s="41" t="s">
        <v>2348</v>
      </c>
      <c r="D1619" s="42">
        <v>44805.0</v>
      </c>
      <c r="E1619" s="44" t="s">
        <v>2349</v>
      </c>
      <c r="F1619" s="46">
        <v>44855.0</v>
      </c>
      <c r="G1619" s="41" t="s">
        <v>2350</v>
      </c>
      <c r="H1619" s="41" t="s">
        <v>2734</v>
      </c>
      <c r="I1619" s="41" t="s">
        <v>2735</v>
      </c>
      <c r="J1619" s="41" t="s">
        <v>2736</v>
      </c>
    </row>
    <row r="1620">
      <c r="A1620" s="41" t="s">
        <v>2091</v>
      </c>
      <c r="B1620" s="41" t="s">
        <v>1416</v>
      </c>
      <c r="C1620" s="41" t="s">
        <v>1551</v>
      </c>
      <c r="D1620" s="42">
        <v>44805.0</v>
      </c>
      <c r="E1620" s="41" t="s">
        <v>1552</v>
      </c>
      <c r="F1620" s="42">
        <v>44817.0</v>
      </c>
      <c r="G1620" s="41" t="s">
        <v>1553</v>
      </c>
      <c r="H1620" s="41" t="s">
        <v>2734</v>
      </c>
      <c r="I1620" s="41" t="s">
        <v>2735</v>
      </c>
      <c r="J1620" s="41" t="s">
        <v>2736</v>
      </c>
    </row>
    <row r="1621">
      <c r="A1621" s="41" t="s">
        <v>2140</v>
      </c>
      <c r="B1621" s="41" t="s">
        <v>1404</v>
      </c>
      <c r="C1621" s="41" t="s">
        <v>1561</v>
      </c>
      <c r="D1621" s="42">
        <v>44805.0</v>
      </c>
      <c r="E1621" s="41" t="s">
        <v>1562</v>
      </c>
      <c r="F1621" s="42">
        <v>44817.0</v>
      </c>
      <c r="G1621" s="41" t="s">
        <v>1553</v>
      </c>
      <c r="H1621" s="41" t="s">
        <v>2734</v>
      </c>
      <c r="I1621" s="41" t="s">
        <v>2735</v>
      </c>
      <c r="J1621" s="41" t="s">
        <v>2736</v>
      </c>
    </row>
    <row r="1622">
      <c r="A1622" s="41" t="s">
        <v>2092</v>
      </c>
      <c r="B1622" s="41" t="s">
        <v>1544</v>
      </c>
      <c r="C1622" s="41" t="s">
        <v>2093</v>
      </c>
      <c r="D1622" s="42">
        <v>44805.0</v>
      </c>
      <c r="E1622" s="44" t="s">
        <v>2094</v>
      </c>
      <c r="F1622" s="46">
        <v>44846.0</v>
      </c>
      <c r="G1622" s="41" t="s">
        <v>1553</v>
      </c>
      <c r="H1622" s="41" t="s">
        <v>2734</v>
      </c>
      <c r="I1622" s="41" t="s">
        <v>2735</v>
      </c>
      <c r="J1622" s="41" t="s">
        <v>2736</v>
      </c>
    </row>
    <row r="1623">
      <c r="A1623" s="41" t="s">
        <v>2548</v>
      </c>
      <c r="B1623" s="41" t="s">
        <v>1375</v>
      </c>
      <c r="C1623" s="41" t="s">
        <v>1558</v>
      </c>
      <c r="D1623" s="42">
        <v>44805.0</v>
      </c>
      <c r="E1623" s="41" t="s">
        <v>1559</v>
      </c>
      <c r="F1623" s="42">
        <v>44816.0</v>
      </c>
      <c r="G1623" s="41" t="s">
        <v>1553</v>
      </c>
      <c r="H1623" s="41" t="s">
        <v>2734</v>
      </c>
      <c r="I1623" s="41" t="s">
        <v>2735</v>
      </c>
      <c r="J1623" s="41" t="s">
        <v>2736</v>
      </c>
    </row>
    <row r="1624">
      <c r="A1624" s="41" t="s">
        <v>2252</v>
      </c>
      <c r="B1624" s="41" t="s">
        <v>1416</v>
      </c>
      <c r="C1624" s="41" t="s">
        <v>1417</v>
      </c>
      <c r="D1624" s="42">
        <v>44805.0</v>
      </c>
      <c r="E1624" s="44" t="s">
        <v>1418</v>
      </c>
      <c r="F1624" s="42">
        <v>44811.0</v>
      </c>
      <c r="G1624" s="41" t="s">
        <v>1407</v>
      </c>
      <c r="H1624" s="41" t="s">
        <v>431</v>
      </c>
      <c r="I1624" s="41" t="s">
        <v>432</v>
      </c>
      <c r="J1624" s="41" t="s">
        <v>433</v>
      </c>
    </row>
    <row r="1625">
      <c r="A1625" s="41" t="s">
        <v>2347</v>
      </c>
      <c r="B1625" s="41" t="s">
        <v>1535</v>
      </c>
      <c r="C1625" s="41" t="s">
        <v>2348</v>
      </c>
      <c r="D1625" s="42">
        <v>44805.0</v>
      </c>
      <c r="E1625" s="41" t="s">
        <v>2349</v>
      </c>
      <c r="F1625" s="46">
        <v>44855.0</v>
      </c>
      <c r="G1625" s="41" t="s">
        <v>2350</v>
      </c>
      <c r="H1625" s="41" t="s">
        <v>2737</v>
      </c>
      <c r="I1625" s="41" t="s">
        <v>2738</v>
      </c>
      <c r="J1625" s="41" t="s">
        <v>2739</v>
      </c>
    </row>
    <row r="1626">
      <c r="A1626" s="41" t="s">
        <v>2582</v>
      </c>
      <c r="B1626" s="41" t="s">
        <v>1416</v>
      </c>
      <c r="C1626" s="41" t="s">
        <v>1551</v>
      </c>
      <c r="D1626" s="42">
        <v>44805.0</v>
      </c>
      <c r="E1626" s="41" t="s">
        <v>1552</v>
      </c>
      <c r="F1626" s="42">
        <v>44817.0</v>
      </c>
      <c r="G1626" s="41" t="s">
        <v>1553</v>
      </c>
      <c r="H1626" s="41" t="s">
        <v>786</v>
      </c>
      <c r="I1626" s="41" t="s">
        <v>2740</v>
      </c>
      <c r="J1626" s="41" t="s">
        <v>2741</v>
      </c>
    </row>
    <row r="1627">
      <c r="A1627" s="41" t="s">
        <v>2092</v>
      </c>
      <c r="B1627" s="41" t="s">
        <v>1544</v>
      </c>
      <c r="C1627" s="41" t="s">
        <v>2093</v>
      </c>
      <c r="D1627" s="42">
        <v>44805.0</v>
      </c>
      <c r="E1627" s="41" t="s">
        <v>2094</v>
      </c>
      <c r="F1627" s="46">
        <v>44846.0</v>
      </c>
      <c r="G1627" s="41" t="s">
        <v>1553</v>
      </c>
      <c r="H1627" s="41" t="s">
        <v>786</v>
      </c>
      <c r="I1627" s="41" t="s">
        <v>2740</v>
      </c>
      <c r="J1627" s="41" t="s">
        <v>2741</v>
      </c>
    </row>
    <row r="1628">
      <c r="A1628" s="41" t="s">
        <v>2298</v>
      </c>
      <c r="B1628" s="41" t="s">
        <v>1375</v>
      </c>
      <c r="C1628" s="41" t="s">
        <v>2299</v>
      </c>
      <c r="D1628" s="42">
        <v>44805.0</v>
      </c>
      <c r="E1628" s="41" t="s">
        <v>2300</v>
      </c>
      <c r="F1628" s="42">
        <v>44810.0</v>
      </c>
      <c r="G1628" s="41" t="s">
        <v>1407</v>
      </c>
      <c r="H1628" s="41" t="s">
        <v>1252</v>
      </c>
      <c r="I1628" s="41" t="s">
        <v>2742</v>
      </c>
      <c r="J1628" s="41" t="s">
        <v>2743</v>
      </c>
    </row>
    <row r="1629">
      <c r="A1629" s="41"/>
      <c r="B1629" s="41" t="s">
        <v>1446</v>
      </c>
      <c r="C1629" s="41"/>
      <c r="D1629" s="42">
        <v>45169.0</v>
      </c>
      <c r="E1629" s="41" t="s">
        <v>2744</v>
      </c>
      <c r="F1629" s="46">
        <v>44887.0</v>
      </c>
      <c r="G1629" s="41" t="s">
        <v>2745</v>
      </c>
      <c r="H1629" s="41" t="s">
        <v>2745</v>
      </c>
      <c r="I1629" s="45">
        <v>0.0</v>
      </c>
      <c r="J1629" s="41" t="s">
        <v>2745</v>
      </c>
    </row>
    <row r="1630">
      <c r="A1630" s="41" t="s">
        <v>2135</v>
      </c>
      <c r="B1630" s="41" t="s">
        <v>1404</v>
      </c>
      <c r="C1630" s="41" t="s">
        <v>1561</v>
      </c>
      <c r="D1630" s="42">
        <v>44805.0</v>
      </c>
      <c r="E1630" s="41" t="s">
        <v>1562</v>
      </c>
      <c r="F1630" s="42">
        <v>44817.0</v>
      </c>
      <c r="G1630" s="41" t="s">
        <v>1553</v>
      </c>
      <c r="H1630" s="41" t="s">
        <v>211</v>
      </c>
      <c r="I1630" s="41" t="s">
        <v>2746</v>
      </c>
      <c r="J1630" s="41" t="s">
        <v>2747</v>
      </c>
    </row>
    <row r="1631">
      <c r="A1631" s="41" t="s">
        <v>2582</v>
      </c>
      <c r="B1631" s="41" t="s">
        <v>1416</v>
      </c>
      <c r="C1631" s="41" t="s">
        <v>1551</v>
      </c>
      <c r="D1631" s="42">
        <v>44805.0</v>
      </c>
      <c r="E1631" s="41" t="s">
        <v>1552</v>
      </c>
      <c r="F1631" s="42">
        <v>44817.0</v>
      </c>
      <c r="G1631" s="41" t="s">
        <v>1553</v>
      </c>
      <c r="H1631" s="41" t="s">
        <v>211</v>
      </c>
      <c r="I1631" s="41" t="s">
        <v>2746</v>
      </c>
      <c r="J1631" s="41" t="s">
        <v>2747</v>
      </c>
    </row>
    <row r="1632">
      <c r="A1632" s="41" t="s">
        <v>2298</v>
      </c>
      <c r="B1632" s="41" t="s">
        <v>1375</v>
      </c>
      <c r="C1632" s="41" t="s">
        <v>2299</v>
      </c>
      <c r="D1632" s="42">
        <v>44805.0</v>
      </c>
      <c r="E1632" s="41" t="s">
        <v>2300</v>
      </c>
      <c r="F1632" s="42">
        <v>44810.0</v>
      </c>
      <c r="G1632" s="41" t="s">
        <v>1407</v>
      </c>
      <c r="H1632" s="41" t="s">
        <v>1613</v>
      </c>
      <c r="I1632" s="41" t="s">
        <v>2748</v>
      </c>
      <c r="J1632" s="41" t="s">
        <v>2749</v>
      </c>
    </row>
    <row r="1633">
      <c r="A1633" s="41" t="s">
        <v>2298</v>
      </c>
      <c r="B1633" s="41" t="s">
        <v>1375</v>
      </c>
      <c r="C1633" s="41" t="s">
        <v>2299</v>
      </c>
      <c r="D1633" s="42">
        <v>44805.0</v>
      </c>
      <c r="E1633" s="41" t="s">
        <v>2300</v>
      </c>
      <c r="F1633" s="42">
        <v>44810.0</v>
      </c>
      <c r="G1633" s="41" t="s">
        <v>1407</v>
      </c>
      <c r="H1633" s="41" t="s">
        <v>562</v>
      </c>
      <c r="I1633" s="41" t="s">
        <v>1924</v>
      </c>
      <c r="J1633" s="41" t="s">
        <v>2750</v>
      </c>
    </row>
    <row r="1634">
      <c r="A1634" s="41" t="s">
        <v>2702</v>
      </c>
      <c r="B1634" s="41" t="s">
        <v>1535</v>
      </c>
      <c r="C1634" s="41" t="s">
        <v>2511</v>
      </c>
      <c r="D1634" s="42">
        <v>44805.0</v>
      </c>
      <c r="E1634" s="41" t="s">
        <v>2512</v>
      </c>
      <c r="F1634" s="46">
        <v>44892.0</v>
      </c>
      <c r="G1634" s="41" t="s">
        <v>2513</v>
      </c>
      <c r="H1634" s="41" t="s">
        <v>236</v>
      </c>
      <c r="I1634" s="41" t="s">
        <v>2751</v>
      </c>
      <c r="J1634" s="41" t="s">
        <v>2752</v>
      </c>
    </row>
    <row r="1635">
      <c r="A1635" s="41" t="s">
        <v>2702</v>
      </c>
      <c r="B1635" s="41" t="s">
        <v>1535</v>
      </c>
      <c r="C1635" s="41" t="s">
        <v>2511</v>
      </c>
      <c r="D1635" s="42">
        <v>44805.0</v>
      </c>
      <c r="E1635" s="41" t="s">
        <v>2512</v>
      </c>
      <c r="F1635" s="46">
        <v>44892.0</v>
      </c>
      <c r="G1635" s="41" t="s">
        <v>2513</v>
      </c>
      <c r="H1635" s="41" t="s">
        <v>654</v>
      </c>
      <c r="I1635" s="41" t="s">
        <v>2753</v>
      </c>
      <c r="J1635" s="41" t="s">
        <v>2754</v>
      </c>
    </row>
    <row r="1636">
      <c r="A1636" s="41" t="s">
        <v>2702</v>
      </c>
      <c r="B1636" s="41" t="s">
        <v>1535</v>
      </c>
      <c r="C1636" s="41" t="s">
        <v>2511</v>
      </c>
      <c r="D1636" s="42">
        <v>44805.0</v>
      </c>
      <c r="E1636" s="41" t="s">
        <v>2512</v>
      </c>
      <c r="F1636" s="46">
        <v>44892.0</v>
      </c>
      <c r="G1636" s="41" t="s">
        <v>2513</v>
      </c>
      <c r="H1636" s="41" t="s">
        <v>2175</v>
      </c>
      <c r="I1636" s="41" t="s">
        <v>2755</v>
      </c>
      <c r="J1636" s="41" t="s">
        <v>2749</v>
      </c>
    </row>
    <row r="1637">
      <c r="A1637" s="41" t="s">
        <v>2548</v>
      </c>
      <c r="B1637" s="41" t="s">
        <v>1375</v>
      </c>
      <c r="C1637" s="41" t="s">
        <v>1558</v>
      </c>
      <c r="D1637" s="42">
        <v>44805.0</v>
      </c>
      <c r="E1637" s="41" t="s">
        <v>1559</v>
      </c>
      <c r="F1637" s="42">
        <v>44816.0</v>
      </c>
      <c r="G1637" s="41" t="s">
        <v>1553</v>
      </c>
      <c r="H1637" s="41" t="s">
        <v>251</v>
      </c>
      <c r="I1637" s="41" t="s">
        <v>2391</v>
      </c>
      <c r="J1637" s="41" t="s">
        <v>2392</v>
      </c>
    </row>
    <row r="1638">
      <c r="A1638" s="41" t="s">
        <v>2091</v>
      </c>
      <c r="B1638" s="41" t="s">
        <v>1416</v>
      </c>
      <c r="C1638" s="41" t="s">
        <v>1551</v>
      </c>
      <c r="D1638" s="42">
        <v>44805.0</v>
      </c>
      <c r="E1638" s="41" t="s">
        <v>1552</v>
      </c>
      <c r="F1638" s="42">
        <v>44817.0</v>
      </c>
      <c r="G1638" s="41" t="s">
        <v>1553</v>
      </c>
      <c r="H1638" s="41" t="s">
        <v>251</v>
      </c>
      <c r="I1638" s="41" t="s">
        <v>2391</v>
      </c>
      <c r="J1638" s="41" t="s">
        <v>2392</v>
      </c>
    </row>
    <row r="1639">
      <c r="A1639" s="41" t="s">
        <v>2326</v>
      </c>
      <c r="B1639" s="41" t="s">
        <v>1416</v>
      </c>
      <c r="C1639" s="41" t="s">
        <v>2327</v>
      </c>
      <c r="D1639" s="42">
        <v>44805.0</v>
      </c>
      <c r="E1639" s="41" t="s">
        <v>2328</v>
      </c>
      <c r="F1639" s="42">
        <v>44811.0</v>
      </c>
      <c r="G1639" s="41" t="s">
        <v>1407</v>
      </c>
      <c r="H1639" s="41" t="s">
        <v>324</v>
      </c>
      <c r="I1639" s="41" t="s">
        <v>2756</v>
      </c>
      <c r="J1639" s="41" t="s">
        <v>2757</v>
      </c>
    </row>
    <row r="1640">
      <c r="A1640" s="41" t="s">
        <v>2331</v>
      </c>
      <c r="B1640" s="41" t="s">
        <v>1404</v>
      </c>
      <c r="C1640" s="41" t="s">
        <v>2332</v>
      </c>
      <c r="D1640" s="42">
        <v>44805.0</v>
      </c>
      <c r="E1640" s="41" t="s">
        <v>2333</v>
      </c>
      <c r="F1640" s="42">
        <v>44809.0</v>
      </c>
      <c r="G1640" s="41" t="s">
        <v>1407</v>
      </c>
      <c r="H1640" s="41" t="s">
        <v>324</v>
      </c>
      <c r="I1640" s="41" t="s">
        <v>2756</v>
      </c>
      <c r="J1640" s="41" t="s">
        <v>2757</v>
      </c>
    </row>
    <row r="1641">
      <c r="A1641" s="41" t="s">
        <v>2298</v>
      </c>
      <c r="B1641" s="41" t="s">
        <v>1375</v>
      </c>
      <c r="C1641" s="41" t="s">
        <v>2299</v>
      </c>
      <c r="D1641" s="42">
        <v>44805.0</v>
      </c>
      <c r="E1641" s="41" t="s">
        <v>2300</v>
      </c>
      <c r="F1641" s="42">
        <v>44810.0</v>
      </c>
      <c r="G1641" s="41" t="s">
        <v>1407</v>
      </c>
      <c r="H1641" s="41" t="s">
        <v>324</v>
      </c>
      <c r="I1641" s="41" t="s">
        <v>2756</v>
      </c>
      <c r="J1641" s="41" t="s">
        <v>2757</v>
      </c>
    </row>
    <row r="1642">
      <c r="A1642" s="41" t="s">
        <v>2702</v>
      </c>
      <c r="B1642" s="41" t="s">
        <v>1535</v>
      </c>
      <c r="C1642" s="41" t="s">
        <v>2511</v>
      </c>
      <c r="D1642" s="42">
        <v>44805.0</v>
      </c>
      <c r="E1642" s="41" t="s">
        <v>2512</v>
      </c>
      <c r="F1642" s="46">
        <v>44892.0</v>
      </c>
      <c r="G1642" s="41" t="s">
        <v>2513</v>
      </c>
      <c r="H1642" s="41" t="s">
        <v>324</v>
      </c>
      <c r="I1642" s="41" t="s">
        <v>2756</v>
      </c>
      <c r="J1642" s="41" t="s">
        <v>2757</v>
      </c>
    </row>
    <row r="1643">
      <c r="A1643" s="41" t="s">
        <v>2702</v>
      </c>
      <c r="B1643" s="41" t="s">
        <v>1535</v>
      </c>
      <c r="C1643" s="41" t="s">
        <v>2511</v>
      </c>
      <c r="D1643" s="42">
        <v>44805.0</v>
      </c>
      <c r="E1643" s="41" t="s">
        <v>2512</v>
      </c>
      <c r="F1643" s="46">
        <v>44892.0</v>
      </c>
      <c r="G1643" s="41" t="s">
        <v>2513</v>
      </c>
      <c r="H1643" s="41" t="s">
        <v>267</v>
      </c>
      <c r="I1643" s="41" t="s">
        <v>1231</v>
      </c>
      <c r="J1643" s="41" t="s">
        <v>2758</v>
      </c>
    </row>
    <row r="1644">
      <c r="A1644" s="41"/>
      <c r="B1644" s="41" t="s">
        <v>1446</v>
      </c>
      <c r="C1644" s="41"/>
      <c r="D1644" s="42">
        <v>45169.0</v>
      </c>
      <c r="E1644" s="41"/>
      <c r="F1644" s="44"/>
      <c r="G1644" s="41"/>
      <c r="H1644" s="41"/>
      <c r="I1644" s="41"/>
      <c r="J1644" s="41"/>
    </row>
    <row r="1645">
      <c r="A1645" s="41" t="s">
        <v>2702</v>
      </c>
      <c r="B1645" s="41" t="s">
        <v>1535</v>
      </c>
      <c r="C1645" s="41" t="s">
        <v>2511</v>
      </c>
      <c r="D1645" s="42">
        <v>44805.0</v>
      </c>
      <c r="E1645" s="41" t="s">
        <v>2512</v>
      </c>
      <c r="F1645" s="46">
        <v>44892.0</v>
      </c>
      <c r="G1645" s="41" t="s">
        <v>2513</v>
      </c>
      <c r="H1645" s="41" t="s">
        <v>105</v>
      </c>
      <c r="I1645" s="41" t="s">
        <v>2457</v>
      </c>
      <c r="J1645" s="41" t="s">
        <v>2759</v>
      </c>
    </row>
    <row r="1646">
      <c r="A1646" s="41" t="s">
        <v>2702</v>
      </c>
      <c r="B1646" s="41" t="s">
        <v>1535</v>
      </c>
      <c r="C1646" s="41" t="s">
        <v>2511</v>
      </c>
      <c r="D1646" s="42">
        <v>44805.0</v>
      </c>
      <c r="E1646" s="41" t="s">
        <v>2512</v>
      </c>
      <c r="F1646" s="46">
        <v>44892.0</v>
      </c>
      <c r="G1646" s="41" t="s">
        <v>2513</v>
      </c>
      <c r="H1646" s="41" t="s">
        <v>399</v>
      </c>
      <c r="I1646" s="41" t="s">
        <v>2760</v>
      </c>
      <c r="J1646" s="41" t="s">
        <v>2761</v>
      </c>
    </row>
    <row r="1647">
      <c r="A1647" s="41" t="s">
        <v>2298</v>
      </c>
      <c r="B1647" s="41" t="s">
        <v>1375</v>
      </c>
      <c r="C1647" s="41" t="s">
        <v>2299</v>
      </c>
      <c r="D1647" s="42">
        <v>44805.0</v>
      </c>
      <c r="E1647" s="41" t="s">
        <v>2300</v>
      </c>
      <c r="F1647" s="42">
        <v>44810.0</v>
      </c>
      <c r="G1647" s="41" t="s">
        <v>1407</v>
      </c>
      <c r="H1647" s="41" t="s">
        <v>1519</v>
      </c>
      <c r="I1647" s="41" t="s">
        <v>713</v>
      </c>
      <c r="J1647" s="41" t="s">
        <v>2762</v>
      </c>
    </row>
    <row r="1648">
      <c r="A1648" s="41" t="s">
        <v>2215</v>
      </c>
      <c r="B1648" s="41" t="s">
        <v>1404</v>
      </c>
      <c r="C1648" s="41" t="s">
        <v>2002</v>
      </c>
      <c r="D1648" s="42">
        <v>44805.0</v>
      </c>
      <c r="E1648" s="41" t="s">
        <v>2003</v>
      </c>
      <c r="F1648" s="42">
        <v>44825.0</v>
      </c>
      <c r="G1648" s="41" t="s">
        <v>1998</v>
      </c>
      <c r="H1648" s="41" t="s">
        <v>301</v>
      </c>
      <c r="I1648" s="41" t="s">
        <v>1725</v>
      </c>
      <c r="J1648" s="41" t="s">
        <v>2690</v>
      </c>
    </row>
    <row r="1649">
      <c r="A1649" s="41" t="s">
        <v>2702</v>
      </c>
      <c r="B1649" s="41" t="s">
        <v>1535</v>
      </c>
      <c r="C1649" s="41" t="s">
        <v>2511</v>
      </c>
      <c r="D1649" s="42">
        <v>44805.0</v>
      </c>
      <c r="E1649" s="41" t="s">
        <v>2512</v>
      </c>
      <c r="F1649" s="46">
        <v>44892.0</v>
      </c>
      <c r="G1649" s="41" t="s">
        <v>2513</v>
      </c>
      <c r="H1649" s="41" t="s">
        <v>79</v>
      </c>
      <c r="I1649" s="41" t="s">
        <v>2763</v>
      </c>
      <c r="J1649" s="41" t="s">
        <v>2764</v>
      </c>
    </row>
    <row r="1650">
      <c r="A1650" s="41" t="s">
        <v>2163</v>
      </c>
      <c r="B1650" s="41" t="s">
        <v>1375</v>
      </c>
      <c r="C1650" s="41" t="s">
        <v>1413</v>
      </c>
      <c r="D1650" s="42">
        <v>44805.0</v>
      </c>
      <c r="E1650" s="41" t="s">
        <v>1414</v>
      </c>
      <c r="F1650" s="42">
        <v>44810.0</v>
      </c>
      <c r="G1650" s="41" t="s">
        <v>1407</v>
      </c>
      <c r="H1650" s="41" t="s">
        <v>982</v>
      </c>
      <c r="I1650" s="41" t="s">
        <v>713</v>
      </c>
      <c r="J1650" s="41" t="s">
        <v>1962</v>
      </c>
    </row>
    <row r="1651">
      <c r="A1651" s="41" t="s">
        <v>2702</v>
      </c>
      <c r="B1651" s="41" t="s">
        <v>1535</v>
      </c>
      <c r="C1651" s="41" t="s">
        <v>2511</v>
      </c>
      <c r="D1651" s="42">
        <v>44805.0</v>
      </c>
      <c r="E1651" s="41" t="s">
        <v>2512</v>
      </c>
      <c r="F1651" s="46">
        <v>44892.0</v>
      </c>
      <c r="G1651" s="41" t="s">
        <v>2513</v>
      </c>
      <c r="H1651" s="41" t="s">
        <v>256</v>
      </c>
      <c r="I1651" s="41" t="s">
        <v>1824</v>
      </c>
      <c r="J1651" s="41" t="s">
        <v>2765</v>
      </c>
    </row>
    <row r="1652">
      <c r="A1652" s="41" t="s">
        <v>2496</v>
      </c>
      <c r="B1652" s="41" t="s">
        <v>1544</v>
      </c>
      <c r="C1652" s="41" t="s">
        <v>2497</v>
      </c>
      <c r="D1652" s="42">
        <v>44805.0</v>
      </c>
      <c r="E1652" s="41" t="s">
        <v>2498</v>
      </c>
      <c r="F1652" s="42">
        <v>44823.0</v>
      </c>
      <c r="G1652" s="41" t="s">
        <v>1407</v>
      </c>
      <c r="H1652" s="41" t="s">
        <v>1140</v>
      </c>
      <c r="I1652" s="41" t="s">
        <v>1141</v>
      </c>
      <c r="J1652" s="41" t="s">
        <v>1142</v>
      </c>
    </row>
    <row r="1653">
      <c r="A1653" s="41"/>
      <c r="B1653" s="41" t="s">
        <v>1446</v>
      </c>
      <c r="C1653" s="41"/>
      <c r="D1653" s="42">
        <v>45169.0</v>
      </c>
      <c r="E1653" s="41"/>
      <c r="F1653" s="44"/>
      <c r="G1653" s="41"/>
      <c r="H1653" s="41"/>
      <c r="I1653" s="41"/>
      <c r="J1653" s="41"/>
    </row>
    <row r="1654">
      <c r="A1654" s="41" t="s">
        <v>2326</v>
      </c>
      <c r="B1654" s="41" t="s">
        <v>1416</v>
      </c>
      <c r="C1654" s="41" t="s">
        <v>2327</v>
      </c>
      <c r="D1654" s="42">
        <v>44805.0</v>
      </c>
      <c r="E1654" s="41" t="s">
        <v>2328</v>
      </c>
      <c r="F1654" s="42">
        <v>44811.0</v>
      </c>
      <c r="G1654" s="41" t="s">
        <v>1407</v>
      </c>
      <c r="H1654" s="41" t="s">
        <v>113</v>
      </c>
      <c r="I1654" s="41" t="s">
        <v>2766</v>
      </c>
      <c r="J1654" s="41" t="s">
        <v>2767</v>
      </c>
    </row>
    <row r="1655">
      <c r="A1655" s="41" t="s">
        <v>2331</v>
      </c>
      <c r="B1655" s="41" t="s">
        <v>1404</v>
      </c>
      <c r="C1655" s="41" t="s">
        <v>2332</v>
      </c>
      <c r="D1655" s="42">
        <v>44805.0</v>
      </c>
      <c r="E1655" s="41" t="s">
        <v>2333</v>
      </c>
      <c r="F1655" s="42">
        <v>44809.0</v>
      </c>
      <c r="G1655" s="41" t="s">
        <v>1407</v>
      </c>
      <c r="H1655" s="41" t="s">
        <v>113</v>
      </c>
      <c r="I1655" s="41" t="s">
        <v>2766</v>
      </c>
      <c r="J1655" s="41" t="s">
        <v>2767</v>
      </c>
    </row>
    <row r="1656">
      <c r="A1656" s="41" t="s">
        <v>1460</v>
      </c>
      <c r="B1656" s="41" t="s">
        <v>1404</v>
      </c>
      <c r="C1656" s="41" t="s">
        <v>1405</v>
      </c>
      <c r="D1656" s="42">
        <v>44805.0</v>
      </c>
      <c r="E1656" s="41" t="s">
        <v>1406</v>
      </c>
      <c r="F1656" s="42">
        <v>44809.0</v>
      </c>
      <c r="G1656" s="41" t="s">
        <v>1407</v>
      </c>
      <c r="H1656" s="41" t="s">
        <v>934</v>
      </c>
      <c r="I1656" s="41" t="s">
        <v>1669</v>
      </c>
      <c r="J1656" s="41" t="s">
        <v>1670</v>
      </c>
    </row>
    <row r="1657">
      <c r="A1657" s="41" t="s">
        <v>2702</v>
      </c>
      <c r="B1657" s="41" t="s">
        <v>1535</v>
      </c>
      <c r="C1657" s="41" t="s">
        <v>2511</v>
      </c>
      <c r="D1657" s="42">
        <v>44805.0</v>
      </c>
      <c r="E1657" s="41" t="s">
        <v>2512</v>
      </c>
      <c r="F1657" s="46">
        <v>44892.0</v>
      </c>
      <c r="G1657" s="41" t="s">
        <v>2513</v>
      </c>
      <c r="H1657" s="41" t="s">
        <v>1720</v>
      </c>
      <c r="I1657" s="41" t="s">
        <v>1721</v>
      </c>
      <c r="J1657" s="41" t="s">
        <v>1722</v>
      </c>
    </row>
    <row r="1658">
      <c r="A1658" s="41" t="s">
        <v>2702</v>
      </c>
      <c r="B1658" s="41" t="s">
        <v>1535</v>
      </c>
      <c r="C1658" s="41" t="s">
        <v>2511</v>
      </c>
      <c r="D1658" s="42">
        <v>44805.0</v>
      </c>
      <c r="E1658" s="41" t="s">
        <v>2512</v>
      </c>
      <c r="F1658" s="46">
        <v>44892.0</v>
      </c>
      <c r="G1658" s="41" t="s">
        <v>2513</v>
      </c>
      <c r="H1658" s="41" t="s">
        <v>324</v>
      </c>
      <c r="I1658" s="41" t="s">
        <v>2712</v>
      </c>
      <c r="J1658" s="41" t="s">
        <v>2768</v>
      </c>
    </row>
    <row r="1659">
      <c r="A1659" s="41" t="s">
        <v>2702</v>
      </c>
      <c r="B1659" s="41" t="s">
        <v>1535</v>
      </c>
      <c r="C1659" s="41" t="s">
        <v>2511</v>
      </c>
      <c r="D1659" s="42">
        <v>44805.0</v>
      </c>
      <c r="E1659" s="41" t="s">
        <v>2512</v>
      </c>
      <c r="F1659" s="46">
        <v>44892.0</v>
      </c>
      <c r="G1659" s="41" t="s">
        <v>2513</v>
      </c>
      <c r="H1659" s="41" t="s">
        <v>399</v>
      </c>
      <c r="I1659" s="41" t="s">
        <v>2769</v>
      </c>
      <c r="J1659" s="41" t="s">
        <v>2770</v>
      </c>
    </row>
    <row r="1660">
      <c r="A1660" s="41" t="s">
        <v>1995</v>
      </c>
      <c r="B1660" s="41" t="s">
        <v>1416</v>
      </c>
      <c r="C1660" s="41" t="s">
        <v>1996</v>
      </c>
      <c r="D1660" s="42">
        <v>44805.0</v>
      </c>
      <c r="E1660" s="41" t="s">
        <v>1997</v>
      </c>
      <c r="F1660" s="42">
        <v>44824.0</v>
      </c>
      <c r="G1660" s="41" t="s">
        <v>1998</v>
      </c>
      <c r="H1660" s="41" t="s">
        <v>505</v>
      </c>
      <c r="I1660" s="41" t="s">
        <v>2771</v>
      </c>
      <c r="J1660" s="41" t="s">
        <v>2772</v>
      </c>
    </row>
    <row r="1661">
      <c r="A1661" s="41" t="s">
        <v>2702</v>
      </c>
      <c r="B1661" s="41" t="s">
        <v>1535</v>
      </c>
      <c r="C1661" s="41" t="s">
        <v>2511</v>
      </c>
      <c r="D1661" s="42">
        <v>44805.0</v>
      </c>
      <c r="E1661" s="41" t="s">
        <v>2512</v>
      </c>
      <c r="F1661" s="46">
        <v>44892.0</v>
      </c>
      <c r="G1661" s="41" t="s">
        <v>2513</v>
      </c>
      <c r="H1661" s="41" t="s">
        <v>531</v>
      </c>
      <c r="I1661" s="41" t="s">
        <v>2773</v>
      </c>
      <c r="J1661" s="41" t="s">
        <v>2774</v>
      </c>
    </row>
    <row r="1662">
      <c r="A1662" s="41" t="s">
        <v>2702</v>
      </c>
      <c r="B1662" s="41" t="s">
        <v>1535</v>
      </c>
      <c r="C1662" s="41" t="s">
        <v>2511</v>
      </c>
      <c r="D1662" s="42">
        <v>44805.0</v>
      </c>
      <c r="E1662" s="41" t="s">
        <v>2512</v>
      </c>
      <c r="F1662" s="46">
        <v>44892.0</v>
      </c>
      <c r="G1662" s="41" t="s">
        <v>2513</v>
      </c>
      <c r="H1662" s="41" t="s">
        <v>113</v>
      </c>
      <c r="I1662" s="41" t="s">
        <v>2766</v>
      </c>
      <c r="J1662" s="41" t="s">
        <v>2767</v>
      </c>
    </row>
    <row r="1663">
      <c r="A1663" s="41" t="s">
        <v>2702</v>
      </c>
      <c r="B1663" s="41" t="s">
        <v>1535</v>
      </c>
      <c r="C1663" s="41" t="s">
        <v>2511</v>
      </c>
      <c r="D1663" s="42">
        <v>44805.0</v>
      </c>
      <c r="E1663" s="41" t="s">
        <v>2512</v>
      </c>
      <c r="F1663" s="46">
        <v>44892.0</v>
      </c>
      <c r="G1663" s="41" t="s">
        <v>2513</v>
      </c>
      <c r="H1663" s="41" t="s">
        <v>1207</v>
      </c>
      <c r="I1663" s="41" t="s">
        <v>2775</v>
      </c>
      <c r="J1663" s="41" t="s">
        <v>2776</v>
      </c>
    </row>
    <row r="1664">
      <c r="A1664" s="41" t="s">
        <v>2702</v>
      </c>
      <c r="B1664" s="41" t="s">
        <v>1535</v>
      </c>
      <c r="C1664" s="41" t="s">
        <v>2511</v>
      </c>
      <c r="D1664" s="42">
        <v>44805.0</v>
      </c>
      <c r="E1664" s="41" t="s">
        <v>2512</v>
      </c>
      <c r="F1664" s="46">
        <v>44892.0</v>
      </c>
      <c r="G1664" s="41" t="s">
        <v>2513</v>
      </c>
      <c r="H1664" s="41" t="s">
        <v>42</v>
      </c>
      <c r="I1664" s="41" t="s">
        <v>230</v>
      </c>
      <c r="J1664" s="41" t="s">
        <v>231</v>
      </c>
    </row>
    <row r="1665">
      <c r="A1665" s="41" t="s">
        <v>1866</v>
      </c>
      <c r="B1665" s="41" t="s">
        <v>1544</v>
      </c>
      <c r="C1665" s="41" t="s">
        <v>1545</v>
      </c>
      <c r="D1665" s="42">
        <v>44805.0</v>
      </c>
      <c r="E1665" s="41" t="s">
        <v>1546</v>
      </c>
      <c r="F1665" s="42">
        <v>44823.0</v>
      </c>
      <c r="G1665" s="41" t="s">
        <v>1407</v>
      </c>
      <c r="H1665" s="41" t="s">
        <v>545</v>
      </c>
      <c r="I1665" s="41" t="s">
        <v>1481</v>
      </c>
      <c r="J1665" s="41" t="s">
        <v>1482</v>
      </c>
    </row>
    <row r="1666">
      <c r="A1666" s="41" t="s">
        <v>2582</v>
      </c>
      <c r="B1666" s="41" t="s">
        <v>1416</v>
      </c>
      <c r="C1666" s="41" t="s">
        <v>1551</v>
      </c>
      <c r="D1666" s="42">
        <v>44805.0</v>
      </c>
      <c r="E1666" s="41" t="s">
        <v>1552</v>
      </c>
      <c r="F1666" s="42">
        <v>44817.0</v>
      </c>
      <c r="G1666" s="41" t="s">
        <v>1553</v>
      </c>
      <c r="H1666" s="41" t="s">
        <v>324</v>
      </c>
      <c r="I1666" s="41" t="s">
        <v>2712</v>
      </c>
      <c r="J1666" s="41" t="s">
        <v>2768</v>
      </c>
    </row>
    <row r="1667">
      <c r="A1667" s="41" t="s">
        <v>2140</v>
      </c>
      <c r="B1667" s="41" t="s">
        <v>1404</v>
      </c>
      <c r="C1667" s="41" t="s">
        <v>1561</v>
      </c>
      <c r="D1667" s="42">
        <v>44805.0</v>
      </c>
      <c r="E1667" s="41" t="s">
        <v>1562</v>
      </c>
      <c r="F1667" s="42">
        <v>44817.0</v>
      </c>
      <c r="G1667" s="41" t="s">
        <v>1553</v>
      </c>
      <c r="H1667" s="41" t="s">
        <v>324</v>
      </c>
      <c r="I1667" s="41" t="s">
        <v>2712</v>
      </c>
      <c r="J1667" s="41" t="s">
        <v>2768</v>
      </c>
    </row>
    <row r="1668">
      <c r="A1668" s="41" t="s">
        <v>2702</v>
      </c>
      <c r="B1668" s="41" t="s">
        <v>1535</v>
      </c>
      <c r="C1668" s="41" t="s">
        <v>2511</v>
      </c>
      <c r="D1668" s="42">
        <v>44805.0</v>
      </c>
      <c r="E1668" s="41" t="s">
        <v>2512</v>
      </c>
      <c r="F1668" s="46">
        <v>44892.0</v>
      </c>
      <c r="G1668" s="41" t="s">
        <v>2513</v>
      </c>
      <c r="H1668" s="41" t="s">
        <v>2777</v>
      </c>
      <c r="I1668" s="41" t="s">
        <v>2778</v>
      </c>
      <c r="J1668" s="41" t="s">
        <v>2779</v>
      </c>
    </row>
    <row r="1669">
      <c r="A1669" s="41" t="s">
        <v>2702</v>
      </c>
      <c r="B1669" s="41" t="s">
        <v>1535</v>
      </c>
      <c r="C1669" s="41" t="s">
        <v>2511</v>
      </c>
      <c r="D1669" s="42">
        <v>44805.0</v>
      </c>
      <c r="E1669" s="41" t="s">
        <v>2512</v>
      </c>
      <c r="F1669" s="46">
        <v>44892.0</v>
      </c>
      <c r="G1669" s="41" t="s">
        <v>2513</v>
      </c>
      <c r="H1669" s="41" t="s">
        <v>42</v>
      </c>
      <c r="I1669" s="41" t="s">
        <v>2780</v>
      </c>
      <c r="J1669" s="41" t="s">
        <v>2781</v>
      </c>
    </row>
    <row r="1670">
      <c r="A1670" s="41" t="s">
        <v>2702</v>
      </c>
      <c r="B1670" s="41" t="s">
        <v>1535</v>
      </c>
      <c r="C1670" s="41" t="s">
        <v>2511</v>
      </c>
      <c r="D1670" s="42">
        <v>44805.0</v>
      </c>
      <c r="E1670" s="41" t="s">
        <v>2512</v>
      </c>
      <c r="F1670" s="46">
        <v>44892.0</v>
      </c>
      <c r="G1670" s="41" t="s">
        <v>2513</v>
      </c>
      <c r="H1670" s="41" t="s">
        <v>545</v>
      </c>
      <c r="I1670" s="41" t="s">
        <v>2782</v>
      </c>
      <c r="J1670" s="41" t="s">
        <v>2783</v>
      </c>
    </row>
    <row r="1671">
      <c r="A1671" s="41" t="s">
        <v>2702</v>
      </c>
      <c r="B1671" s="41" t="s">
        <v>1535</v>
      </c>
      <c r="C1671" s="41" t="s">
        <v>2511</v>
      </c>
      <c r="D1671" s="42">
        <v>44805.0</v>
      </c>
      <c r="E1671" s="41" t="s">
        <v>2512</v>
      </c>
      <c r="F1671" s="46">
        <v>44892.0</v>
      </c>
      <c r="G1671" s="41" t="s">
        <v>2513</v>
      </c>
      <c r="H1671" s="41" t="s">
        <v>382</v>
      </c>
      <c r="I1671" s="41" t="s">
        <v>2784</v>
      </c>
      <c r="J1671" s="41" t="s">
        <v>2785</v>
      </c>
    </row>
    <row r="1672">
      <c r="A1672" s="41" t="s">
        <v>2702</v>
      </c>
      <c r="B1672" s="41" t="s">
        <v>1535</v>
      </c>
      <c r="C1672" s="41" t="s">
        <v>2511</v>
      </c>
      <c r="D1672" s="42">
        <v>44805.0</v>
      </c>
      <c r="E1672" s="41" t="s">
        <v>2512</v>
      </c>
      <c r="F1672" s="46">
        <v>44892.0</v>
      </c>
      <c r="G1672" s="41" t="s">
        <v>2513</v>
      </c>
      <c r="H1672" s="41" t="s">
        <v>382</v>
      </c>
      <c r="I1672" s="41" t="s">
        <v>2786</v>
      </c>
      <c r="J1672" s="41" t="s">
        <v>2787</v>
      </c>
    </row>
    <row r="1673">
      <c r="A1673" s="41" t="s">
        <v>2702</v>
      </c>
      <c r="B1673" s="41" t="s">
        <v>1535</v>
      </c>
      <c r="C1673" s="41" t="s">
        <v>2511</v>
      </c>
      <c r="D1673" s="42">
        <v>44805.0</v>
      </c>
      <c r="E1673" s="41" t="s">
        <v>2512</v>
      </c>
      <c r="F1673" s="46">
        <v>44892.0</v>
      </c>
      <c r="G1673" s="41" t="s">
        <v>2513</v>
      </c>
      <c r="H1673" s="41" t="s">
        <v>1538</v>
      </c>
      <c r="I1673" s="41" t="s">
        <v>2788</v>
      </c>
      <c r="J1673" s="41" t="s">
        <v>2789</v>
      </c>
    </row>
    <row r="1674">
      <c r="A1674" s="41" t="s">
        <v>2462</v>
      </c>
      <c r="B1674" s="41" t="s">
        <v>1983</v>
      </c>
      <c r="C1674" s="41" t="s">
        <v>2463</v>
      </c>
      <c r="D1674" s="42">
        <v>44805.0</v>
      </c>
      <c r="E1674" s="41" t="s">
        <v>2464</v>
      </c>
      <c r="F1674" s="42">
        <v>44823.0</v>
      </c>
      <c r="G1674" s="41" t="s">
        <v>1407</v>
      </c>
      <c r="H1674" s="41" t="s">
        <v>267</v>
      </c>
      <c r="I1674" s="41" t="s">
        <v>2377</v>
      </c>
      <c r="J1674" s="41" t="s">
        <v>2790</v>
      </c>
    </row>
    <row r="1675">
      <c r="A1675" s="41" t="s">
        <v>2347</v>
      </c>
      <c r="B1675" s="41" t="s">
        <v>1535</v>
      </c>
      <c r="C1675" s="41" t="s">
        <v>2348</v>
      </c>
      <c r="D1675" s="42">
        <v>44805.0</v>
      </c>
      <c r="E1675" s="41" t="s">
        <v>2349</v>
      </c>
      <c r="F1675" s="46">
        <v>44855.0</v>
      </c>
      <c r="G1675" s="41" t="s">
        <v>2350</v>
      </c>
      <c r="H1675" s="41" t="s">
        <v>324</v>
      </c>
      <c r="I1675" s="41" t="s">
        <v>2712</v>
      </c>
      <c r="J1675" s="41" t="s">
        <v>2768</v>
      </c>
    </row>
    <row r="1676">
      <c r="A1676" s="41" t="s">
        <v>2582</v>
      </c>
      <c r="B1676" s="41" t="s">
        <v>1416</v>
      </c>
      <c r="C1676" s="41" t="s">
        <v>1551</v>
      </c>
      <c r="D1676" s="42">
        <v>44805.0</v>
      </c>
      <c r="E1676" s="41" t="s">
        <v>1552</v>
      </c>
      <c r="F1676" s="42">
        <v>44817.0</v>
      </c>
      <c r="G1676" s="41" t="s">
        <v>1553</v>
      </c>
      <c r="H1676" s="41" t="s">
        <v>1252</v>
      </c>
      <c r="I1676" s="41" t="s">
        <v>2669</v>
      </c>
      <c r="J1676" s="41" t="s">
        <v>2670</v>
      </c>
    </row>
    <row r="1677">
      <c r="A1677" s="41" t="s">
        <v>2140</v>
      </c>
      <c r="B1677" s="41" t="s">
        <v>1404</v>
      </c>
      <c r="C1677" s="41" t="s">
        <v>1561</v>
      </c>
      <c r="D1677" s="42">
        <v>44805.0</v>
      </c>
      <c r="E1677" s="41" t="s">
        <v>1562</v>
      </c>
      <c r="F1677" s="42">
        <v>44817.0</v>
      </c>
      <c r="G1677" s="41" t="s">
        <v>1553</v>
      </c>
      <c r="H1677" s="41" t="s">
        <v>1252</v>
      </c>
      <c r="I1677" s="41" t="s">
        <v>2669</v>
      </c>
      <c r="J1677" s="41" t="s">
        <v>2670</v>
      </c>
    </row>
    <row r="1678">
      <c r="A1678" s="41" t="s">
        <v>2548</v>
      </c>
      <c r="B1678" s="41" t="s">
        <v>1375</v>
      </c>
      <c r="C1678" s="41" t="s">
        <v>1558</v>
      </c>
      <c r="D1678" s="42">
        <v>44805.0</v>
      </c>
      <c r="E1678" s="41" t="s">
        <v>1559</v>
      </c>
      <c r="F1678" s="42">
        <v>44816.0</v>
      </c>
      <c r="G1678" s="41" t="s">
        <v>1553</v>
      </c>
      <c r="H1678" s="41" t="s">
        <v>1252</v>
      </c>
      <c r="I1678" s="41" t="s">
        <v>2669</v>
      </c>
      <c r="J1678" s="41" t="s">
        <v>2670</v>
      </c>
    </row>
    <row r="1679">
      <c r="A1679" s="41" t="s">
        <v>2462</v>
      </c>
      <c r="B1679" s="41" t="s">
        <v>1983</v>
      </c>
      <c r="C1679" s="41" t="s">
        <v>2463</v>
      </c>
      <c r="D1679" s="42">
        <v>44805.0</v>
      </c>
      <c r="E1679" s="41" t="s">
        <v>2464</v>
      </c>
      <c r="F1679" s="42">
        <v>44823.0</v>
      </c>
      <c r="G1679" s="41" t="s">
        <v>1407</v>
      </c>
      <c r="H1679" s="41" t="s">
        <v>256</v>
      </c>
      <c r="I1679" s="41" t="s">
        <v>2791</v>
      </c>
      <c r="J1679" s="41" t="s">
        <v>2792</v>
      </c>
    </row>
    <row r="1680">
      <c r="A1680" s="41" t="s">
        <v>1975</v>
      </c>
      <c r="B1680" s="41" t="s">
        <v>1375</v>
      </c>
      <c r="C1680" s="41" t="s">
        <v>1413</v>
      </c>
      <c r="D1680" s="42">
        <v>44805.0</v>
      </c>
      <c r="E1680" s="41" t="s">
        <v>1414</v>
      </c>
      <c r="F1680" s="42">
        <v>44810.0</v>
      </c>
      <c r="G1680" s="41" t="s">
        <v>1407</v>
      </c>
      <c r="H1680" s="41" t="s">
        <v>587</v>
      </c>
      <c r="I1680" s="41" t="s">
        <v>985</v>
      </c>
      <c r="J1680" s="41" t="s">
        <v>1461</v>
      </c>
    </row>
    <row r="1681">
      <c r="A1681" s="41" t="s">
        <v>1485</v>
      </c>
      <c r="B1681" s="41" t="s">
        <v>1404</v>
      </c>
      <c r="C1681" s="41" t="s">
        <v>1405</v>
      </c>
      <c r="D1681" s="42">
        <v>44805.0</v>
      </c>
      <c r="E1681" s="41" t="s">
        <v>1406</v>
      </c>
      <c r="F1681" s="42">
        <v>44809.0</v>
      </c>
      <c r="G1681" s="41" t="s">
        <v>1407</v>
      </c>
      <c r="H1681" s="41" t="s">
        <v>256</v>
      </c>
      <c r="I1681" s="41" t="s">
        <v>377</v>
      </c>
      <c r="J1681" s="41" t="s">
        <v>378</v>
      </c>
    </row>
    <row r="1682">
      <c r="A1682" s="41" t="s">
        <v>2793</v>
      </c>
      <c r="B1682" s="41" t="s">
        <v>1535</v>
      </c>
      <c r="C1682" s="41" t="s">
        <v>2511</v>
      </c>
      <c r="D1682" s="42">
        <v>44805.0</v>
      </c>
      <c r="E1682" s="41" t="s">
        <v>2512</v>
      </c>
      <c r="F1682" s="46">
        <v>44906.0</v>
      </c>
      <c r="G1682" s="41" t="s">
        <v>2513</v>
      </c>
      <c r="H1682" s="41" t="s">
        <v>79</v>
      </c>
      <c r="I1682" s="41" t="s">
        <v>1725</v>
      </c>
      <c r="J1682" s="41" t="s">
        <v>2794</v>
      </c>
    </row>
    <row r="1683">
      <c r="A1683" s="41" t="s">
        <v>2092</v>
      </c>
      <c r="B1683" s="41" t="s">
        <v>1544</v>
      </c>
      <c r="C1683" s="41" t="s">
        <v>2093</v>
      </c>
      <c r="D1683" s="42">
        <v>44805.0</v>
      </c>
      <c r="E1683" s="41" t="s">
        <v>2094</v>
      </c>
      <c r="F1683" s="46">
        <v>44846.0</v>
      </c>
      <c r="G1683" s="41" t="s">
        <v>1553</v>
      </c>
      <c r="H1683" s="41" t="s">
        <v>2795</v>
      </c>
      <c r="I1683" s="41" t="s">
        <v>2796</v>
      </c>
      <c r="J1683" s="41" t="s">
        <v>2797</v>
      </c>
    </row>
    <row r="1684">
      <c r="A1684" s="41" t="s">
        <v>2582</v>
      </c>
      <c r="B1684" s="41" t="s">
        <v>1416</v>
      </c>
      <c r="C1684" s="41" t="s">
        <v>1551</v>
      </c>
      <c r="D1684" s="42">
        <v>44805.0</v>
      </c>
      <c r="E1684" s="41" t="s">
        <v>1552</v>
      </c>
      <c r="F1684" s="42">
        <v>44817.0</v>
      </c>
      <c r="G1684" s="41" t="s">
        <v>1553</v>
      </c>
      <c r="H1684" s="41" t="s">
        <v>2795</v>
      </c>
      <c r="I1684" s="41" t="s">
        <v>2796</v>
      </c>
      <c r="J1684" s="41" t="s">
        <v>2797</v>
      </c>
    </row>
    <row r="1685">
      <c r="A1685" s="41" t="s">
        <v>2793</v>
      </c>
      <c r="B1685" s="41" t="s">
        <v>1535</v>
      </c>
      <c r="C1685" s="41" t="s">
        <v>2511</v>
      </c>
      <c r="D1685" s="42">
        <v>44805.0</v>
      </c>
      <c r="E1685" s="41" t="s">
        <v>2512</v>
      </c>
      <c r="F1685" s="46">
        <v>44906.0</v>
      </c>
      <c r="G1685" s="41" t="s">
        <v>2513</v>
      </c>
      <c r="H1685" s="41" t="s">
        <v>2795</v>
      </c>
      <c r="I1685" s="41" t="s">
        <v>2796</v>
      </c>
      <c r="J1685" s="41" t="s">
        <v>2797</v>
      </c>
    </row>
    <row r="1686">
      <c r="A1686" s="41" t="s">
        <v>1847</v>
      </c>
      <c r="B1686" s="41" t="s">
        <v>1416</v>
      </c>
      <c r="C1686" s="41" t="s">
        <v>1417</v>
      </c>
      <c r="D1686" s="42">
        <v>44805.0</v>
      </c>
      <c r="E1686" s="41" t="s">
        <v>1418</v>
      </c>
      <c r="F1686" s="42">
        <v>44811.0</v>
      </c>
      <c r="G1686" s="41" t="s">
        <v>1407</v>
      </c>
      <c r="H1686" s="41" t="s">
        <v>531</v>
      </c>
      <c r="I1686" s="41" t="s">
        <v>1745</v>
      </c>
      <c r="J1686" s="41" t="s">
        <v>1746</v>
      </c>
    </row>
    <row r="1687">
      <c r="A1687" s="41" t="s">
        <v>2091</v>
      </c>
      <c r="B1687" s="41" t="s">
        <v>1416</v>
      </c>
      <c r="C1687" s="41" t="s">
        <v>1551</v>
      </c>
      <c r="D1687" s="42">
        <v>44805.0</v>
      </c>
      <c r="E1687" s="41" t="s">
        <v>1552</v>
      </c>
      <c r="F1687" s="42">
        <v>44817.0</v>
      </c>
      <c r="G1687" s="41" t="s">
        <v>1553</v>
      </c>
      <c r="H1687" s="41" t="s">
        <v>463</v>
      </c>
      <c r="I1687" s="41" t="s">
        <v>2508</v>
      </c>
      <c r="J1687" s="41" t="s">
        <v>2509</v>
      </c>
    </row>
    <row r="1688">
      <c r="A1688" s="41" t="s">
        <v>1870</v>
      </c>
      <c r="B1688" s="41" t="s">
        <v>1404</v>
      </c>
      <c r="C1688" s="41" t="s">
        <v>1561</v>
      </c>
      <c r="D1688" s="42">
        <v>44805.0</v>
      </c>
      <c r="E1688" s="41" t="s">
        <v>1562</v>
      </c>
      <c r="F1688" s="42">
        <v>44817.0</v>
      </c>
      <c r="G1688" s="41" t="s">
        <v>1553</v>
      </c>
      <c r="H1688" s="41" t="s">
        <v>463</v>
      </c>
      <c r="I1688" s="41" t="s">
        <v>2508</v>
      </c>
      <c r="J1688" s="41" t="s">
        <v>2509</v>
      </c>
    </row>
    <row r="1689">
      <c r="A1689" s="41" t="s">
        <v>2793</v>
      </c>
      <c r="B1689" s="41" t="s">
        <v>1535</v>
      </c>
      <c r="C1689" s="41" t="s">
        <v>2511</v>
      </c>
      <c r="D1689" s="42">
        <v>44805.0</v>
      </c>
      <c r="E1689" s="41" t="s">
        <v>2512</v>
      </c>
      <c r="F1689" s="46">
        <v>44906.0</v>
      </c>
      <c r="G1689" s="41" t="s">
        <v>2513</v>
      </c>
      <c r="H1689" s="41" t="s">
        <v>297</v>
      </c>
      <c r="I1689" s="41" t="s">
        <v>2798</v>
      </c>
      <c r="J1689" s="41" t="s">
        <v>2799</v>
      </c>
    </row>
    <row r="1690">
      <c r="A1690" s="41" t="s">
        <v>2793</v>
      </c>
      <c r="B1690" s="41" t="s">
        <v>1535</v>
      </c>
      <c r="C1690" s="41" t="s">
        <v>2511</v>
      </c>
      <c r="D1690" s="42">
        <v>44805.0</v>
      </c>
      <c r="E1690" s="41" t="s">
        <v>2512</v>
      </c>
      <c r="F1690" s="46">
        <v>44906.0</v>
      </c>
      <c r="G1690" s="41" t="s">
        <v>2513</v>
      </c>
      <c r="H1690" s="41" t="s">
        <v>1273</v>
      </c>
      <c r="I1690" s="41" t="s">
        <v>2800</v>
      </c>
      <c r="J1690" s="41" t="s">
        <v>2801</v>
      </c>
    </row>
    <row r="1691">
      <c r="A1691" s="41" t="s">
        <v>1666</v>
      </c>
      <c r="B1691" s="41" t="s">
        <v>1404</v>
      </c>
      <c r="C1691" s="41" t="s">
        <v>1405</v>
      </c>
      <c r="D1691" s="42">
        <v>44805.0</v>
      </c>
      <c r="E1691" s="41" t="s">
        <v>1406</v>
      </c>
      <c r="F1691" s="42">
        <v>44809.0</v>
      </c>
      <c r="G1691" s="41" t="s">
        <v>1407</v>
      </c>
      <c r="H1691" s="41" t="s">
        <v>256</v>
      </c>
      <c r="I1691" s="41" t="s">
        <v>377</v>
      </c>
      <c r="J1691" s="41" t="s">
        <v>378</v>
      </c>
    </row>
    <row r="1692">
      <c r="A1692" s="41" t="s">
        <v>2091</v>
      </c>
      <c r="B1692" s="41" t="s">
        <v>1416</v>
      </c>
      <c r="C1692" s="41" t="s">
        <v>1551</v>
      </c>
      <c r="D1692" s="42">
        <v>44805.0</v>
      </c>
      <c r="E1692" s="41" t="s">
        <v>1552</v>
      </c>
      <c r="F1692" s="42">
        <v>44817.0</v>
      </c>
      <c r="G1692" s="41" t="s">
        <v>1553</v>
      </c>
      <c r="H1692" s="41" t="s">
        <v>2737</v>
      </c>
      <c r="I1692" s="41" t="s">
        <v>2738</v>
      </c>
      <c r="J1692" s="41" t="s">
        <v>2739</v>
      </c>
    </row>
    <row r="1693">
      <c r="A1693" s="41" t="s">
        <v>2802</v>
      </c>
      <c r="B1693" s="41" t="s">
        <v>1416</v>
      </c>
      <c r="C1693" s="41" t="s">
        <v>2803</v>
      </c>
      <c r="D1693" s="42">
        <v>44805.0</v>
      </c>
      <c r="E1693" s="41" t="s">
        <v>2804</v>
      </c>
      <c r="F1693" s="46">
        <v>44915.0</v>
      </c>
      <c r="G1693" s="41" t="s">
        <v>1407</v>
      </c>
      <c r="H1693" s="41" t="s">
        <v>297</v>
      </c>
      <c r="I1693" s="41" t="s">
        <v>2798</v>
      </c>
      <c r="J1693" s="41" t="s">
        <v>2799</v>
      </c>
    </row>
    <row r="1694">
      <c r="A1694" s="41" t="s">
        <v>2805</v>
      </c>
      <c r="B1694" s="41" t="s">
        <v>1404</v>
      </c>
      <c r="C1694" s="41" t="s">
        <v>2806</v>
      </c>
      <c r="D1694" s="42">
        <v>44805.0</v>
      </c>
      <c r="E1694" s="41" t="s">
        <v>2807</v>
      </c>
      <c r="F1694" s="46">
        <v>44914.0</v>
      </c>
      <c r="G1694" s="41" t="s">
        <v>1407</v>
      </c>
      <c r="H1694" s="41" t="s">
        <v>297</v>
      </c>
      <c r="I1694" s="41" t="s">
        <v>2798</v>
      </c>
      <c r="J1694" s="41" t="s">
        <v>2799</v>
      </c>
    </row>
    <row r="1695">
      <c r="A1695" s="41" t="s">
        <v>2808</v>
      </c>
      <c r="B1695" s="41" t="s">
        <v>1375</v>
      </c>
      <c r="C1695" s="41" t="s">
        <v>2809</v>
      </c>
      <c r="D1695" s="42">
        <v>44805.0</v>
      </c>
      <c r="E1695" s="41" t="s">
        <v>2810</v>
      </c>
      <c r="F1695" s="46">
        <v>44916.0</v>
      </c>
      <c r="G1695" s="41" t="s">
        <v>1407</v>
      </c>
      <c r="H1695" s="41" t="s">
        <v>297</v>
      </c>
      <c r="I1695" s="41" t="s">
        <v>2798</v>
      </c>
      <c r="J1695" s="41" t="s">
        <v>2799</v>
      </c>
    </row>
    <row r="1696">
      <c r="A1696" s="41" t="s">
        <v>2793</v>
      </c>
      <c r="B1696" s="41" t="s">
        <v>1535</v>
      </c>
      <c r="C1696" s="41" t="s">
        <v>2511</v>
      </c>
      <c r="D1696" s="42">
        <v>44805.0</v>
      </c>
      <c r="E1696" s="41" t="s">
        <v>2512</v>
      </c>
      <c r="F1696" s="46">
        <v>44906.0</v>
      </c>
      <c r="G1696" s="41" t="s">
        <v>2513</v>
      </c>
      <c r="H1696" s="41" t="s">
        <v>2811</v>
      </c>
      <c r="I1696" s="41" t="s">
        <v>2812</v>
      </c>
      <c r="J1696" s="41" t="s">
        <v>2813</v>
      </c>
    </row>
    <row r="1697">
      <c r="A1697" s="41" t="s">
        <v>2635</v>
      </c>
      <c r="B1697" s="41" t="s">
        <v>1375</v>
      </c>
      <c r="C1697" s="41" t="s">
        <v>1558</v>
      </c>
      <c r="D1697" s="42">
        <v>44805.0</v>
      </c>
      <c r="E1697" s="41" t="s">
        <v>1559</v>
      </c>
      <c r="F1697" s="42">
        <v>44816.0</v>
      </c>
      <c r="G1697" s="41" t="s">
        <v>1553</v>
      </c>
      <c r="H1697" s="41" t="s">
        <v>1583</v>
      </c>
      <c r="I1697" s="41" t="s">
        <v>2814</v>
      </c>
      <c r="J1697" s="41" t="s">
        <v>2815</v>
      </c>
    </row>
    <row r="1698">
      <c r="A1698" s="41"/>
      <c r="B1698" s="41" t="s">
        <v>1446</v>
      </c>
      <c r="C1698" s="41"/>
      <c r="D1698" s="42">
        <v>45169.0</v>
      </c>
      <c r="E1698" s="41"/>
      <c r="F1698" s="44"/>
      <c r="G1698" s="41"/>
      <c r="H1698" s="41"/>
      <c r="I1698" s="41"/>
      <c r="J1698" s="41"/>
    </row>
    <row r="1699">
      <c r="A1699" s="41" t="s">
        <v>2816</v>
      </c>
      <c r="B1699" s="41" t="s">
        <v>1404</v>
      </c>
      <c r="C1699" s="41" t="s">
        <v>1561</v>
      </c>
      <c r="D1699" s="42">
        <v>44805.0</v>
      </c>
      <c r="E1699" s="41" t="s">
        <v>1562</v>
      </c>
      <c r="F1699" s="42">
        <v>44817.0</v>
      </c>
      <c r="G1699" s="41" t="s">
        <v>1553</v>
      </c>
      <c r="H1699" s="41" t="s">
        <v>2795</v>
      </c>
      <c r="I1699" s="41" t="s">
        <v>2796</v>
      </c>
      <c r="J1699" s="41" t="s">
        <v>2797</v>
      </c>
    </row>
    <row r="1700">
      <c r="A1700" s="41" t="s">
        <v>2793</v>
      </c>
      <c r="B1700" s="41" t="s">
        <v>1535</v>
      </c>
      <c r="C1700" s="41" t="s">
        <v>2511</v>
      </c>
      <c r="D1700" s="42">
        <v>44805.0</v>
      </c>
      <c r="E1700" s="41" t="s">
        <v>2512</v>
      </c>
      <c r="F1700" s="46">
        <v>44906.0</v>
      </c>
      <c r="G1700" s="41" t="s">
        <v>2513</v>
      </c>
      <c r="H1700" s="41" t="s">
        <v>1583</v>
      </c>
      <c r="I1700" s="41" t="s">
        <v>2814</v>
      </c>
      <c r="J1700" s="41" t="s">
        <v>2815</v>
      </c>
    </row>
    <row r="1701">
      <c r="A1701" s="41"/>
      <c r="B1701" s="41" t="s">
        <v>1446</v>
      </c>
      <c r="C1701" s="41"/>
      <c r="D1701" s="42">
        <v>45169.0</v>
      </c>
      <c r="E1701" s="41"/>
      <c r="F1701" s="44"/>
      <c r="G1701" s="41"/>
      <c r="H1701" s="41"/>
      <c r="I1701" s="41"/>
      <c r="J1701" s="41"/>
    </row>
    <row r="1702">
      <c r="A1702" s="41" t="s">
        <v>2816</v>
      </c>
      <c r="B1702" s="41" t="s">
        <v>1404</v>
      </c>
      <c r="C1702" s="41" t="s">
        <v>1561</v>
      </c>
      <c r="D1702" s="42">
        <v>44805.0</v>
      </c>
      <c r="E1702" s="41" t="s">
        <v>1562</v>
      </c>
      <c r="F1702" s="42">
        <v>44817.0</v>
      </c>
      <c r="G1702" s="41" t="s">
        <v>1553</v>
      </c>
      <c r="H1702" s="41" t="s">
        <v>1583</v>
      </c>
      <c r="I1702" s="41" t="s">
        <v>2814</v>
      </c>
      <c r="J1702" s="41" t="s">
        <v>2815</v>
      </c>
    </row>
    <row r="1703">
      <c r="A1703" s="41"/>
      <c r="B1703" s="41" t="s">
        <v>1446</v>
      </c>
      <c r="C1703" s="41"/>
      <c r="D1703" s="42">
        <v>45169.0</v>
      </c>
      <c r="E1703" s="41"/>
      <c r="F1703" s="44"/>
      <c r="G1703" s="41"/>
      <c r="H1703" s="41"/>
      <c r="I1703" s="41"/>
      <c r="J1703" s="41"/>
    </row>
    <row r="1704">
      <c r="A1704" s="41" t="s">
        <v>2816</v>
      </c>
      <c r="B1704" s="41" t="s">
        <v>1404</v>
      </c>
      <c r="C1704" s="41" t="s">
        <v>1561</v>
      </c>
      <c r="D1704" s="42">
        <v>44805.0</v>
      </c>
      <c r="E1704" s="41" t="s">
        <v>1562</v>
      </c>
      <c r="F1704" s="42">
        <v>44817.0</v>
      </c>
      <c r="G1704" s="41" t="s">
        <v>1553</v>
      </c>
      <c r="H1704" s="41" t="s">
        <v>382</v>
      </c>
      <c r="I1704" s="41" t="s">
        <v>2786</v>
      </c>
      <c r="J1704" s="41" t="s">
        <v>2787</v>
      </c>
    </row>
    <row r="1705">
      <c r="A1705" s="41" t="s">
        <v>2347</v>
      </c>
      <c r="B1705" s="41" t="s">
        <v>1535</v>
      </c>
      <c r="C1705" s="41" t="s">
        <v>2348</v>
      </c>
      <c r="D1705" s="42">
        <v>44805.0</v>
      </c>
      <c r="E1705" s="41" t="s">
        <v>2349</v>
      </c>
      <c r="F1705" s="46">
        <v>44855.0</v>
      </c>
      <c r="G1705" s="41" t="s">
        <v>2350</v>
      </c>
      <c r="H1705" s="41" t="s">
        <v>2817</v>
      </c>
      <c r="I1705" s="41" t="s">
        <v>2818</v>
      </c>
      <c r="J1705" s="41" t="s">
        <v>2819</v>
      </c>
    </row>
    <row r="1706">
      <c r="A1706" s="41" t="s">
        <v>2556</v>
      </c>
      <c r="B1706" s="41" t="s">
        <v>1416</v>
      </c>
      <c r="C1706" s="41" t="s">
        <v>1551</v>
      </c>
      <c r="D1706" s="42">
        <v>44805.0</v>
      </c>
      <c r="E1706" s="41" t="s">
        <v>1552</v>
      </c>
      <c r="F1706" s="42">
        <v>44817.0</v>
      </c>
      <c r="G1706" s="41" t="s">
        <v>1553</v>
      </c>
      <c r="H1706" s="41" t="s">
        <v>42</v>
      </c>
      <c r="I1706" s="41" t="s">
        <v>2820</v>
      </c>
      <c r="J1706" s="41" t="s">
        <v>2821</v>
      </c>
    </row>
    <row r="1707">
      <c r="A1707" s="41" t="s">
        <v>2140</v>
      </c>
      <c r="B1707" s="41" t="s">
        <v>1404</v>
      </c>
      <c r="C1707" s="41" t="s">
        <v>1561</v>
      </c>
      <c r="D1707" s="42">
        <v>44805.0</v>
      </c>
      <c r="E1707" s="41" t="s">
        <v>1562</v>
      </c>
      <c r="F1707" s="42">
        <v>44817.0</v>
      </c>
      <c r="G1707" s="41" t="s">
        <v>1553</v>
      </c>
      <c r="H1707" s="41" t="s">
        <v>42</v>
      </c>
      <c r="I1707" s="41" t="s">
        <v>2820</v>
      </c>
      <c r="J1707" s="41" t="s">
        <v>2821</v>
      </c>
    </row>
    <row r="1708">
      <c r="A1708" s="41" t="s">
        <v>2092</v>
      </c>
      <c r="B1708" s="41" t="s">
        <v>1544</v>
      </c>
      <c r="C1708" s="41" t="s">
        <v>2093</v>
      </c>
      <c r="D1708" s="42">
        <v>44805.0</v>
      </c>
      <c r="E1708" s="41" t="s">
        <v>2094</v>
      </c>
      <c r="F1708" s="46">
        <v>44846.0</v>
      </c>
      <c r="G1708" s="41" t="s">
        <v>1553</v>
      </c>
      <c r="H1708" s="41" t="s">
        <v>42</v>
      </c>
      <c r="I1708" s="41" t="s">
        <v>2820</v>
      </c>
      <c r="J1708" s="41" t="s">
        <v>2821</v>
      </c>
    </row>
    <row r="1709">
      <c r="A1709" s="41" t="s">
        <v>2635</v>
      </c>
      <c r="B1709" s="41" t="s">
        <v>1375</v>
      </c>
      <c r="C1709" s="41" t="s">
        <v>1558</v>
      </c>
      <c r="D1709" s="42">
        <v>44805.0</v>
      </c>
      <c r="E1709" s="41" t="s">
        <v>1559</v>
      </c>
      <c r="F1709" s="42">
        <v>44816.0</v>
      </c>
      <c r="G1709" s="41" t="s">
        <v>1553</v>
      </c>
      <c r="H1709" s="41" t="s">
        <v>1732</v>
      </c>
      <c r="I1709" s="41" t="s">
        <v>2822</v>
      </c>
      <c r="J1709" s="41" t="s">
        <v>2823</v>
      </c>
    </row>
    <row r="1710">
      <c r="A1710" s="41" t="s">
        <v>2793</v>
      </c>
      <c r="B1710" s="41" t="s">
        <v>1535</v>
      </c>
      <c r="C1710" s="41" t="s">
        <v>2511</v>
      </c>
      <c r="D1710" s="42">
        <v>44805.0</v>
      </c>
      <c r="E1710" s="41" t="s">
        <v>2512</v>
      </c>
      <c r="F1710" s="46">
        <v>44906.0</v>
      </c>
      <c r="G1710" s="41" t="s">
        <v>2513</v>
      </c>
      <c r="H1710" s="41" t="s">
        <v>1732</v>
      </c>
      <c r="I1710" s="41" t="s">
        <v>2822</v>
      </c>
      <c r="J1710" s="41" t="s">
        <v>2823</v>
      </c>
    </row>
    <row r="1711">
      <c r="A1711" s="41" t="s">
        <v>2326</v>
      </c>
      <c r="B1711" s="41" t="s">
        <v>1416</v>
      </c>
      <c r="C1711" s="41" t="s">
        <v>2327</v>
      </c>
      <c r="D1711" s="42">
        <v>44805.0</v>
      </c>
      <c r="E1711" s="41" t="s">
        <v>2328</v>
      </c>
      <c r="F1711" s="42">
        <v>44811.0</v>
      </c>
      <c r="G1711" s="41" t="s">
        <v>1407</v>
      </c>
      <c r="H1711" s="41" t="s">
        <v>70</v>
      </c>
      <c r="I1711" s="41" t="s">
        <v>174</v>
      </c>
      <c r="J1711" s="41" t="s">
        <v>175</v>
      </c>
    </row>
    <row r="1712">
      <c r="A1712" s="41" t="s">
        <v>1563</v>
      </c>
      <c r="B1712" s="41" t="s">
        <v>1404</v>
      </c>
      <c r="C1712" s="41" t="s">
        <v>1561</v>
      </c>
      <c r="D1712" s="42">
        <v>44805.0</v>
      </c>
      <c r="E1712" s="41" t="s">
        <v>1562</v>
      </c>
      <c r="F1712" s="42">
        <v>44817.0</v>
      </c>
      <c r="G1712" s="41" t="s">
        <v>1553</v>
      </c>
      <c r="H1712" s="41" t="s">
        <v>2034</v>
      </c>
      <c r="I1712" s="41" t="s">
        <v>2035</v>
      </c>
      <c r="J1712" s="41" t="s">
        <v>2036</v>
      </c>
    </row>
    <row r="1713">
      <c r="A1713" s="41" t="s">
        <v>2793</v>
      </c>
      <c r="B1713" s="41" t="s">
        <v>1535</v>
      </c>
      <c r="C1713" s="41" t="s">
        <v>2511</v>
      </c>
      <c r="D1713" s="42">
        <v>44805.0</v>
      </c>
      <c r="E1713" s="41" t="s">
        <v>2512</v>
      </c>
      <c r="F1713" s="46">
        <v>44906.0</v>
      </c>
      <c r="G1713" s="41" t="s">
        <v>2513</v>
      </c>
      <c r="H1713" s="41" t="s">
        <v>70</v>
      </c>
      <c r="I1713" s="41" t="s">
        <v>2824</v>
      </c>
      <c r="J1713" s="41" t="s">
        <v>2825</v>
      </c>
    </row>
    <row r="1714">
      <c r="A1714" s="41" t="s">
        <v>2793</v>
      </c>
      <c r="B1714" s="41" t="s">
        <v>1535</v>
      </c>
      <c r="C1714" s="41" t="s">
        <v>2511</v>
      </c>
      <c r="D1714" s="42">
        <v>44805.0</v>
      </c>
      <c r="E1714" s="41" t="s">
        <v>2512</v>
      </c>
      <c r="F1714" s="46">
        <v>44906.0</v>
      </c>
      <c r="G1714" s="41" t="s">
        <v>2513</v>
      </c>
      <c r="H1714" s="41" t="s">
        <v>587</v>
      </c>
      <c r="I1714" s="41" t="s">
        <v>2826</v>
      </c>
      <c r="J1714" s="41" t="s">
        <v>2827</v>
      </c>
    </row>
    <row r="1715">
      <c r="A1715" s="41" t="s">
        <v>2582</v>
      </c>
      <c r="B1715" s="41" t="s">
        <v>1416</v>
      </c>
      <c r="C1715" s="41" t="s">
        <v>1551</v>
      </c>
      <c r="D1715" s="42">
        <v>44805.0</v>
      </c>
      <c r="E1715" s="41" t="s">
        <v>1552</v>
      </c>
      <c r="F1715" s="42">
        <v>44817.0</v>
      </c>
      <c r="G1715" s="41" t="s">
        <v>1553</v>
      </c>
      <c r="H1715" s="41" t="s">
        <v>2034</v>
      </c>
      <c r="I1715" s="41" t="s">
        <v>2035</v>
      </c>
      <c r="J1715" s="41" t="s">
        <v>2036</v>
      </c>
    </row>
    <row r="1716">
      <c r="A1716" s="41" t="s">
        <v>2793</v>
      </c>
      <c r="B1716" s="41" t="s">
        <v>1535</v>
      </c>
      <c r="C1716" s="41" t="s">
        <v>2511</v>
      </c>
      <c r="D1716" s="42">
        <v>44805.0</v>
      </c>
      <c r="E1716" s="41" t="s">
        <v>2512</v>
      </c>
      <c r="F1716" s="46">
        <v>44906.0</v>
      </c>
      <c r="G1716" s="41" t="s">
        <v>2513</v>
      </c>
      <c r="H1716" s="41" t="s">
        <v>2828</v>
      </c>
      <c r="I1716" s="41" t="s">
        <v>2829</v>
      </c>
      <c r="J1716" s="41" t="s">
        <v>2830</v>
      </c>
    </row>
    <row r="1717">
      <c r="A1717" s="41" t="s">
        <v>2793</v>
      </c>
      <c r="B1717" s="41" t="s">
        <v>1535</v>
      </c>
      <c r="C1717" s="41" t="s">
        <v>2511</v>
      </c>
      <c r="D1717" s="42">
        <v>44805.0</v>
      </c>
      <c r="E1717" s="41" t="s">
        <v>2512</v>
      </c>
      <c r="F1717" s="46">
        <v>44906.0</v>
      </c>
      <c r="G1717" s="41" t="s">
        <v>2513</v>
      </c>
      <c r="H1717" s="41" t="s">
        <v>545</v>
      </c>
      <c r="I1717" s="41" t="s">
        <v>2831</v>
      </c>
      <c r="J1717" s="41" t="s">
        <v>2832</v>
      </c>
    </row>
    <row r="1718">
      <c r="A1718" s="41" t="s">
        <v>2114</v>
      </c>
      <c r="B1718" s="41" t="s">
        <v>1375</v>
      </c>
      <c r="C1718" s="41" t="s">
        <v>1558</v>
      </c>
      <c r="D1718" s="42">
        <v>44805.0</v>
      </c>
      <c r="E1718" s="41" t="s">
        <v>1559</v>
      </c>
      <c r="F1718" s="42">
        <v>44816.0</v>
      </c>
      <c r="G1718" s="41" t="s">
        <v>1553</v>
      </c>
      <c r="H1718" s="41" t="s">
        <v>324</v>
      </c>
      <c r="I1718" s="41" t="s">
        <v>2712</v>
      </c>
      <c r="J1718" s="41" t="s">
        <v>2768</v>
      </c>
    </row>
    <row r="1719">
      <c r="A1719" s="41" t="s">
        <v>2816</v>
      </c>
      <c r="B1719" s="41" t="s">
        <v>1404</v>
      </c>
      <c r="C1719" s="41" t="s">
        <v>1561</v>
      </c>
      <c r="D1719" s="42">
        <v>44805.0</v>
      </c>
      <c r="E1719" s="41" t="s">
        <v>1562</v>
      </c>
      <c r="F1719" s="42">
        <v>44817.0</v>
      </c>
      <c r="G1719" s="41" t="s">
        <v>1553</v>
      </c>
      <c r="H1719" s="41" t="s">
        <v>468</v>
      </c>
      <c r="I1719" s="41" t="s">
        <v>2133</v>
      </c>
      <c r="J1719" s="41" t="s">
        <v>2134</v>
      </c>
    </row>
    <row r="1720">
      <c r="A1720" s="41" t="s">
        <v>2004</v>
      </c>
      <c r="B1720" s="41" t="s">
        <v>1375</v>
      </c>
      <c r="C1720" s="41" t="s">
        <v>1413</v>
      </c>
      <c r="D1720" s="42">
        <v>44805.0</v>
      </c>
      <c r="E1720" s="41" t="s">
        <v>1414</v>
      </c>
      <c r="F1720" s="42">
        <v>44810.0</v>
      </c>
      <c r="G1720" s="41" t="s">
        <v>1407</v>
      </c>
      <c r="H1720" s="41" t="s">
        <v>520</v>
      </c>
      <c r="I1720" s="41" t="s">
        <v>1988</v>
      </c>
      <c r="J1720" s="41" t="s">
        <v>1989</v>
      </c>
    </row>
    <row r="1721">
      <c r="A1721" s="41" t="s">
        <v>2793</v>
      </c>
      <c r="B1721" s="41" t="s">
        <v>1535</v>
      </c>
      <c r="C1721" s="41" t="s">
        <v>2511</v>
      </c>
      <c r="D1721" s="42">
        <v>44805.0</v>
      </c>
      <c r="E1721" s="41" t="s">
        <v>2512</v>
      </c>
      <c r="F1721" s="46">
        <v>44906.0</v>
      </c>
      <c r="G1721" s="41" t="s">
        <v>2513</v>
      </c>
      <c r="H1721" s="41" t="s">
        <v>382</v>
      </c>
      <c r="I1721" s="41" t="s">
        <v>2833</v>
      </c>
      <c r="J1721" s="41" t="s">
        <v>2834</v>
      </c>
    </row>
    <row r="1722">
      <c r="A1722" s="41" t="s">
        <v>2793</v>
      </c>
      <c r="B1722" s="41" t="s">
        <v>1535</v>
      </c>
      <c r="C1722" s="41" t="s">
        <v>2511</v>
      </c>
      <c r="D1722" s="42">
        <v>44805.0</v>
      </c>
      <c r="E1722" s="41" t="s">
        <v>2512</v>
      </c>
      <c r="F1722" s="46">
        <v>44906.0</v>
      </c>
      <c r="G1722" s="41" t="s">
        <v>2513</v>
      </c>
      <c r="H1722" s="41" t="s">
        <v>211</v>
      </c>
      <c r="I1722" s="41" t="s">
        <v>2481</v>
      </c>
      <c r="J1722" s="41" t="s">
        <v>2482</v>
      </c>
    </row>
    <row r="1723">
      <c r="A1723" s="41" t="s">
        <v>2793</v>
      </c>
      <c r="B1723" s="41" t="s">
        <v>1535</v>
      </c>
      <c r="C1723" s="41" t="s">
        <v>2511</v>
      </c>
      <c r="D1723" s="42">
        <v>44805.0</v>
      </c>
      <c r="E1723" s="41" t="s">
        <v>2512</v>
      </c>
      <c r="F1723" s="46">
        <v>44906.0</v>
      </c>
      <c r="G1723" s="41" t="s">
        <v>2513</v>
      </c>
      <c r="H1723" s="41" t="s">
        <v>70</v>
      </c>
      <c r="I1723" s="41" t="s">
        <v>2835</v>
      </c>
      <c r="J1723" s="41" t="s">
        <v>2836</v>
      </c>
    </row>
    <row r="1724">
      <c r="A1724" s="41" t="s">
        <v>2808</v>
      </c>
      <c r="B1724" s="41" t="s">
        <v>1375</v>
      </c>
      <c r="C1724" s="41" t="s">
        <v>2809</v>
      </c>
      <c r="D1724" s="42">
        <v>44805.0</v>
      </c>
      <c r="E1724" s="41" t="s">
        <v>2810</v>
      </c>
      <c r="F1724" s="46">
        <v>44916.0</v>
      </c>
      <c r="G1724" s="41" t="s">
        <v>1407</v>
      </c>
      <c r="H1724" s="41" t="s">
        <v>562</v>
      </c>
      <c r="I1724" s="41" t="s">
        <v>2837</v>
      </c>
      <c r="J1724" s="41" t="s">
        <v>2838</v>
      </c>
    </row>
    <row r="1725">
      <c r="A1725" s="41" t="s">
        <v>2802</v>
      </c>
      <c r="B1725" s="41" t="s">
        <v>1416</v>
      </c>
      <c r="C1725" s="41" t="s">
        <v>2803</v>
      </c>
      <c r="D1725" s="42">
        <v>44805.0</v>
      </c>
      <c r="E1725" s="41" t="s">
        <v>2804</v>
      </c>
      <c r="F1725" s="46">
        <v>44915.0</v>
      </c>
      <c r="G1725" s="41" t="s">
        <v>1407</v>
      </c>
      <c r="H1725" s="41" t="s">
        <v>562</v>
      </c>
      <c r="I1725" s="41" t="s">
        <v>2837</v>
      </c>
      <c r="J1725" s="41" t="s">
        <v>2838</v>
      </c>
    </row>
    <row r="1726">
      <c r="A1726" s="41" t="s">
        <v>2805</v>
      </c>
      <c r="B1726" s="41" t="s">
        <v>1404</v>
      </c>
      <c r="C1726" s="41" t="s">
        <v>2806</v>
      </c>
      <c r="D1726" s="42">
        <v>44805.0</v>
      </c>
      <c r="E1726" s="41" t="s">
        <v>2807</v>
      </c>
      <c r="F1726" s="46">
        <v>44914.0</v>
      </c>
      <c r="G1726" s="41" t="s">
        <v>1407</v>
      </c>
      <c r="H1726" s="41" t="s">
        <v>562</v>
      </c>
      <c r="I1726" s="41" t="s">
        <v>2837</v>
      </c>
      <c r="J1726" s="41" t="s">
        <v>2838</v>
      </c>
    </row>
    <row r="1727">
      <c r="A1727" s="41" t="s">
        <v>2793</v>
      </c>
      <c r="B1727" s="41" t="s">
        <v>1535</v>
      </c>
      <c r="C1727" s="41" t="s">
        <v>2511</v>
      </c>
      <c r="D1727" s="42">
        <v>44805.0</v>
      </c>
      <c r="E1727" s="41" t="s">
        <v>2512</v>
      </c>
      <c r="F1727" s="46">
        <v>44906.0</v>
      </c>
      <c r="G1727" s="41" t="s">
        <v>2513</v>
      </c>
      <c r="H1727" s="41" t="s">
        <v>562</v>
      </c>
      <c r="I1727" s="41" t="s">
        <v>2837</v>
      </c>
      <c r="J1727" s="41" t="s">
        <v>2838</v>
      </c>
    </row>
    <row r="1728">
      <c r="A1728" s="41" t="s">
        <v>2793</v>
      </c>
      <c r="B1728" s="41" t="s">
        <v>1535</v>
      </c>
      <c r="C1728" s="41" t="s">
        <v>2511</v>
      </c>
      <c r="D1728" s="42">
        <v>44805.0</v>
      </c>
      <c r="E1728" s="41" t="s">
        <v>2512</v>
      </c>
      <c r="F1728" s="46">
        <v>44906.0</v>
      </c>
      <c r="G1728" s="41" t="s">
        <v>2513</v>
      </c>
      <c r="H1728" s="41" t="s">
        <v>105</v>
      </c>
      <c r="I1728" s="41" t="s">
        <v>2839</v>
      </c>
      <c r="J1728" s="41" t="s">
        <v>2840</v>
      </c>
    </row>
    <row r="1729">
      <c r="A1729" s="41" t="s">
        <v>2793</v>
      </c>
      <c r="B1729" s="41" t="s">
        <v>1535</v>
      </c>
      <c r="C1729" s="41" t="s">
        <v>2511</v>
      </c>
      <c r="D1729" s="42">
        <v>44805.0</v>
      </c>
      <c r="E1729" s="41" t="s">
        <v>2512</v>
      </c>
      <c r="F1729" s="46">
        <v>44906.0</v>
      </c>
      <c r="G1729" s="41" t="s">
        <v>2513</v>
      </c>
      <c r="H1729" s="41" t="s">
        <v>505</v>
      </c>
      <c r="I1729" s="41" t="s">
        <v>1675</v>
      </c>
      <c r="J1729" s="41" t="s">
        <v>2841</v>
      </c>
    </row>
    <row r="1730">
      <c r="A1730" s="41" t="s">
        <v>2556</v>
      </c>
      <c r="B1730" s="41" t="s">
        <v>1416</v>
      </c>
      <c r="C1730" s="41" t="s">
        <v>1551</v>
      </c>
      <c r="D1730" s="42">
        <v>44805.0</v>
      </c>
      <c r="E1730" s="41" t="s">
        <v>1552</v>
      </c>
      <c r="F1730" s="42">
        <v>44817.0</v>
      </c>
      <c r="G1730" s="41" t="s">
        <v>1553</v>
      </c>
      <c r="H1730" s="41" t="s">
        <v>621</v>
      </c>
      <c r="I1730" s="41" t="s">
        <v>2081</v>
      </c>
      <c r="J1730" s="41" t="s">
        <v>2082</v>
      </c>
    </row>
    <row r="1731">
      <c r="A1731" s="41" t="s">
        <v>2326</v>
      </c>
      <c r="B1731" s="41" t="s">
        <v>1416</v>
      </c>
      <c r="C1731" s="41" t="s">
        <v>2327</v>
      </c>
      <c r="D1731" s="42">
        <v>44805.0</v>
      </c>
      <c r="E1731" s="41" t="s">
        <v>2328</v>
      </c>
      <c r="F1731" s="42">
        <v>44811.0</v>
      </c>
      <c r="G1731" s="41" t="s">
        <v>1407</v>
      </c>
      <c r="H1731" s="41" t="s">
        <v>113</v>
      </c>
      <c r="I1731" s="41" t="s">
        <v>286</v>
      </c>
      <c r="J1731" s="41" t="s">
        <v>287</v>
      </c>
    </row>
    <row r="1732">
      <c r="A1732" s="41" t="s">
        <v>2802</v>
      </c>
      <c r="B1732" s="41" t="s">
        <v>1416</v>
      </c>
      <c r="C1732" s="41" t="s">
        <v>2803</v>
      </c>
      <c r="D1732" s="42">
        <v>44805.0</v>
      </c>
      <c r="E1732" s="41" t="s">
        <v>2804</v>
      </c>
      <c r="F1732" s="46">
        <v>44915.0</v>
      </c>
      <c r="G1732" s="41" t="s">
        <v>1407</v>
      </c>
      <c r="H1732" s="41" t="s">
        <v>42</v>
      </c>
      <c r="I1732" s="41" t="s">
        <v>2780</v>
      </c>
      <c r="J1732" s="41" t="s">
        <v>2781</v>
      </c>
    </row>
    <row r="1733">
      <c r="A1733" s="41" t="s">
        <v>2805</v>
      </c>
      <c r="B1733" s="41" t="s">
        <v>1404</v>
      </c>
      <c r="C1733" s="41" t="s">
        <v>2806</v>
      </c>
      <c r="D1733" s="42">
        <v>44805.0</v>
      </c>
      <c r="E1733" s="41" t="s">
        <v>2807</v>
      </c>
      <c r="F1733" s="46">
        <v>44914.0</v>
      </c>
      <c r="G1733" s="41" t="s">
        <v>1407</v>
      </c>
      <c r="H1733" s="41" t="s">
        <v>42</v>
      </c>
      <c r="I1733" s="41" t="s">
        <v>2780</v>
      </c>
      <c r="J1733" s="41" t="s">
        <v>2781</v>
      </c>
    </row>
    <row r="1734">
      <c r="A1734" s="41" t="s">
        <v>2140</v>
      </c>
      <c r="B1734" s="41" t="s">
        <v>1404</v>
      </c>
      <c r="C1734" s="41" t="s">
        <v>1561</v>
      </c>
      <c r="D1734" s="42">
        <v>44805.0</v>
      </c>
      <c r="E1734" s="41" t="s">
        <v>1562</v>
      </c>
      <c r="F1734" s="42">
        <v>44817.0</v>
      </c>
      <c r="G1734" s="41" t="s">
        <v>1553</v>
      </c>
      <c r="H1734" s="41" t="s">
        <v>256</v>
      </c>
      <c r="I1734" s="41" t="s">
        <v>2842</v>
      </c>
      <c r="J1734" s="41" t="s">
        <v>2843</v>
      </c>
    </row>
    <row r="1735">
      <c r="A1735" s="41" t="s">
        <v>2793</v>
      </c>
      <c r="B1735" s="41" t="s">
        <v>1535</v>
      </c>
      <c r="C1735" s="41" t="s">
        <v>2511</v>
      </c>
      <c r="D1735" s="42">
        <v>44805.0</v>
      </c>
      <c r="E1735" s="41" t="s">
        <v>2512</v>
      </c>
      <c r="F1735" s="46">
        <v>44906.0</v>
      </c>
      <c r="G1735" s="41" t="s">
        <v>2513</v>
      </c>
      <c r="H1735" s="41" t="s">
        <v>382</v>
      </c>
      <c r="I1735" s="41" t="s">
        <v>2844</v>
      </c>
      <c r="J1735" s="41" t="s">
        <v>2845</v>
      </c>
    </row>
    <row r="1736">
      <c r="A1736" s="41" t="s">
        <v>2793</v>
      </c>
      <c r="B1736" s="41" t="s">
        <v>1535</v>
      </c>
      <c r="C1736" s="41" t="s">
        <v>2511</v>
      </c>
      <c r="D1736" s="42">
        <v>44805.0</v>
      </c>
      <c r="E1736" s="41" t="s">
        <v>2512</v>
      </c>
      <c r="F1736" s="46">
        <v>44906.0</v>
      </c>
      <c r="G1736" s="41" t="s">
        <v>2513</v>
      </c>
      <c r="H1736" s="41" t="s">
        <v>587</v>
      </c>
      <c r="I1736" s="41" t="s">
        <v>2846</v>
      </c>
      <c r="J1736" s="41" t="s">
        <v>2847</v>
      </c>
    </row>
    <row r="1737">
      <c r="A1737" s="41" t="s">
        <v>1460</v>
      </c>
      <c r="B1737" s="41" t="s">
        <v>1404</v>
      </c>
      <c r="C1737" s="41" t="s">
        <v>1405</v>
      </c>
      <c r="D1737" s="42">
        <v>44805.0</v>
      </c>
      <c r="E1737" s="41" t="s">
        <v>1406</v>
      </c>
      <c r="F1737" s="42">
        <v>44809.0</v>
      </c>
      <c r="G1737" s="41" t="s">
        <v>1407</v>
      </c>
      <c r="H1737" s="41" t="s">
        <v>317</v>
      </c>
      <c r="I1737" s="41" t="s">
        <v>318</v>
      </c>
      <c r="J1737" s="41" t="s">
        <v>319</v>
      </c>
    </row>
    <row r="1738">
      <c r="A1738" s="41" t="s">
        <v>2793</v>
      </c>
      <c r="B1738" s="41" t="s">
        <v>1535</v>
      </c>
      <c r="C1738" s="41" t="s">
        <v>2511</v>
      </c>
      <c r="D1738" s="42">
        <v>44805.0</v>
      </c>
      <c r="E1738" s="41" t="s">
        <v>2512</v>
      </c>
      <c r="F1738" s="46">
        <v>44906.0</v>
      </c>
      <c r="G1738" s="41" t="s">
        <v>2513</v>
      </c>
      <c r="H1738" s="41" t="s">
        <v>562</v>
      </c>
      <c r="I1738" s="41" t="s">
        <v>2848</v>
      </c>
      <c r="J1738" s="41" t="s">
        <v>2849</v>
      </c>
    </row>
    <row r="1739">
      <c r="A1739" s="41" t="s">
        <v>2805</v>
      </c>
      <c r="B1739" s="41" t="s">
        <v>1404</v>
      </c>
      <c r="C1739" s="41" t="s">
        <v>2806</v>
      </c>
      <c r="D1739" s="42">
        <v>44805.0</v>
      </c>
      <c r="E1739" s="41" t="s">
        <v>2807</v>
      </c>
      <c r="F1739" s="46">
        <v>44914.0</v>
      </c>
      <c r="G1739" s="41" t="s">
        <v>1407</v>
      </c>
      <c r="H1739" s="41" t="s">
        <v>1097</v>
      </c>
      <c r="I1739" s="41" t="s">
        <v>2850</v>
      </c>
      <c r="J1739" s="41" t="s">
        <v>2851</v>
      </c>
    </row>
    <row r="1740">
      <c r="A1740" s="41" t="s">
        <v>2808</v>
      </c>
      <c r="B1740" s="41" t="s">
        <v>1375</v>
      </c>
      <c r="C1740" s="41" t="s">
        <v>2809</v>
      </c>
      <c r="D1740" s="42">
        <v>44805.0</v>
      </c>
      <c r="E1740" s="41" t="s">
        <v>2810</v>
      </c>
      <c r="F1740" s="46">
        <v>44916.0</v>
      </c>
      <c r="G1740" s="41" t="s">
        <v>1407</v>
      </c>
      <c r="H1740" s="41" t="s">
        <v>1097</v>
      </c>
      <c r="I1740" s="41" t="s">
        <v>2850</v>
      </c>
      <c r="J1740" s="41" t="s">
        <v>2851</v>
      </c>
    </row>
    <row r="1741">
      <c r="A1741" s="41" t="s">
        <v>2802</v>
      </c>
      <c r="B1741" s="41" t="s">
        <v>1416</v>
      </c>
      <c r="C1741" s="41" t="s">
        <v>2803</v>
      </c>
      <c r="D1741" s="42">
        <v>44805.0</v>
      </c>
      <c r="E1741" s="41" t="s">
        <v>2804</v>
      </c>
      <c r="F1741" s="46">
        <v>44915.0</v>
      </c>
      <c r="G1741" s="41" t="s">
        <v>1407</v>
      </c>
      <c r="H1741" s="41" t="s">
        <v>1097</v>
      </c>
      <c r="I1741" s="41" t="s">
        <v>2850</v>
      </c>
      <c r="J1741" s="41" t="s">
        <v>2851</v>
      </c>
    </row>
    <row r="1742">
      <c r="A1742" s="41" t="s">
        <v>2802</v>
      </c>
      <c r="B1742" s="41" t="s">
        <v>1416</v>
      </c>
      <c r="C1742" s="41" t="s">
        <v>2803</v>
      </c>
      <c r="D1742" s="42">
        <v>44805.0</v>
      </c>
      <c r="E1742" s="41" t="s">
        <v>2804</v>
      </c>
      <c r="F1742" s="46">
        <v>44915.0</v>
      </c>
      <c r="G1742" s="41" t="s">
        <v>1407</v>
      </c>
      <c r="H1742" s="41" t="s">
        <v>1097</v>
      </c>
      <c r="I1742" s="41" t="s">
        <v>1199</v>
      </c>
      <c r="J1742" s="41" t="s">
        <v>1200</v>
      </c>
    </row>
    <row r="1743">
      <c r="A1743" s="41" t="s">
        <v>2793</v>
      </c>
      <c r="B1743" s="41" t="s">
        <v>1535</v>
      </c>
      <c r="C1743" s="41" t="s">
        <v>2511</v>
      </c>
      <c r="D1743" s="42">
        <v>44805.0</v>
      </c>
      <c r="E1743" s="41" t="s">
        <v>2512</v>
      </c>
      <c r="F1743" s="46">
        <v>44906.0</v>
      </c>
      <c r="G1743" s="41" t="s">
        <v>2513</v>
      </c>
      <c r="H1743" s="41" t="s">
        <v>70</v>
      </c>
      <c r="I1743" s="41" t="s">
        <v>2852</v>
      </c>
      <c r="J1743" s="41" t="s">
        <v>2853</v>
      </c>
    </row>
    <row r="1744">
      <c r="A1744" s="41" t="s">
        <v>2793</v>
      </c>
      <c r="B1744" s="41" t="s">
        <v>1535</v>
      </c>
      <c r="C1744" s="41" t="s">
        <v>2511</v>
      </c>
      <c r="D1744" s="42">
        <v>44805.0</v>
      </c>
      <c r="E1744" s="41" t="s">
        <v>2512</v>
      </c>
      <c r="F1744" s="46">
        <v>44906.0</v>
      </c>
      <c r="G1744" s="41" t="s">
        <v>2513</v>
      </c>
      <c r="H1744" s="41" t="s">
        <v>654</v>
      </c>
      <c r="I1744" s="41" t="s">
        <v>2854</v>
      </c>
      <c r="J1744" s="41" t="s">
        <v>2855</v>
      </c>
    </row>
    <row r="1745">
      <c r="A1745" s="41" t="s">
        <v>2793</v>
      </c>
      <c r="B1745" s="41" t="s">
        <v>1535</v>
      </c>
      <c r="C1745" s="41" t="s">
        <v>2511</v>
      </c>
      <c r="D1745" s="42">
        <v>44805.0</v>
      </c>
      <c r="E1745" s="41" t="s">
        <v>2512</v>
      </c>
      <c r="F1745" s="46">
        <v>44906.0</v>
      </c>
      <c r="G1745" s="41" t="s">
        <v>2513</v>
      </c>
      <c r="H1745" s="41" t="s">
        <v>1497</v>
      </c>
      <c r="I1745" s="41" t="s">
        <v>2856</v>
      </c>
      <c r="J1745" s="41" t="s">
        <v>2857</v>
      </c>
    </row>
    <row r="1746">
      <c r="A1746" s="41" t="s">
        <v>2092</v>
      </c>
      <c r="B1746" s="41" t="s">
        <v>1544</v>
      </c>
      <c r="C1746" s="41" t="s">
        <v>2093</v>
      </c>
      <c r="D1746" s="42">
        <v>44805.0</v>
      </c>
      <c r="E1746" s="41" t="s">
        <v>2094</v>
      </c>
      <c r="F1746" s="46">
        <v>44846.0</v>
      </c>
      <c r="G1746" s="41" t="s">
        <v>1553</v>
      </c>
      <c r="H1746" s="41" t="s">
        <v>654</v>
      </c>
      <c r="I1746" s="41" t="s">
        <v>1980</v>
      </c>
      <c r="J1746" s="41" t="s">
        <v>1981</v>
      </c>
    </row>
    <row r="1747">
      <c r="A1747" s="41" t="s">
        <v>2004</v>
      </c>
      <c r="B1747" s="41" t="s">
        <v>1375</v>
      </c>
      <c r="C1747" s="41" t="s">
        <v>1413</v>
      </c>
      <c r="D1747" s="42">
        <v>44805.0</v>
      </c>
      <c r="E1747" s="41" t="s">
        <v>1414</v>
      </c>
      <c r="F1747" s="42">
        <v>44810.0</v>
      </c>
      <c r="G1747" s="41" t="s">
        <v>1407</v>
      </c>
      <c r="H1747" s="41" t="s">
        <v>1097</v>
      </c>
      <c r="I1747" s="41" t="s">
        <v>1199</v>
      </c>
      <c r="J1747" s="41" t="s">
        <v>1200</v>
      </c>
    </row>
    <row r="1748">
      <c r="A1748" s="41" t="s">
        <v>1982</v>
      </c>
      <c r="B1748" s="41" t="s">
        <v>1983</v>
      </c>
      <c r="C1748" s="41" t="s">
        <v>1984</v>
      </c>
      <c r="D1748" s="42">
        <v>44805.0</v>
      </c>
      <c r="E1748" s="41" t="s">
        <v>1985</v>
      </c>
      <c r="F1748" s="46">
        <v>44863.0</v>
      </c>
      <c r="G1748" s="41" t="s">
        <v>1553</v>
      </c>
      <c r="H1748" s="41" t="s">
        <v>297</v>
      </c>
      <c r="I1748" s="41" t="s">
        <v>2858</v>
      </c>
      <c r="J1748" s="41" t="s">
        <v>2859</v>
      </c>
    </row>
    <row r="1749">
      <c r="A1749" s="41" t="s">
        <v>2860</v>
      </c>
      <c r="B1749" s="41" t="s">
        <v>1416</v>
      </c>
      <c r="C1749" s="41" t="s">
        <v>1551</v>
      </c>
      <c r="D1749" s="42">
        <v>44805.0</v>
      </c>
      <c r="E1749" s="41" t="s">
        <v>1552</v>
      </c>
      <c r="F1749" s="42">
        <v>44817.0</v>
      </c>
      <c r="G1749" s="41" t="s">
        <v>1553</v>
      </c>
      <c r="H1749" s="41" t="s">
        <v>297</v>
      </c>
      <c r="I1749" s="41" t="s">
        <v>2858</v>
      </c>
      <c r="J1749" s="41" t="s">
        <v>2859</v>
      </c>
    </row>
    <row r="1750">
      <c r="A1750" s="41" t="s">
        <v>2816</v>
      </c>
      <c r="B1750" s="41" t="s">
        <v>1404</v>
      </c>
      <c r="C1750" s="41" t="s">
        <v>1561</v>
      </c>
      <c r="D1750" s="42">
        <v>44805.0</v>
      </c>
      <c r="E1750" s="41" t="s">
        <v>1562</v>
      </c>
      <c r="F1750" s="42">
        <v>44817.0</v>
      </c>
      <c r="G1750" s="41" t="s">
        <v>1553</v>
      </c>
      <c r="H1750" s="41" t="s">
        <v>297</v>
      </c>
      <c r="I1750" s="41" t="s">
        <v>2858</v>
      </c>
      <c r="J1750" s="41" t="s">
        <v>2859</v>
      </c>
    </row>
    <row r="1751">
      <c r="A1751" s="41" t="s">
        <v>2808</v>
      </c>
      <c r="B1751" s="41" t="s">
        <v>1375</v>
      </c>
      <c r="C1751" s="41" t="s">
        <v>2809</v>
      </c>
      <c r="D1751" s="42">
        <v>44805.0</v>
      </c>
      <c r="E1751" s="41" t="s">
        <v>2810</v>
      </c>
      <c r="F1751" s="46">
        <v>44916.0</v>
      </c>
      <c r="G1751" s="41" t="s">
        <v>1407</v>
      </c>
      <c r="H1751" s="41" t="s">
        <v>654</v>
      </c>
      <c r="I1751" s="41" t="s">
        <v>2854</v>
      </c>
      <c r="J1751" s="41" t="s">
        <v>2855</v>
      </c>
    </row>
    <row r="1752">
      <c r="A1752" s="41" t="s">
        <v>2793</v>
      </c>
      <c r="B1752" s="41" t="s">
        <v>1535</v>
      </c>
      <c r="C1752" s="41" t="s">
        <v>2511</v>
      </c>
      <c r="D1752" s="42">
        <v>44805.0</v>
      </c>
      <c r="E1752" s="41" t="s">
        <v>2512</v>
      </c>
      <c r="F1752" s="46">
        <v>44906.0</v>
      </c>
      <c r="G1752" s="41" t="s">
        <v>2513</v>
      </c>
      <c r="H1752" s="41" t="s">
        <v>251</v>
      </c>
      <c r="I1752" s="41" t="s">
        <v>2861</v>
      </c>
      <c r="J1752" s="41" t="s">
        <v>2862</v>
      </c>
    </row>
    <row r="1753">
      <c r="A1753" s="41" t="s">
        <v>2793</v>
      </c>
      <c r="B1753" s="41" t="s">
        <v>1535</v>
      </c>
      <c r="C1753" s="41" t="s">
        <v>2511</v>
      </c>
      <c r="D1753" s="42">
        <v>44805.0</v>
      </c>
      <c r="E1753" s="41" t="s">
        <v>2512</v>
      </c>
      <c r="F1753" s="46">
        <v>44906.0</v>
      </c>
      <c r="G1753" s="41" t="s">
        <v>2513</v>
      </c>
      <c r="H1753" s="41" t="s">
        <v>256</v>
      </c>
      <c r="I1753" s="41" t="s">
        <v>1530</v>
      </c>
      <c r="J1753" s="41" t="s">
        <v>1531</v>
      </c>
    </row>
    <row r="1754">
      <c r="A1754" s="41" t="s">
        <v>2816</v>
      </c>
      <c r="B1754" s="41" t="s">
        <v>1404</v>
      </c>
      <c r="C1754" s="41" t="s">
        <v>1561</v>
      </c>
      <c r="D1754" s="42">
        <v>44805.0</v>
      </c>
      <c r="E1754" s="41" t="s">
        <v>1562</v>
      </c>
      <c r="F1754" s="42">
        <v>44817.0</v>
      </c>
      <c r="G1754" s="41" t="s">
        <v>1553</v>
      </c>
      <c r="H1754" s="41" t="s">
        <v>2075</v>
      </c>
      <c r="I1754" s="41" t="s">
        <v>2076</v>
      </c>
      <c r="J1754" s="41" t="s">
        <v>2077</v>
      </c>
    </row>
    <row r="1755">
      <c r="A1755" s="41" t="s">
        <v>2635</v>
      </c>
      <c r="B1755" s="41" t="s">
        <v>1375</v>
      </c>
      <c r="C1755" s="41" t="s">
        <v>1558</v>
      </c>
      <c r="D1755" s="42">
        <v>44805.0</v>
      </c>
      <c r="E1755" s="41" t="s">
        <v>1559</v>
      </c>
      <c r="F1755" s="42">
        <v>44816.0</v>
      </c>
      <c r="G1755" s="41" t="s">
        <v>1553</v>
      </c>
      <c r="H1755" s="41" t="s">
        <v>2075</v>
      </c>
      <c r="I1755" s="41" t="s">
        <v>2076</v>
      </c>
      <c r="J1755" s="41" t="s">
        <v>2077</v>
      </c>
    </row>
    <row r="1756">
      <c r="A1756" s="41" t="s">
        <v>2805</v>
      </c>
      <c r="B1756" s="41" t="s">
        <v>1404</v>
      </c>
      <c r="C1756" s="41" t="s">
        <v>2806</v>
      </c>
      <c r="D1756" s="42">
        <v>44805.0</v>
      </c>
      <c r="E1756" s="41" t="s">
        <v>2807</v>
      </c>
      <c r="F1756" s="46">
        <v>44914.0</v>
      </c>
      <c r="G1756" s="41" t="s">
        <v>1407</v>
      </c>
      <c r="H1756" s="41" t="s">
        <v>324</v>
      </c>
      <c r="I1756" s="41" t="s">
        <v>2863</v>
      </c>
      <c r="J1756" s="41" t="s">
        <v>2864</v>
      </c>
    </row>
    <row r="1757">
      <c r="A1757" s="41" t="s">
        <v>2808</v>
      </c>
      <c r="B1757" s="41" t="s">
        <v>1375</v>
      </c>
      <c r="C1757" s="41" t="s">
        <v>2809</v>
      </c>
      <c r="D1757" s="42">
        <v>44805.0</v>
      </c>
      <c r="E1757" s="41" t="s">
        <v>2810</v>
      </c>
      <c r="F1757" s="46">
        <v>44916.0</v>
      </c>
      <c r="G1757" s="41" t="s">
        <v>1407</v>
      </c>
      <c r="H1757" s="41" t="s">
        <v>324</v>
      </c>
      <c r="I1757" s="41" t="s">
        <v>2863</v>
      </c>
      <c r="J1757" s="41" t="s">
        <v>2864</v>
      </c>
    </row>
    <row r="1758">
      <c r="A1758" s="41" t="s">
        <v>2140</v>
      </c>
      <c r="B1758" s="41" t="s">
        <v>1404</v>
      </c>
      <c r="C1758" s="41" t="s">
        <v>1561</v>
      </c>
      <c r="D1758" s="42">
        <v>44805.0</v>
      </c>
      <c r="E1758" s="41" t="s">
        <v>1562</v>
      </c>
      <c r="F1758" s="42">
        <v>44817.0</v>
      </c>
      <c r="G1758" s="41" t="s">
        <v>1553</v>
      </c>
      <c r="H1758" s="41" t="s">
        <v>2737</v>
      </c>
      <c r="I1758" s="41" t="s">
        <v>2738</v>
      </c>
      <c r="J1758" s="41" t="s">
        <v>2739</v>
      </c>
    </row>
    <row r="1759">
      <c r="A1759" s="41" t="s">
        <v>2793</v>
      </c>
      <c r="B1759" s="41" t="s">
        <v>1535</v>
      </c>
      <c r="C1759" s="41" t="s">
        <v>2511</v>
      </c>
      <c r="D1759" s="42">
        <v>44805.0</v>
      </c>
      <c r="E1759" s="41" t="s">
        <v>2512</v>
      </c>
      <c r="F1759" s="46">
        <v>44906.0</v>
      </c>
      <c r="G1759" s="41" t="s">
        <v>2513</v>
      </c>
      <c r="H1759" s="41" t="s">
        <v>1497</v>
      </c>
      <c r="I1759" s="41" t="s">
        <v>2865</v>
      </c>
      <c r="J1759" s="41" t="s">
        <v>2866</v>
      </c>
    </row>
    <row r="1760">
      <c r="A1760" s="41" t="s">
        <v>2793</v>
      </c>
      <c r="B1760" s="41" t="s">
        <v>1535</v>
      </c>
      <c r="C1760" s="41" t="s">
        <v>2511</v>
      </c>
      <c r="D1760" s="42">
        <v>44805.0</v>
      </c>
      <c r="E1760" s="41" t="s">
        <v>2512</v>
      </c>
      <c r="F1760" s="46">
        <v>44906.0</v>
      </c>
      <c r="G1760" s="41" t="s">
        <v>2513</v>
      </c>
      <c r="H1760" s="41" t="s">
        <v>660</v>
      </c>
      <c r="I1760" s="41" t="s">
        <v>2867</v>
      </c>
      <c r="J1760" s="41" t="s">
        <v>2868</v>
      </c>
    </row>
    <row r="1761">
      <c r="A1761" s="41" t="s">
        <v>2021</v>
      </c>
      <c r="B1761" s="41" t="s">
        <v>1983</v>
      </c>
      <c r="C1761" s="41" t="s">
        <v>1993</v>
      </c>
      <c r="D1761" s="42">
        <v>44805.0</v>
      </c>
      <c r="E1761" s="41" t="s">
        <v>1994</v>
      </c>
      <c r="F1761" s="42">
        <v>44823.0</v>
      </c>
      <c r="G1761" s="41" t="s">
        <v>1407</v>
      </c>
      <c r="H1761" s="41" t="s">
        <v>660</v>
      </c>
      <c r="I1761" s="41" t="s">
        <v>2867</v>
      </c>
      <c r="J1761" s="41" t="s">
        <v>2868</v>
      </c>
    </row>
    <row r="1762">
      <c r="A1762" s="41" t="s">
        <v>2793</v>
      </c>
      <c r="B1762" s="41" t="s">
        <v>1535</v>
      </c>
      <c r="C1762" s="41" t="s">
        <v>2511</v>
      </c>
      <c r="D1762" s="42">
        <v>44805.0</v>
      </c>
      <c r="E1762" s="41" t="s">
        <v>2512</v>
      </c>
      <c r="F1762" s="46">
        <v>44906.0</v>
      </c>
      <c r="G1762" s="41" t="s">
        <v>2513</v>
      </c>
      <c r="H1762" s="41" t="s">
        <v>399</v>
      </c>
      <c r="I1762" s="41" t="s">
        <v>2769</v>
      </c>
      <c r="J1762" s="41" t="s">
        <v>2770</v>
      </c>
    </row>
    <row r="1763">
      <c r="A1763" s="41" t="s">
        <v>2793</v>
      </c>
      <c r="B1763" s="41" t="s">
        <v>1535</v>
      </c>
      <c r="C1763" s="41" t="s">
        <v>2511</v>
      </c>
      <c r="D1763" s="42">
        <v>44805.0</v>
      </c>
      <c r="E1763" s="41" t="s">
        <v>2512</v>
      </c>
      <c r="F1763" s="46">
        <v>44906.0</v>
      </c>
      <c r="G1763" s="41" t="s">
        <v>2513</v>
      </c>
      <c r="H1763" s="41" t="s">
        <v>1097</v>
      </c>
      <c r="I1763" s="41" t="s">
        <v>2869</v>
      </c>
      <c r="J1763" s="41" t="s">
        <v>2870</v>
      </c>
    </row>
    <row r="1764">
      <c r="A1764" s="41" t="s">
        <v>2793</v>
      </c>
      <c r="B1764" s="41" t="s">
        <v>1535</v>
      </c>
      <c r="C1764" s="41" t="s">
        <v>2511</v>
      </c>
      <c r="D1764" s="42">
        <v>44805.0</v>
      </c>
      <c r="E1764" s="41" t="s">
        <v>2512</v>
      </c>
      <c r="F1764" s="46">
        <v>44906.0</v>
      </c>
      <c r="G1764" s="41" t="s">
        <v>2513</v>
      </c>
      <c r="H1764" s="41" t="s">
        <v>236</v>
      </c>
      <c r="I1764" s="41" t="s">
        <v>2871</v>
      </c>
      <c r="J1764" s="41" t="s">
        <v>2872</v>
      </c>
    </row>
    <row r="1765">
      <c r="A1765" s="41" t="s">
        <v>2635</v>
      </c>
      <c r="B1765" s="41" t="s">
        <v>1375</v>
      </c>
      <c r="C1765" s="41" t="s">
        <v>1558</v>
      </c>
      <c r="D1765" s="42">
        <v>44805.0</v>
      </c>
      <c r="E1765" s="41" t="s">
        <v>1559</v>
      </c>
      <c r="F1765" s="42">
        <v>44816.0</v>
      </c>
      <c r="G1765" s="41" t="s">
        <v>1553</v>
      </c>
      <c r="H1765" s="41" t="s">
        <v>1959</v>
      </c>
      <c r="I1765" s="41" t="s">
        <v>2873</v>
      </c>
      <c r="J1765" s="41" t="s">
        <v>2874</v>
      </c>
    </row>
    <row r="1766">
      <c r="A1766" s="41" t="s">
        <v>2793</v>
      </c>
      <c r="B1766" s="41" t="s">
        <v>1535</v>
      </c>
      <c r="C1766" s="41" t="s">
        <v>2511</v>
      </c>
      <c r="D1766" s="42">
        <v>44805.0</v>
      </c>
      <c r="E1766" s="41" t="s">
        <v>2512</v>
      </c>
      <c r="F1766" s="46">
        <v>44906.0</v>
      </c>
      <c r="G1766" s="41" t="s">
        <v>2513</v>
      </c>
      <c r="H1766" s="41" t="s">
        <v>297</v>
      </c>
      <c r="I1766" s="41" t="s">
        <v>2858</v>
      </c>
      <c r="J1766" s="41" t="s">
        <v>2859</v>
      </c>
    </row>
    <row r="1767">
      <c r="A1767" s="41" t="s">
        <v>2793</v>
      </c>
      <c r="B1767" s="41" t="s">
        <v>1535</v>
      </c>
      <c r="C1767" s="41" t="s">
        <v>2511</v>
      </c>
      <c r="D1767" s="42">
        <v>44805.0</v>
      </c>
      <c r="E1767" s="41" t="s">
        <v>2512</v>
      </c>
      <c r="F1767" s="46">
        <v>44906.0</v>
      </c>
      <c r="G1767" s="41" t="s">
        <v>2513</v>
      </c>
      <c r="H1767" s="41" t="s">
        <v>1169</v>
      </c>
      <c r="I1767" s="41" t="s">
        <v>2359</v>
      </c>
      <c r="J1767" s="41" t="s">
        <v>2360</v>
      </c>
    </row>
    <row r="1768">
      <c r="A1768" s="41" t="s">
        <v>2875</v>
      </c>
      <c r="B1768" s="41" t="s">
        <v>1375</v>
      </c>
      <c r="C1768" s="41" t="s">
        <v>1558</v>
      </c>
      <c r="D1768" s="42">
        <v>44805.0</v>
      </c>
      <c r="E1768" s="41" t="s">
        <v>1559</v>
      </c>
      <c r="F1768" s="42">
        <v>44816.0</v>
      </c>
      <c r="G1768" s="41" t="s">
        <v>1553</v>
      </c>
      <c r="H1768" s="41" t="s">
        <v>2737</v>
      </c>
      <c r="I1768" s="41" t="s">
        <v>2738</v>
      </c>
      <c r="J1768" s="41" t="s">
        <v>2739</v>
      </c>
    </row>
    <row r="1769">
      <c r="A1769" s="41" t="s">
        <v>2793</v>
      </c>
      <c r="B1769" s="41" t="s">
        <v>1535</v>
      </c>
      <c r="C1769" s="41" t="s">
        <v>2511</v>
      </c>
      <c r="D1769" s="42">
        <v>44805.0</v>
      </c>
      <c r="E1769" s="41" t="s">
        <v>2512</v>
      </c>
      <c r="F1769" s="46">
        <v>44906.0</v>
      </c>
      <c r="G1769" s="41" t="s">
        <v>2513</v>
      </c>
      <c r="H1769" s="41" t="s">
        <v>2876</v>
      </c>
      <c r="I1769" s="41" t="s">
        <v>2877</v>
      </c>
      <c r="J1769" s="41" t="s">
        <v>2878</v>
      </c>
    </row>
    <row r="1770">
      <c r="A1770" s="41" t="s">
        <v>2793</v>
      </c>
      <c r="B1770" s="41" t="s">
        <v>1535</v>
      </c>
      <c r="C1770" s="41" t="s">
        <v>2511</v>
      </c>
      <c r="D1770" s="42">
        <v>44805.0</v>
      </c>
      <c r="E1770" s="41" t="s">
        <v>2512</v>
      </c>
      <c r="F1770" s="46">
        <v>44906.0</v>
      </c>
      <c r="G1770" s="41" t="s">
        <v>2513</v>
      </c>
      <c r="H1770" s="41" t="s">
        <v>317</v>
      </c>
      <c r="I1770" s="41" t="s">
        <v>2879</v>
      </c>
      <c r="J1770" s="41" t="s">
        <v>2880</v>
      </c>
    </row>
    <row r="1771">
      <c r="A1771" s="41" t="s">
        <v>2331</v>
      </c>
      <c r="B1771" s="41" t="s">
        <v>1404</v>
      </c>
      <c r="C1771" s="41" t="s">
        <v>2332</v>
      </c>
      <c r="D1771" s="42">
        <v>44805.0</v>
      </c>
      <c r="E1771" s="41" t="s">
        <v>2333</v>
      </c>
      <c r="F1771" s="42">
        <v>44809.0</v>
      </c>
      <c r="G1771" s="41" t="s">
        <v>1407</v>
      </c>
      <c r="H1771" s="41" t="s">
        <v>301</v>
      </c>
      <c r="I1771" s="41" t="s">
        <v>2881</v>
      </c>
      <c r="J1771" s="41" t="s">
        <v>2882</v>
      </c>
    </row>
    <row r="1772">
      <c r="A1772" s="41" t="s">
        <v>2326</v>
      </c>
      <c r="B1772" s="41" t="s">
        <v>1416</v>
      </c>
      <c r="C1772" s="41" t="s">
        <v>2327</v>
      </c>
      <c r="D1772" s="42">
        <v>44805.0</v>
      </c>
      <c r="E1772" s="41" t="s">
        <v>2328</v>
      </c>
      <c r="F1772" s="42">
        <v>44811.0</v>
      </c>
      <c r="G1772" s="41" t="s">
        <v>1407</v>
      </c>
      <c r="H1772" s="41" t="s">
        <v>301</v>
      </c>
      <c r="I1772" s="41" t="s">
        <v>2881</v>
      </c>
      <c r="J1772" s="41" t="s">
        <v>2882</v>
      </c>
    </row>
    <row r="1773">
      <c r="A1773" s="41" t="s">
        <v>2462</v>
      </c>
      <c r="B1773" s="41" t="s">
        <v>1983</v>
      </c>
      <c r="C1773" s="41" t="s">
        <v>2463</v>
      </c>
      <c r="D1773" s="42">
        <v>44805.0</v>
      </c>
      <c r="E1773" s="41" t="s">
        <v>2464</v>
      </c>
      <c r="F1773" s="42">
        <v>44823.0</v>
      </c>
      <c r="G1773" s="41" t="s">
        <v>1407</v>
      </c>
      <c r="H1773" s="41" t="s">
        <v>301</v>
      </c>
      <c r="I1773" s="41" t="s">
        <v>2881</v>
      </c>
      <c r="J1773" s="41" t="s">
        <v>2882</v>
      </c>
    </row>
    <row r="1774">
      <c r="A1774" s="41" t="s">
        <v>2298</v>
      </c>
      <c r="B1774" s="41" t="s">
        <v>1375</v>
      </c>
      <c r="C1774" s="41" t="s">
        <v>2299</v>
      </c>
      <c r="D1774" s="42">
        <v>44805.0</v>
      </c>
      <c r="E1774" s="41" t="s">
        <v>2300</v>
      </c>
      <c r="F1774" s="42">
        <v>44810.0</v>
      </c>
      <c r="G1774" s="41" t="s">
        <v>1407</v>
      </c>
      <c r="H1774" s="41" t="s">
        <v>505</v>
      </c>
      <c r="I1774" s="41" t="s">
        <v>2883</v>
      </c>
      <c r="J1774" s="41" t="s">
        <v>2884</v>
      </c>
    </row>
    <row r="1775">
      <c r="A1775" s="41" t="s">
        <v>2582</v>
      </c>
      <c r="B1775" s="41" t="s">
        <v>1416</v>
      </c>
      <c r="C1775" s="41" t="s">
        <v>1551</v>
      </c>
      <c r="D1775" s="42">
        <v>44805.0</v>
      </c>
      <c r="E1775" s="41" t="s">
        <v>1552</v>
      </c>
      <c r="F1775" s="42">
        <v>44817.0</v>
      </c>
      <c r="G1775" s="41" t="s">
        <v>1553</v>
      </c>
      <c r="H1775" s="41" t="s">
        <v>531</v>
      </c>
      <c r="I1775" s="41" t="s">
        <v>2885</v>
      </c>
      <c r="J1775" s="41" t="s">
        <v>2886</v>
      </c>
    </row>
    <row r="1776">
      <c r="A1776" s="41" t="s">
        <v>2635</v>
      </c>
      <c r="B1776" s="41" t="s">
        <v>1375</v>
      </c>
      <c r="C1776" s="41" t="s">
        <v>1558</v>
      </c>
      <c r="D1776" s="42">
        <v>44805.0</v>
      </c>
      <c r="E1776" s="41" t="s">
        <v>1559</v>
      </c>
      <c r="F1776" s="42">
        <v>44816.0</v>
      </c>
      <c r="G1776" s="41" t="s">
        <v>1553</v>
      </c>
      <c r="H1776" s="41" t="s">
        <v>531</v>
      </c>
      <c r="I1776" s="41" t="s">
        <v>2885</v>
      </c>
      <c r="J1776" s="41" t="s">
        <v>2886</v>
      </c>
    </row>
    <row r="1777">
      <c r="A1777" s="41" t="s">
        <v>2127</v>
      </c>
      <c r="B1777" s="41" t="s">
        <v>1404</v>
      </c>
      <c r="C1777" s="41" t="s">
        <v>1561</v>
      </c>
      <c r="D1777" s="42">
        <v>44805.0</v>
      </c>
      <c r="E1777" s="41" t="s">
        <v>1562</v>
      </c>
      <c r="F1777" s="42">
        <v>44817.0</v>
      </c>
      <c r="G1777" s="41" t="s">
        <v>1553</v>
      </c>
      <c r="H1777" s="41" t="s">
        <v>531</v>
      </c>
      <c r="I1777" s="41" t="s">
        <v>2885</v>
      </c>
      <c r="J1777" s="41" t="s">
        <v>2886</v>
      </c>
    </row>
    <row r="1778">
      <c r="A1778" s="41" t="s">
        <v>2887</v>
      </c>
      <c r="B1778" s="41" t="s">
        <v>1535</v>
      </c>
      <c r="C1778" s="41" t="s">
        <v>2511</v>
      </c>
      <c r="D1778" s="42">
        <v>44805.0</v>
      </c>
      <c r="E1778" s="41" t="s">
        <v>2512</v>
      </c>
      <c r="F1778" s="46">
        <v>44913.0</v>
      </c>
      <c r="G1778" s="41" t="s">
        <v>2513</v>
      </c>
      <c r="H1778" s="41" t="s">
        <v>625</v>
      </c>
      <c r="I1778" s="41" t="s">
        <v>2888</v>
      </c>
      <c r="J1778" s="41" t="s">
        <v>2889</v>
      </c>
    </row>
    <row r="1779">
      <c r="A1779" s="41" t="s">
        <v>1690</v>
      </c>
      <c r="B1779" s="41" t="s">
        <v>1544</v>
      </c>
      <c r="C1779" s="41" t="s">
        <v>1545</v>
      </c>
      <c r="D1779" s="42">
        <v>44805.0</v>
      </c>
      <c r="E1779" s="41" t="s">
        <v>1546</v>
      </c>
      <c r="F1779" s="42">
        <v>44823.0</v>
      </c>
      <c r="G1779" s="41" t="s">
        <v>1407</v>
      </c>
      <c r="H1779" s="41" t="s">
        <v>934</v>
      </c>
      <c r="I1779" s="41" t="s">
        <v>1669</v>
      </c>
      <c r="J1779" s="41" t="s">
        <v>1670</v>
      </c>
    </row>
    <row r="1780">
      <c r="A1780" s="41" t="s">
        <v>2548</v>
      </c>
      <c r="B1780" s="41" t="s">
        <v>1375</v>
      </c>
      <c r="C1780" s="41" t="s">
        <v>1558</v>
      </c>
      <c r="D1780" s="42">
        <v>44805.0</v>
      </c>
      <c r="E1780" s="41" t="s">
        <v>1559</v>
      </c>
      <c r="F1780" s="42">
        <v>44816.0</v>
      </c>
      <c r="G1780" s="41" t="s">
        <v>1553</v>
      </c>
      <c r="H1780" s="41" t="s">
        <v>2369</v>
      </c>
      <c r="I1780" s="41" t="s">
        <v>2890</v>
      </c>
      <c r="J1780" s="41" t="s">
        <v>2891</v>
      </c>
    </row>
    <row r="1781">
      <c r="A1781" s="41" t="s">
        <v>2582</v>
      </c>
      <c r="B1781" s="41" t="s">
        <v>1416</v>
      </c>
      <c r="C1781" s="41" t="s">
        <v>1551</v>
      </c>
      <c r="D1781" s="42">
        <v>44805.0</v>
      </c>
      <c r="E1781" s="41" t="s">
        <v>1552</v>
      </c>
      <c r="F1781" s="42">
        <v>44817.0</v>
      </c>
      <c r="G1781" s="41" t="s">
        <v>1553</v>
      </c>
      <c r="H1781" s="41" t="s">
        <v>2369</v>
      </c>
      <c r="I1781" s="41" t="s">
        <v>2890</v>
      </c>
      <c r="J1781" s="41" t="s">
        <v>2891</v>
      </c>
    </row>
    <row r="1782">
      <c r="A1782" s="41" t="s">
        <v>1870</v>
      </c>
      <c r="B1782" s="41" t="s">
        <v>1404</v>
      </c>
      <c r="C1782" s="41" t="s">
        <v>1561</v>
      </c>
      <c r="D1782" s="42">
        <v>44805.0</v>
      </c>
      <c r="E1782" s="41" t="s">
        <v>1562</v>
      </c>
      <c r="F1782" s="42">
        <v>44817.0</v>
      </c>
      <c r="G1782" s="41" t="s">
        <v>1553</v>
      </c>
      <c r="H1782" s="41" t="s">
        <v>2369</v>
      </c>
      <c r="I1782" s="41" t="s">
        <v>2890</v>
      </c>
      <c r="J1782" s="41" t="s">
        <v>2891</v>
      </c>
    </row>
    <row r="1783">
      <c r="A1783" s="41" t="s">
        <v>2892</v>
      </c>
      <c r="B1783" s="41" t="s">
        <v>1535</v>
      </c>
      <c r="C1783" s="41" t="s">
        <v>2348</v>
      </c>
      <c r="D1783" s="42">
        <v>44805.0</v>
      </c>
      <c r="E1783" s="41" t="s">
        <v>2349</v>
      </c>
      <c r="F1783" s="46">
        <v>44918.0</v>
      </c>
      <c r="G1783" s="41" t="s">
        <v>2350</v>
      </c>
      <c r="H1783" s="41" t="s">
        <v>2893</v>
      </c>
      <c r="I1783" s="41" t="s">
        <v>2894</v>
      </c>
      <c r="J1783" s="41" t="s">
        <v>2895</v>
      </c>
    </row>
    <row r="1784">
      <c r="A1784" s="41" t="s">
        <v>2887</v>
      </c>
      <c r="B1784" s="41" t="s">
        <v>1535</v>
      </c>
      <c r="C1784" s="41" t="s">
        <v>2511</v>
      </c>
      <c r="D1784" s="42">
        <v>44805.0</v>
      </c>
      <c r="E1784" s="41" t="s">
        <v>2512</v>
      </c>
      <c r="F1784" s="46">
        <v>44913.0</v>
      </c>
      <c r="G1784" s="41" t="s">
        <v>2513</v>
      </c>
      <c r="H1784" s="41" t="s">
        <v>745</v>
      </c>
      <c r="I1784" s="41" t="s">
        <v>2896</v>
      </c>
      <c r="J1784" s="41" t="s">
        <v>2897</v>
      </c>
    </row>
    <row r="1785">
      <c r="A1785" s="41" t="s">
        <v>2887</v>
      </c>
      <c r="B1785" s="41" t="s">
        <v>1535</v>
      </c>
      <c r="C1785" s="41" t="s">
        <v>2511</v>
      </c>
      <c r="D1785" s="42">
        <v>44805.0</v>
      </c>
      <c r="E1785" s="41" t="s">
        <v>2512</v>
      </c>
      <c r="F1785" s="46">
        <v>44913.0</v>
      </c>
      <c r="G1785" s="41" t="s">
        <v>2513</v>
      </c>
      <c r="H1785" s="41" t="s">
        <v>934</v>
      </c>
      <c r="I1785" s="41" t="s">
        <v>1669</v>
      </c>
      <c r="J1785" s="41" t="s">
        <v>1670</v>
      </c>
    </row>
    <row r="1786">
      <c r="A1786" s="41" t="s">
        <v>2462</v>
      </c>
      <c r="B1786" s="41" t="s">
        <v>1983</v>
      </c>
      <c r="C1786" s="41" t="s">
        <v>2463</v>
      </c>
      <c r="D1786" s="42">
        <v>44805.0</v>
      </c>
      <c r="E1786" s="41" t="s">
        <v>2464</v>
      </c>
      <c r="F1786" s="42">
        <v>44823.0</v>
      </c>
      <c r="G1786" s="41" t="s">
        <v>1407</v>
      </c>
      <c r="H1786" s="41" t="s">
        <v>297</v>
      </c>
      <c r="I1786" s="41" t="s">
        <v>691</v>
      </c>
      <c r="J1786" s="41" t="s">
        <v>692</v>
      </c>
    </row>
    <row r="1787">
      <c r="A1787" s="41" t="s">
        <v>2887</v>
      </c>
      <c r="B1787" s="41" t="s">
        <v>1535</v>
      </c>
      <c r="C1787" s="41" t="s">
        <v>2511</v>
      </c>
      <c r="D1787" s="42">
        <v>44805.0</v>
      </c>
      <c r="E1787" s="41" t="s">
        <v>2512</v>
      </c>
      <c r="F1787" s="46">
        <v>44913.0</v>
      </c>
      <c r="G1787" s="41" t="s">
        <v>2513</v>
      </c>
      <c r="H1787" s="41" t="s">
        <v>587</v>
      </c>
      <c r="I1787" s="41" t="s">
        <v>2846</v>
      </c>
      <c r="J1787" s="41" t="s">
        <v>2847</v>
      </c>
    </row>
    <row r="1788">
      <c r="A1788" s="41" t="s">
        <v>2808</v>
      </c>
      <c r="B1788" s="41" t="s">
        <v>1375</v>
      </c>
      <c r="C1788" s="41" t="s">
        <v>2809</v>
      </c>
      <c r="D1788" s="42">
        <v>44805.0</v>
      </c>
      <c r="E1788" s="41" t="s">
        <v>2810</v>
      </c>
      <c r="F1788" s="46">
        <v>44916.0</v>
      </c>
      <c r="G1788" s="41" t="s">
        <v>1407</v>
      </c>
      <c r="H1788" s="41" t="s">
        <v>562</v>
      </c>
      <c r="I1788" s="41" t="s">
        <v>2898</v>
      </c>
      <c r="J1788" s="41" t="s">
        <v>2899</v>
      </c>
    </row>
    <row r="1789">
      <c r="A1789" s="41" t="s">
        <v>2802</v>
      </c>
      <c r="B1789" s="41" t="s">
        <v>1416</v>
      </c>
      <c r="C1789" s="41" t="s">
        <v>2803</v>
      </c>
      <c r="D1789" s="42">
        <v>44805.0</v>
      </c>
      <c r="E1789" s="41" t="s">
        <v>2804</v>
      </c>
      <c r="F1789" s="46">
        <v>44915.0</v>
      </c>
      <c r="G1789" s="41" t="s">
        <v>1407</v>
      </c>
      <c r="H1789" s="41" t="s">
        <v>562</v>
      </c>
      <c r="I1789" s="41" t="s">
        <v>2898</v>
      </c>
      <c r="J1789" s="41" t="s">
        <v>2899</v>
      </c>
    </row>
    <row r="1790">
      <c r="A1790" s="41" t="s">
        <v>2805</v>
      </c>
      <c r="B1790" s="41" t="s">
        <v>1404</v>
      </c>
      <c r="C1790" s="41" t="s">
        <v>2806</v>
      </c>
      <c r="D1790" s="42">
        <v>44805.0</v>
      </c>
      <c r="E1790" s="41" t="s">
        <v>2807</v>
      </c>
      <c r="F1790" s="46">
        <v>44914.0</v>
      </c>
      <c r="G1790" s="41" t="s">
        <v>1407</v>
      </c>
      <c r="H1790" s="41" t="s">
        <v>562</v>
      </c>
      <c r="I1790" s="41" t="s">
        <v>2898</v>
      </c>
      <c r="J1790" s="41" t="s">
        <v>2899</v>
      </c>
    </row>
    <row r="1791">
      <c r="A1791" s="41" t="s">
        <v>2887</v>
      </c>
      <c r="B1791" s="41" t="s">
        <v>1535</v>
      </c>
      <c r="C1791" s="41" t="s">
        <v>2511</v>
      </c>
      <c r="D1791" s="42">
        <v>44805.0</v>
      </c>
      <c r="E1791" s="41" t="s">
        <v>2512</v>
      </c>
      <c r="F1791" s="46">
        <v>44913.0</v>
      </c>
      <c r="G1791" s="41" t="s">
        <v>2513</v>
      </c>
      <c r="H1791" s="41" t="s">
        <v>562</v>
      </c>
      <c r="I1791" s="41" t="s">
        <v>2898</v>
      </c>
      <c r="J1791" s="41" t="s">
        <v>2899</v>
      </c>
    </row>
    <row r="1792">
      <c r="A1792" s="41" t="s">
        <v>2892</v>
      </c>
      <c r="B1792" s="41" t="s">
        <v>1535</v>
      </c>
      <c r="C1792" s="41" t="s">
        <v>2348</v>
      </c>
      <c r="D1792" s="42">
        <v>44805.0</v>
      </c>
      <c r="E1792" s="41" t="s">
        <v>2349</v>
      </c>
      <c r="F1792" s="46">
        <v>44918.0</v>
      </c>
      <c r="G1792" s="41" t="s">
        <v>2350</v>
      </c>
      <c r="H1792" s="41" t="s">
        <v>324</v>
      </c>
      <c r="I1792" s="41" t="s">
        <v>2712</v>
      </c>
      <c r="J1792" s="41" t="s">
        <v>2768</v>
      </c>
    </row>
    <row r="1793">
      <c r="A1793" s="41" t="s">
        <v>2331</v>
      </c>
      <c r="B1793" s="41" t="s">
        <v>1404</v>
      </c>
      <c r="C1793" s="41" t="s">
        <v>2332</v>
      </c>
      <c r="D1793" s="42">
        <v>44805.0</v>
      </c>
      <c r="E1793" s="41" t="s">
        <v>2333</v>
      </c>
      <c r="F1793" s="42">
        <v>44809.0</v>
      </c>
      <c r="G1793" s="41" t="s">
        <v>1407</v>
      </c>
      <c r="H1793" s="41" t="s">
        <v>382</v>
      </c>
      <c r="I1793" s="41" t="s">
        <v>2403</v>
      </c>
      <c r="J1793" s="41" t="s">
        <v>2900</v>
      </c>
    </row>
    <row r="1794">
      <c r="A1794" s="41" t="s">
        <v>2887</v>
      </c>
      <c r="B1794" s="41" t="s">
        <v>1535</v>
      </c>
      <c r="C1794" s="41" t="s">
        <v>2511</v>
      </c>
      <c r="D1794" s="42">
        <v>44805.0</v>
      </c>
      <c r="E1794" s="41" t="s">
        <v>2512</v>
      </c>
      <c r="F1794" s="46">
        <v>44913.0</v>
      </c>
      <c r="G1794" s="41" t="s">
        <v>2513</v>
      </c>
      <c r="H1794" s="41" t="s">
        <v>709</v>
      </c>
      <c r="I1794" s="41" t="s">
        <v>2901</v>
      </c>
      <c r="J1794" s="41" t="s">
        <v>2902</v>
      </c>
    </row>
    <row r="1795">
      <c r="A1795" s="41" t="s">
        <v>2887</v>
      </c>
      <c r="B1795" s="41" t="s">
        <v>1535</v>
      </c>
      <c r="C1795" s="41" t="s">
        <v>2511</v>
      </c>
      <c r="D1795" s="42">
        <v>44805.0</v>
      </c>
      <c r="E1795" s="41" t="s">
        <v>2512</v>
      </c>
      <c r="F1795" s="46">
        <v>44913.0</v>
      </c>
      <c r="G1795" s="41" t="s">
        <v>2513</v>
      </c>
      <c r="H1795" s="41" t="s">
        <v>1207</v>
      </c>
      <c r="I1795" s="41" t="s">
        <v>2903</v>
      </c>
      <c r="J1795" s="41" t="s">
        <v>2904</v>
      </c>
    </row>
    <row r="1796">
      <c r="A1796" s="41" t="s">
        <v>2140</v>
      </c>
      <c r="B1796" s="41" t="s">
        <v>1404</v>
      </c>
      <c r="C1796" s="41" t="s">
        <v>1561</v>
      </c>
      <c r="D1796" s="42">
        <v>44805.0</v>
      </c>
      <c r="E1796" s="41" t="s">
        <v>1562</v>
      </c>
      <c r="F1796" s="42">
        <v>44817.0</v>
      </c>
      <c r="G1796" s="41" t="s">
        <v>1553</v>
      </c>
      <c r="H1796" s="41" t="s">
        <v>1207</v>
      </c>
      <c r="I1796" s="41" t="s">
        <v>2903</v>
      </c>
      <c r="J1796" s="41" t="s">
        <v>2904</v>
      </c>
    </row>
    <row r="1797">
      <c r="A1797" s="41" t="s">
        <v>2635</v>
      </c>
      <c r="B1797" s="41" t="s">
        <v>1375</v>
      </c>
      <c r="C1797" s="41" t="s">
        <v>1558</v>
      </c>
      <c r="D1797" s="42">
        <v>44805.0</v>
      </c>
      <c r="E1797" s="41" t="s">
        <v>1559</v>
      </c>
      <c r="F1797" s="42">
        <v>44816.0</v>
      </c>
      <c r="G1797" s="41" t="s">
        <v>1553</v>
      </c>
      <c r="H1797" s="41" t="s">
        <v>1207</v>
      </c>
      <c r="I1797" s="41" t="s">
        <v>2903</v>
      </c>
      <c r="J1797" s="41" t="s">
        <v>2904</v>
      </c>
    </row>
    <row r="1798">
      <c r="A1798" s="41" t="s">
        <v>1982</v>
      </c>
      <c r="B1798" s="41" t="s">
        <v>1983</v>
      </c>
      <c r="C1798" s="41" t="s">
        <v>1984</v>
      </c>
      <c r="D1798" s="42">
        <v>44805.0</v>
      </c>
      <c r="E1798" s="41" t="s">
        <v>1985</v>
      </c>
      <c r="F1798" s="46">
        <v>44863.0</v>
      </c>
      <c r="G1798" s="41" t="s">
        <v>1553</v>
      </c>
      <c r="H1798" s="41" t="s">
        <v>256</v>
      </c>
      <c r="I1798" s="41" t="s">
        <v>2842</v>
      </c>
      <c r="J1798" s="41" t="s">
        <v>2843</v>
      </c>
    </row>
    <row r="1799">
      <c r="A1799" s="41" t="s">
        <v>2887</v>
      </c>
      <c r="B1799" s="41" t="s">
        <v>1535</v>
      </c>
      <c r="C1799" s="41" t="s">
        <v>2511</v>
      </c>
      <c r="D1799" s="42">
        <v>44805.0</v>
      </c>
      <c r="E1799" s="41" t="s">
        <v>2512</v>
      </c>
      <c r="F1799" s="46">
        <v>44913.0</v>
      </c>
      <c r="G1799" s="41" t="s">
        <v>2513</v>
      </c>
      <c r="H1799" s="41" t="s">
        <v>2905</v>
      </c>
      <c r="I1799" s="41" t="s">
        <v>2906</v>
      </c>
      <c r="J1799" s="41" t="s">
        <v>2907</v>
      </c>
    </row>
    <row r="1800">
      <c r="A1800" s="41" t="s">
        <v>2326</v>
      </c>
      <c r="B1800" s="41" t="s">
        <v>1416</v>
      </c>
      <c r="C1800" s="41" t="s">
        <v>2327</v>
      </c>
      <c r="D1800" s="42">
        <v>44805.0</v>
      </c>
      <c r="E1800" s="41" t="s">
        <v>2328</v>
      </c>
      <c r="F1800" s="42">
        <v>44811.0</v>
      </c>
      <c r="G1800" s="41" t="s">
        <v>1407</v>
      </c>
      <c r="H1800" s="41" t="s">
        <v>2905</v>
      </c>
      <c r="I1800" s="41" t="s">
        <v>2906</v>
      </c>
      <c r="J1800" s="41" t="s">
        <v>2907</v>
      </c>
    </row>
    <row r="1801">
      <c r="A1801" s="41" t="s">
        <v>2331</v>
      </c>
      <c r="B1801" s="41" t="s">
        <v>1404</v>
      </c>
      <c r="C1801" s="41" t="s">
        <v>2332</v>
      </c>
      <c r="D1801" s="42">
        <v>44805.0</v>
      </c>
      <c r="E1801" s="41" t="s">
        <v>2333</v>
      </c>
      <c r="F1801" s="42">
        <v>44809.0</v>
      </c>
      <c r="G1801" s="41" t="s">
        <v>1407</v>
      </c>
      <c r="H1801" s="41" t="s">
        <v>2905</v>
      </c>
      <c r="I1801" s="41" t="s">
        <v>2906</v>
      </c>
      <c r="J1801" s="41" t="s">
        <v>2907</v>
      </c>
    </row>
    <row r="1802">
      <c r="A1802" s="41" t="s">
        <v>2298</v>
      </c>
      <c r="B1802" s="41" t="s">
        <v>1375</v>
      </c>
      <c r="C1802" s="41" t="s">
        <v>2299</v>
      </c>
      <c r="D1802" s="42">
        <v>44805.0</v>
      </c>
      <c r="E1802" s="41" t="s">
        <v>2300</v>
      </c>
      <c r="F1802" s="42">
        <v>44810.0</v>
      </c>
      <c r="G1802" s="41" t="s">
        <v>1407</v>
      </c>
      <c r="H1802" s="41" t="s">
        <v>2905</v>
      </c>
      <c r="I1802" s="41" t="s">
        <v>2906</v>
      </c>
      <c r="J1802" s="41" t="s">
        <v>2907</v>
      </c>
    </row>
    <row r="1803">
      <c r="A1803" s="41" t="s">
        <v>2887</v>
      </c>
      <c r="B1803" s="41" t="s">
        <v>1535</v>
      </c>
      <c r="C1803" s="41" t="s">
        <v>2511</v>
      </c>
      <c r="D1803" s="42">
        <v>44805.0</v>
      </c>
      <c r="E1803" s="41" t="s">
        <v>2512</v>
      </c>
      <c r="F1803" s="46">
        <v>44913.0</v>
      </c>
      <c r="G1803" s="41" t="s">
        <v>2513</v>
      </c>
      <c r="H1803" s="41" t="s">
        <v>796</v>
      </c>
      <c r="I1803" s="41" t="s">
        <v>797</v>
      </c>
      <c r="J1803" s="41" t="s">
        <v>798</v>
      </c>
    </row>
    <row r="1804">
      <c r="A1804" s="41" t="s">
        <v>2802</v>
      </c>
      <c r="B1804" s="41" t="s">
        <v>1416</v>
      </c>
      <c r="C1804" s="41" t="s">
        <v>2803</v>
      </c>
      <c r="D1804" s="42">
        <v>44805.0</v>
      </c>
      <c r="E1804" s="41" t="s">
        <v>2804</v>
      </c>
      <c r="F1804" s="46">
        <v>44915.0</v>
      </c>
      <c r="G1804" s="41" t="s">
        <v>1407</v>
      </c>
      <c r="H1804" s="41" t="s">
        <v>1497</v>
      </c>
      <c r="I1804" s="41" t="s">
        <v>2865</v>
      </c>
      <c r="J1804" s="41" t="s">
        <v>2908</v>
      </c>
    </row>
    <row r="1805">
      <c r="A1805" s="41" t="s">
        <v>2802</v>
      </c>
      <c r="B1805" s="41" t="s">
        <v>1416</v>
      </c>
      <c r="C1805" s="41" t="s">
        <v>2803</v>
      </c>
      <c r="D1805" s="42">
        <v>44805.0</v>
      </c>
      <c r="E1805" s="44" t="s">
        <v>2804</v>
      </c>
      <c r="F1805" s="46">
        <v>44915.0</v>
      </c>
      <c r="G1805" s="41" t="s">
        <v>1407</v>
      </c>
      <c r="H1805" s="41" t="s">
        <v>1097</v>
      </c>
      <c r="I1805" s="41" t="s">
        <v>2869</v>
      </c>
      <c r="J1805" s="41" t="s">
        <v>2870</v>
      </c>
    </row>
    <row r="1806">
      <c r="A1806" s="41" t="s">
        <v>2802</v>
      </c>
      <c r="B1806" s="41" t="s">
        <v>1416</v>
      </c>
      <c r="C1806" s="41" t="s">
        <v>2803</v>
      </c>
      <c r="D1806" s="42">
        <v>44805.0</v>
      </c>
      <c r="E1806" s="41" t="s">
        <v>2804</v>
      </c>
      <c r="F1806" s="46">
        <v>44915.0</v>
      </c>
      <c r="G1806" s="41" t="s">
        <v>1407</v>
      </c>
      <c r="H1806" s="41" t="s">
        <v>1169</v>
      </c>
      <c r="I1806" s="41" t="s">
        <v>2909</v>
      </c>
      <c r="J1806" s="41" t="s">
        <v>2910</v>
      </c>
    </row>
    <row r="1807">
      <c r="A1807" s="41" t="s">
        <v>2805</v>
      </c>
      <c r="B1807" s="41" t="s">
        <v>1404</v>
      </c>
      <c r="C1807" s="41" t="s">
        <v>2806</v>
      </c>
      <c r="D1807" s="42">
        <v>44805.0</v>
      </c>
      <c r="E1807" s="41" t="s">
        <v>2807</v>
      </c>
      <c r="F1807" s="46">
        <v>44914.0</v>
      </c>
      <c r="G1807" s="41" t="s">
        <v>1407</v>
      </c>
      <c r="H1807" s="41" t="s">
        <v>1169</v>
      </c>
      <c r="I1807" s="41" t="s">
        <v>2909</v>
      </c>
      <c r="J1807" s="41" t="s">
        <v>2910</v>
      </c>
    </row>
    <row r="1808">
      <c r="A1808" s="41" t="s">
        <v>2808</v>
      </c>
      <c r="B1808" s="41" t="s">
        <v>1375</v>
      </c>
      <c r="C1808" s="41" t="s">
        <v>2809</v>
      </c>
      <c r="D1808" s="42">
        <v>44805.0</v>
      </c>
      <c r="E1808" s="41" t="s">
        <v>2810</v>
      </c>
      <c r="F1808" s="46">
        <v>44916.0</v>
      </c>
      <c r="G1808" s="41" t="s">
        <v>1407</v>
      </c>
      <c r="H1808" s="41" t="s">
        <v>1169</v>
      </c>
      <c r="I1808" s="41" t="s">
        <v>2909</v>
      </c>
      <c r="J1808" s="41" t="s">
        <v>2910</v>
      </c>
    </row>
    <row r="1809">
      <c r="A1809" s="41" t="s">
        <v>2331</v>
      </c>
      <c r="B1809" s="41" t="s">
        <v>1404</v>
      </c>
      <c r="C1809" s="41" t="s">
        <v>2332</v>
      </c>
      <c r="D1809" s="42">
        <v>44805.0</v>
      </c>
      <c r="E1809" s="41" t="s">
        <v>2333</v>
      </c>
      <c r="F1809" s="42">
        <v>44809.0</v>
      </c>
      <c r="G1809" s="41" t="s">
        <v>1407</v>
      </c>
      <c r="H1809" s="41" t="s">
        <v>256</v>
      </c>
      <c r="I1809" s="41" t="s">
        <v>2255</v>
      </c>
      <c r="J1809" s="41" t="s">
        <v>2256</v>
      </c>
    </row>
    <row r="1810">
      <c r="A1810" s="41" t="s">
        <v>2326</v>
      </c>
      <c r="B1810" s="41" t="s">
        <v>1416</v>
      </c>
      <c r="C1810" s="41" t="s">
        <v>2327</v>
      </c>
      <c r="D1810" s="42">
        <v>44805.0</v>
      </c>
      <c r="E1810" s="41" t="s">
        <v>2328</v>
      </c>
      <c r="F1810" s="42">
        <v>44811.0</v>
      </c>
      <c r="G1810" s="41" t="s">
        <v>1407</v>
      </c>
      <c r="H1810" s="41" t="s">
        <v>256</v>
      </c>
      <c r="I1810" s="41" t="s">
        <v>2255</v>
      </c>
      <c r="J1810" s="41" t="s">
        <v>2256</v>
      </c>
    </row>
    <row r="1811">
      <c r="A1811" s="41" t="s">
        <v>2892</v>
      </c>
      <c r="B1811" s="41" t="s">
        <v>1535</v>
      </c>
      <c r="C1811" s="41" t="s">
        <v>2348</v>
      </c>
      <c r="D1811" s="42">
        <v>44805.0</v>
      </c>
      <c r="E1811" s="41" t="s">
        <v>2349</v>
      </c>
      <c r="F1811" s="46">
        <v>44918.0</v>
      </c>
      <c r="G1811" s="41" t="s">
        <v>2350</v>
      </c>
      <c r="H1811" s="41" t="s">
        <v>1858</v>
      </c>
      <c r="I1811" s="41" t="s">
        <v>2911</v>
      </c>
      <c r="J1811" s="41" t="s">
        <v>2912</v>
      </c>
    </row>
    <row r="1812">
      <c r="A1812" s="41" t="s">
        <v>2004</v>
      </c>
      <c r="B1812" s="41" t="s">
        <v>1375</v>
      </c>
      <c r="C1812" s="41" t="s">
        <v>1413</v>
      </c>
      <c r="D1812" s="42">
        <v>44805.0</v>
      </c>
      <c r="E1812" s="41" t="s">
        <v>1414</v>
      </c>
      <c r="F1812" s="42">
        <v>44810.0</v>
      </c>
      <c r="G1812" s="41" t="s">
        <v>1407</v>
      </c>
      <c r="H1812" s="41" t="s">
        <v>1710</v>
      </c>
      <c r="I1812" s="41" t="s">
        <v>2494</v>
      </c>
      <c r="J1812" s="41" t="s">
        <v>2495</v>
      </c>
    </row>
    <row r="1813">
      <c r="A1813" s="41" t="s">
        <v>2001</v>
      </c>
      <c r="B1813" s="41" t="s">
        <v>1404</v>
      </c>
      <c r="C1813" s="41" t="s">
        <v>2002</v>
      </c>
      <c r="D1813" s="42">
        <v>44805.0</v>
      </c>
      <c r="E1813" s="41" t="s">
        <v>2003</v>
      </c>
      <c r="F1813" s="42">
        <v>44825.0</v>
      </c>
      <c r="G1813" s="41" t="s">
        <v>1998</v>
      </c>
      <c r="H1813" s="41" t="s">
        <v>505</v>
      </c>
      <c r="I1813" s="41" t="s">
        <v>2771</v>
      </c>
      <c r="J1813" s="41" t="s">
        <v>2772</v>
      </c>
    </row>
    <row r="1814">
      <c r="A1814" s="41" t="s">
        <v>2892</v>
      </c>
      <c r="B1814" s="41" t="s">
        <v>1535</v>
      </c>
      <c r="C1814" s="41" t="s">
        <v>2348</v>
      </c>
      <c r="D1814" s="42">
        <v>44805.0</v>
      </c>
      <c r="E1814" s="41" t="s">
        <v>2349</v>
      </c>
      <c r="F1814" s="46">
        <v>44918.0</v>
      </c>
      <c r="G1814" s="41" t="s">
        <v>2350</v>
      </c>
      <c r="H1814" s="41" t="s">
        <v>2817</v>
      </c>
      <c r="I1814" s="41" t="s">
        <v>2818</v>
      </c>
      <c r="J1814" s="41" t="s">
        <v>2819</v>
      </c>
    </row>
    <row r="1815">
      <c r="A1815" s="41" t="s">
        <v>2556</v>
      </c>
      <c r="B1815" s="41" t="s">
        <v>1416</v>
      </c>
      <c r="C1815" s="41" t="s">
        <v>1551</v>
      </c>
      <c r="D1815" s="42">
        <v>44805.0</v>
      </c>
      <c r="E1815" s="41" t="s">
        <v>1552</v>
      </c>
      <c r="F1815" s="42">
        <v>44817.0</v>
      </c>
      <c r="G1815" s="41" t="s">
        <v>1553</v>
      </c>
      <c r="H1815" s="41" t="s">
        <v>382</v>
      </c>
      <c r="I1815" s="41" t="s">
        <v>2844</v>
      </c>
      <c r="J1815" s="41" t="s">
        <v>2845</v>
      </c>
    </row>
    <row r="1816">
      <c r="A1816" s="41" t="s">
        <v>2816</v>
      </c>
      <c r="B1816" s="41" t="s">
        <v>1404</v>
      </c>
      <c r="C1816" s="41" t="s">
        <v>1561</v>
      </c>
      <c r="D1816" s="42">
        <v>44805.0</v>
      </c>
      <c r="E1816" s="41" t="s">
        <v>1562</v>
      </c>
      <c r="F1816" s="42">
        <v>44817.0</v>
      </c>
      <c r="G1816" s="41" t="s">
        <v>1553</v>
      </c>
      <c r="H1816" s="41" t="s">
        <v>382</v>
      </c>
      <c r="I1816" s="41" t="s">
        <v>2844</v>
      </c>
      <c r="J1816" s="41" t="s">
        <v>2845</v>
      </c>
    </row>
    <row r="1817">
      <c r="A1817" s="41" t="s">
        <v>2635</v>
      </c>
      <c r="B1817" s="41" t="s">
        <v>1375</v>
      </c>
      <c r="C1817" s="41" t="s">
        <v>1558</v>
      </c>
      <c r="D1817" s="42">
        <v>44805.0</v>
      </c>
      <c r="E1817" s="41" t="s">
        <v>1559</v>
      </c>
      <c r="F1817" s="42">
        <v>44816.0</v>
      </c>
      <c r="G1817" s="41" t="s">
        <v>1553</v>
      </c>
      <c r="H1817" s="41" t="s">
        <v>382</v>
      </c>
      <c r="I1817" s="41" t="s">
        <v>2844</v>
      </c>
      <c r="J1817" s="41" t="s">
        <v>2845</v>
      </c>
    </row>
    <row r="1818">
      <c r="A1818" s="41" t="s">
        <v>2860</v>
      </c>
      <c r="B1818" s="41" t="s">
        <v>1416</v>
      </c>
      <c r="C1818" s="41" t="s">
        <v>1551</v>
      </c>
      <c r="D1818" s="42">
        <v>44805.0</v>
      </c>
      <c r="E1818" s="44" t="s">
        <v>1552</v>
      </c>
      <c r="F1818" s="42">
        <v>44817.0</v>
      </c>
      <c r="G1818" s="41" t="s">
        <v>1553</v>
      </c>
      <c r="H1818" s="41" t="s">
        <v>79</v>
      </c>
      <c r="I1818" s="41" t="s">
        <v>2913</v>
      </c>
      <c r="J1818" s="41" t="s">
        <v>2914</v>
      </c>
    </row>
    <row r="1819">
      <c r="A1819" s="41" t="s">
        <v>2875</v>
      </c>
      <c r="B1819" s="41" t="s">
        <v>1375</v>
      </c>
      <c r="C1819" s="41" t="s">
        <v>1558</v>
      </c>
      <c r="D1819" s="42">
        <v>44805.0</v>
      </c>
      <c r="E1819" s="41" t="s">
        <v>1559</v>
      </c>
      <c r="F1819" s="42">
        <v>44816.0</v>
      </c>
      <c r="G1819" s="41" t="s">
        <v>1553</v>
      </c>
      <c r="H1819" s="41" t="s">
        <v>79</v>
      </c>
      <c r="I1819" s="41" t="s">
        <v>2913</v>
      </c>
      <c r="J1819" s="41" t="s">
        <v>2914</v>
      </c>
    </row>
    <row r="1820">
      <c r="A1820" s="41" t="s">
        <v>2816</v>
      </c>
      <c r="B1820" s="41" t="s">
        <v>1404</v>
      </c>
      <c r="C1820" s="41" t="s">
        <v>1561</v>
      </c>
      <c r="D1820" s="42">
        <v>44805.0</v>
      </c>
      <c r="E1820" s="41" t="s">
        <v>1562</v>
      </c>
      <c r="F1820" s="42">
        <v>44817.0</v>
      </c>
      <c r="G1820" s="41" t="s">
        <v>1553</v>
      </c>
      <c r="H1820" s="41" t="s">
        <v>79</v>
      </c>
      <c r="I1820" s="41" t="s">
        <v>2913</v>
      </c>
      <c r="J1820" s="41" t="s">
        <v>2914</v>
      </c>
    </row>
    <row r="1821">
      <c r="A1821" s="41" t="s">
        <v>2135</v>
      </c>
      <c r="B1821" s="41" t="s">
        <v>1404</v>
      </c>
      <c r="C1821" s="41" t="s">
        <v>1561</v>
      </c>
      <c r="D1821" s="42">
        <v>44805.0</v>
      </c>
      <c r="E1821" s="41" t="s">
        <v>1562</v>
      </c>
      <c r="F1821" s="42">
        <v>44817.0</v>
      </c>
      <c r="G1821" s="41" t="s">
        <v>1553</v>
      </c>
      <c r="H1821" s="41" t="s">
        <v>382</v>
      </c>
      <c r="I1821" s="41" t="s">
        <v>2786</v>
      </c>
      <c r="J1821" s="41" t="s">
        <v>2787</v>
      </c>
    </row>
    <row r="1822">
      <c r="A1822" s="41" t="s">
        <v>1756</v>
      </c>
      <c r="B1822" s="41" t="s">
        <v>1375</v>
      </c>
      <c r="C1822" s="41" t="s">
        <v>1413</v>
      </c>
      <c r="D1822" s="42">
        <v>44805.0</v>
      </c>
      <c r="E1822" s="41" t="s">
        <v>1414</v>
      </c>
      <c r="F1822" s="42">
        <v>44810.0</v>
      </c>
      <c r="G1822" s="41" t="s">
        <v>1407</v>
      </c>
      <c r="H1822" s="41" t="s">
        <v>510</v>
      </c>
      <c r="I1822" s="41" t="s">
        <v>505</v>
      </c>
      <c r="J1822" s="41" t="s">
        <v>511</v>
      </c>
    </row>
    <row r="1823">
      <c r="A1823" s="41" t="s">
        <v>1757</v>
      </c>
      <c r="B1823" s="41" t="s">
        <v>1375</v>
      </c>
      <c r="C1823" s="41" t="s">
        <v>1413</v>
      </c>
      <c r="D1823" s="42">
        <v>44805.0</v>
      </c>
      <c r="E1823" s="41" t="s">
        <v>1414</v>
      </c>
      <c r="F1823" s="42">
        <v>44810.0</v>
      </c>
      <c r="G1823" s="41" t="s">
        <v>1407</v>
      </c>
      <c r="H1823" s="41" t="s">
        <v>113</v>
      </c>
      <c r="I1823" s="41" t="s">
        <v>286</v>
      </c>
      <c r="J1823" s="41" t="s">
        <v>287</v>
      </c>
    </row>
    <row r="1824">
      <c r="A1824" s="41" t="s">
        <v>1547</v>
      </c>
      <c r="B1824" s="41" t="s">
        <v>1375</v>
      </c>
      <c r="C1824" s="41" t="s">
        <v>1413</v>
      </c>
      <c r="D1824" s="42">
        <v>44805.0</v>
      </c>
      <c r="E1824" s="41" t="s">
        <v>1414</v>
      </c>
      <c r="F1824" s="42">
        <v>44810.0</v>
      </c>
      <c r="G1824" s="41" t="s">
        <v>1407</v>
      </c>
      <c r="H1824" s="41" t="s">
        <v>301</v>
      </c>
      <c r="I1824" s="41" t="s">
        <v>2614</v>
      </c>
      <c r="J1824" s="41" t="s">
        <v>2615</v>
      </c>
    </row>
    <row r="1825">
      <c r="A1825" s="41" t="s">
        <v>1963</v>
      </c>
      <c r="B1825" s="41" t="s">
        <v>1375</v>
      </c>
      <c r="C1825" s="41" t="s">
        <v>1413</v>
      </c>
      <c r="D1825" s="42">
        <v>44805.0</v>
      </c>
      <c r="E1825" s="41" t="s">
        <v>1414</v>
      </c>
      <c r="F1825" s="42">
        <v>44810.0</v>
      </c>
      <c r="G1825" s="41" t="s">
        <v>1407</v>
      </c>
      <c r="H1825" s="41" t="s">
        <v>654</v>
      </c>
      <c r="I1825" s="41" t="s">
        <v>657</v>
      </c>
      <c r="J1825" s="41" t="s">
        <v>2233</v>
      </c>
    </row>
    <row r="1826">
      <c r="A1826" s="41" t="s">
        <v>2142</v>
      </c>
      <c r="B1826" s="41" t="s">
        <v>1375</v>
      </c>
      <c r="C1826" s="41" t="s">
        <v>2048</v>
      </c>
      <c r="D1826" s="42">
        <v>44805.0</v>
      </c>
      <c r="E1826" s="44" t="s">
        <v>2049</v>
      </c>
      <c r="F1826" s="42">
        <v>44826.0</v>
      </c>
      <c r="G1826" s="41" t="s">
        <v>1998</v>
      </c>
      <c r="H1826" s="41" t="s">
        <v>505</v>
      </c>
      <c r="I1826" s="41" t="s">
        <v>289</v>
      </c>
      <c r="J1826" s="41" t="s">
        <v>2305</v>
      </c>
    </row>
    <row r="1827">
      <c r="A1827" s="41" t="s">
        <v>1977</v>
      </c>
      <c r="B1827" s="41" t="s">
        <v>1544</v>
      </c>
      <c r="C1827" s="41" t="s">
        <v>1545</v>
      </c>
      <c r="D1827" s="42">
        <v>44805.0</v>
      </c>
      <c r="E1827" s="41" t="s">
        <v>1546</v>
      </c>
      <c r="F1827" s="42">
        <v>44823.0</v>
      </c>
      <c r="G1827" s="41" t="s">
        <v>1407</v>
      </c>
      <c r="H1827" s="41" t="s">
        <v>1122</v>
      </c>
      <c r="I1827" s="41" t="s">
        <v>2506</v>
      </c>
      <c r="J1827" s="41" t="s">
        <v>2507</v>
      </c>
    </row>
    <row r="1828">
      <c r="A1828" s="41" t="s">
        <v>2875</v>
      </c>
      <c r="B1828" s="41" t="s">
        <v>1375</v>
      </c>
      <c r="C1828" s="41" t="s">
        <v>1558</v>
      </c>
      <c r="D1828" s="42">
        <v>44805.0</v>
      </c>
      <c r="E1828" s="41" t="s">
        <v>1559</v>
      </c>
      <c r="F1828" s="42">
        <v>44816.0</v>
      </c>
      <c r="G1828" s="41" t="s">
        <v>1553</v>
      </c>
      <c r="H1828" s="41" t="s">
        <v>1273</v>
      </c>
      <c r="I1828" s="41" t="s">
        <v>2915</v>
      </c>
      <c r="J1828" s="41" t="s">
        <v>2916</v>
      </c>
    </row>
    <row r="1829">
      <c r="A1829" s="41" t="s">
        <v>2816</v>
      </c>
      <c r="B1829" s="41" t="s">
        <v>1404</v>
      </c>
      <c r="C1829" s="41" t="s">
        <v>1561</v>
      </c>
      <c r="D1829" s="42">
        <v>44805.0</v>
      </c>
      <c r="E1829" s="41" t="s">
        <v>1562</v>
      </c>
      <c r="F1829" s="42">
        <v>44817.0</v>
      </c>
      <c r="G1829" s="41" t="s">
        <v>1553</v>
      </c>
      <c r="H1829" s="41" t="s">
        <v>1273</v>
      </c>
      <c r="I1829" s="41" t="s">
        <v>2915</v>
      </c>
      <c r="J1829" s="41" t="s">
        <v>2916</v>
      </c>
    </row>
    <row r="1830">
      <c r="A1830" s="41" t="s">
        <v>2917</v>
      </c>
      <c r="B1830" s="41" t="s">
        <v>1535</v>
      </c>
      <c r="C1830" s="41" t="s">
        <v>2918</v>
      </c>
      <c r="D1830" s="42">
        <v>44805.0</v>
      </c>
      <c r="E1830" s="41" t="s">
        <v>2919</v>
      </c>
      <c r="F1830" s="42">
        <v>44931.0</v>
      </c>
      <c r="G1830" s="41" t="s">
        <v>2513</v>
      </c>
      <c r="H1830" s="41" t="s">
        <v>256</v>
      </c>
      <c r="I1830" s="41" t="s">
        <v>2920</v>
      </c>
      <c r="J1830" s="41" t="s">
        <v>2921</v>
      </c>
    </row>
    <row r="1831">
      <c r="A1831" s="41" t="s">
        <v>2331</v>
      </c>
      <c r="B1831" s="41" t="s">
        <v>1404</v>
      </c>
      <c r="C1831" s="41" t="s">
        <v>2332</v>
      </c>
      <c r="D1831" s="42">
        <v>44805.0</v>
      </c>
      <c r="E1831" s="41" t="s">
        <v>2333</v>
      </c>
      <c r="F1831" s="42">
        <v>44809.0</v>
      </c>
      <c r="G1831" s="41" t="s">
        <v>1407</v>
      </c>
      <c r="H1831" s="41" t="s">
        <v>1787</v>
      </c>
      <c r="I1831" s="41" t="s">
        <v>1788</v>
      </c>
      <c r="J1831" s="41" t="s">
        <v>2922</v>
      </c>
    </row>
    <row r="1832">
      <c r="A1832" s="41" t="s">
        <v>2496</v>
      </c>
      <c r="B1832" s="41" t="s">
        <v>1544</v>
      </c>
      <c r="C1832" s="41" t="s">
        <v>2497</v>
      </c>
      <c r="D1832" s="42">
        <v>44805.0</v>
      </c>
      <c r="E1832" s="41" t="s">
        <v>2498</v>
      </c>
      <c r="F1832" s="42">
        <v>44823.0</v>
      </c>
      <c r="G1832" s="41" t="s">
        <v>1407</v>
      </c>
      <c r="H1832" s="41" t="s">
        <v>1787</v>
      </c>
      <c r="I1832" s="41" t="s">
        <v>1788</v>
      </c>
      <c r="J1832" s="41" t="s">
        <v>2922</v>
      </c>
    </row>
    <row r="1833">
      <c r="A1833" s="41" t="s">
        <v>2917</v>
      </c>
      <c r="B1833" s="41" t="s">
        <v>1535</v>
      </c>
      <c r="C1833" s="41" t="s">
        <v>2918</v>
      </c>
      <c r="D1833" s="42">
        <v>44805.0</v>
      </c>
      <c r="E1833" s="41" t="s">
        <v>2919</v>
      </c>
      <c r="F1833" s="42">
        <v>44931.0</v>
      </c>
      <c r="G1833" s="41" t="s">
        <v>2513</v>
      </c>
      <c r="H1833" s="41" t="s">
        <v>1122</v>
      </c>
      <c r="I1833" s="41" t="s">
        <v>2923</v>
      </c>
      <c r="J1833" s="41" t="s">
        <v>2924</v>
      </c>
    </row>
    <row r="1834">
      <c r="A1834" s="41" t="s">
        <v>2917</v>
      </c>
      <c r="B1834" s="41" t="s">
        <v>1535</v>
      </c>
      <c r="C1834" s="41" t="s">
        <v>2918</v>
      </c>
      <c r="D1834" s="42">
        <v>44805.0</v>
      </c>
      <c r="E1834" s="41" t="s">
        <v>2919</v>
      </c>
      <c r="F1834" s="42">
        <v>44931.0</v>
      </c>
      <c r="G1834" s="41" t="s">
        <v>2513</v>
      </c>
      <c r="H1834" s="41" t="s">
        <v>324</v>
      </c>
      <c r="I1834" s="41" t="s">
        <v>2756</v>
      </c>
      <c r="J1834" s="41" t="s">
        <v>2757</v>
      </c>
    </row>
    <row r="1835">
      <c r="A1835" s="41" t="s">
        <v>2917</v>
      </c>
      <c r="B1835" s="41" t="s">
        <v>1535</v>
      </c>
      <c r="C1835" s="41" t="s">
        <v>2918</v>
      </c>
      <c r="D1835" s="42">
        <v>44805.0</v>
      </c>
      <c r="E1835" s="41" t="s">
        <v>2919</v>
      </c>
      <c r="F1835" s="42">
        <v>44931.0</v>
      </c>
      <c r="G1835" s="41" t="s">
        <v>2513</v>
      </c>
      <c r="H1835" s="41" t="s">
        <v>796</v>
      </c>
      <c r="I1835" s="41" t="s">
        <v>797</v>
      </c>
      <c r="J1835" s="41" t="s">
        <v>798</v>
      </c>
    </row>
    <row r="1836">
      <c r="A1836" s="41" t="s">
        <v>2917</v>
      </c>
      <c r="B1836" s="41" t="s">
        <v>1535</v>
      </c>
      <c r="C1836" s="41" t="s">
        <v>2918</v>
      </c>
      <c r="D1836" s="42">
        <v>44805.0</v>
      </c>
      <c r="E1836" s="41" t="s">
        <v>2919</v>
      </c>
      <c r="F1836" s="42">
        <v>44931.0</v>
      </c>
      <c r="G1836" s="41" t="s">
        <v>2513</v>
      </c>
      <c r="H1836" s="41" t="s">
        <v>2925</v>
      </c>
      <c r="I1836" s="41" t="s">
        <v>2926</v>
      </c>
      <c r="J1836" s="41" t="s">
        <v>2927</v>
      </c>
    </row>
    <row r="1837">
      <c r="A1837" s="41" t="s">
        <v>2635</v>
      </c>
      <c r="B1837" s="41" t="s">
        <v>1375</v>
      </c>
      <c r="C1837" s="41" t="s">
        <v>1558</v>
      </c>
      <c r="D1837" s="42">
        <v>44805.0</v>
      </c>
      <c r="E1837" s="41" t="s">
        <v>1559</v>
      </c>
      <c r="F1837" s="42">
        <v>44816.0</v>
      </c>
      <c r="G1837" s="41" t="s">
        <v>1553</v>
      </c>
      <c r="H1837" s="41" t="s">
        <v>79</v>
      </c>
      <c r="I1837" s="41" t="s">
        <v>2253</v>
      </c>
      <c r="J1837" s="41" t="s">
        <v>2794</v>
      </c>
    </row>
    <row r="1838">
      <c r="A1838" s="41" t="s">
        <v>2816</v>
      </c>
      <c r="B1838" s="41" t="s">
        <v>1404</v>
      </c>
      <c r="C1838" s="41" t="s">
        <v>1561</v>
      </c>
      <c r="D1838" s="42">
        <v>44805.0</v>
      </c>
      <c r="E1838" s="41" t="s">
        <v>1562</v>
      </c>
      <c r="F1838" s="42">
        <v>44817.0</v>
      </c>
      <c r="G1838" s="41" t="s">
        <v>1553</v>
      </c>
      <c r="H1838" s="41" t="s">
        <v>79</v>
      </c>
      <c r="I1838" s="41" t="s">
        <v>2253</v>
      </c>
      <c r="J1838" s="41" t="s">
        <v>2794</v>
      </c>
    </row>
    <row r="1839">
      <c r="A1839" s="41" t="s">
        <v>2917</v>
      </c>
      <c r="B1839" s="41" t="s">
        <v>1535</v>
      </c>
      <c r="C1839" s="41" t="s">
        <v>2918</v>
      </c>
      <c r="D1839" s="42">
        <v>44805.0</v>
      </c>
      <c r="E1839" s="41" t="s">
        <v>2919</v>
      </c>
      <c r="F1839" s="42">
        <v>44931.0</v>
      </c>
      <c r="G1839" s="41" t="s">
        <v>2513</v>
      </c>
      <c r="H1839" s="41" t="s">
        <v>597</v>
      </c>
      <c r="I1839" s="41" t="s">
        <v>2928</v>
      </c>
      <c r="J1839" s="41" t="s">
        <v>2929</v>
      </c>
    </row>
    <row r="1840">
      <c r="A1840" s="41" t="s">
        <v>2331</v>
      </c>
      <c r="B1840" s="41" t="s">
        <v>1404</v>
      </c>
      <c r="C1840" s="41" t="s">
        <v>2332</v>
      </c>
      <c r="D1840" s="42">
        <v>44805.0</v>
      </c>
      <c r="E1840" s="41" t="s">
        <v>2333</v>
      </c>
      <c r="F1840" s="42">
        <v>44809.0</v>
      </c>
      <c r="G1840" s="41" t="s">
        <v>1407</v>
      </c>
      <c r="H1840" s="41" t="s">
        <v>505</v>
      </c>
      <c r="I1840" s="41" t="s">
        <v>2604</v>
      </c>
      <c r="J1840" s="41" t="s">
        <v>2605</v>
      </c>
    </row>
    <row r="1841">
      <c r="A1841" s="41" t="s">
        <v>2917</v>
      </c>
      <c r="B1841" s="41" t="s">
        <v>1535</v>
      </c>
      <c r="C1841" s="41" t="s">
        <v>2918</v>
      </c>
      <c r="D1841" s="42">
        <v>44805.0</v>
      </c>
      <c r="E1841" s="41" t="s">
        <v>2919</v>
      </c>
      <c r="F1841" s="42">
        <v>44931.0</v>
      </c>
      <c r="G1841" s="41" t="s">
        <v>2513</v>
      </c>
      <c r="H1841" s="41" t="s">
        <v>1955</v>
      </c>
      <c r="I1841" s="41" t="s">
        <v>2930</v>
      </c>
      <c r="J1841" s="41" t="s">
        <v>2931</v>
      </c>
    </row>
    <row r="1842">
      <c r="A1842" s="41" t="s">
        <v>2932</v>
      </c>
      <c r="B1842" s="41" t="s">
        <v>1404</v>
      </c>
      <c r="C1842" s="41" t="s">
        <v>2933</v>
      </c>
      <c r="D1842" s="42">
        <v>44805.0</v>
      </c>
      <c r="E1842" s="41" t="s">
        <v>2934</v>
      </c>
      <c r="F1842" s="42">
        <v>44957.0</v>
      </c>
      <c r="G1842" s="41" t="s">
        <v>1553</v>
      </c>
      <c r="H1842" s="41" t="s">
        <v>597</v>
      </c>
      <c r="I1842" s="41" t="s">
        <v>2928</v>
      </c>
      <c r="J1842" s="41" t="s">
        <v>2929</v>
      </c>
    </row>
    <row r="1843">
      <c r="A1843" s="41" t="s">
        <v>2935</v>
      </c>
      <c r="B1843" s="41" t="s">
        <v>1416</v>
      </c>
      <c r="C1843" s="41" t="s">
        <v>2936</v>
      </c>
      <c r="D1843" s="42">
        <v>44805.0</v>
      </c>
      <c r="E1843" s="41" t="s">
        <v>2937</v>
      </c>
      <c r="F1843" s="42">
        <v>44957.0</v>
      </c>
      <c r="G1843" s="41" t="s">
        <v>1553</v>
      </c>
      <c r="H1843" s="41" t="s">
        <v>597</v>
      </c>
      <c r="I1843" s="41" t="s">
        <v>2928</v>
      </c>
      <c r="J1843" s="41" t="s">
        <v>2929</v>
      </c>
    </row>
    <row r="1844">
      <c r="A1844" s="41" t="s">
        <v>1749</v>
      </c>
      <c r="B1844" s="41" t="s">
        <v>1375</v>
      </c>
      <c r="C1844" s="41" t="s">
        <v>1413</v>
      </c>
      <c r="D1844" s="42">
        <v>44805.0</v>
      </c>
      <c r="E1844" s="41" t="s">
        <v>1414</v>
      </c>
      <c r="F1844" s="42">
        <v>44810.0</v>
      </c>
      <c r="G1844" s="41" t="s">
        <v>1407</v>
      </c>
      <c r="H1844" s="41" t="s">
        <v>113</v>
      </c>
      <c r="I1844" s="41" t="s">
        <v>114</v>
      </c>
      <c r="J1844" s="41" t="s">
        <v>115</v>
      </c>
    </row>
    <row r="1845">
      <c r="A1845" s="41" t="s">
        <v>2805</v>
      </c>
      <c r="B1845" s="41" t="s">
        <v>1404</v>
      </c>
      <c r="C1845" s="41" t="s">
        <v>2806</v>
      </c>
      <c r="D1845" s="42">
        <v>44805.0</v>
      </c>
      <c r="E1845" s="41" t="s">
        <v>2807</v>
      </c>
      <c r="F1845" s="46">
        <v>44914.0</v>
      </c>
      <c r="G1845" s="41" t="s">
        <v>1407</v>
      </c>
      <c r="H1845" s="41" t="s">
        <v>113</v>
      </c>
      <c r="I1845" s="41" t="s">
        <v>2938</v>
      </c>
      <c r="J1845" s="41" t="s">
        <v>2939</v>
      </c>
    </row>
    <row r="1846">
      <c r="A1846" s="41" t="s">
        <v>2940</v>
      </c>
      <c r="B1846" s="41" t="s">
        <v>1375</v>
      </c>
      <c r="C1846" s="41" t="s">
        <v>2809</v>
      </c>
      <c r="D1846" s="42">
        <v>44805.0</v>
      </c>
      <c r="E1846" s="41" t="s">
        <v>2810</v>
      </c>
      <c r="F1846" s="46">
        <v>44916.0</v>
      </c>
      <c r="G1846" s="41" t="s">
        <v>1407</v>
      </c>
      <c r="H1846" s="41" t="s">
        <v>520</v>
      </c>
      <c r="I1846" s="41" t="s">
        <v>1988</v>
      </c>
      <c r="J1846" s="41" t="s">
        <v>1989</v>
      </c>
    </row>
    <row r="1847">
      <c r="A1847" s="41" t="s">
        <v>2917</v>
      </c>
      <c r="B1847" s="41" t="s">
        <v>1535</v>
      </c>
      <c r="C1847" s="41" t="s">
        <v>2918</v>
      </c>
      <c r="D1847" s="42">
        <v>44805.0</v>
      </c>
      <c r="E1847" s="41" t="s">
        <v>2919</v>
      </c>
      <c r="F1847" s="42">
        <v>44931.0</v>
      </c>
      <c r="G1847" s="41" t="s">
        <v>2513</v>
      </c>
      <c r="H1847" s="41" t="s">
        <v>79</v>
      </c>
      <c r="I1847" s="41" t="s">
        <v>2283</v>
      </c>
      <c r="J1847" s="41" t="s">
        <v>2284</v>
      </c>
    </row>
    <row r="1848">
      <c r="A1848" s="41" t="s">
        <v>2917</v>
      </c>
      <c r="B1848" s="41" t="s">
        <v>1535</v>
      </c>
      <c r="C1848" s="41" t="s">
        <v>2918</v>
      </c>
      <c r="D1848" s="42">
        <v>44805.0</v>
      </c>
      <c r="E1848" s="41" t="s">
        <v>2919</v>
      </c>
      <c r="F1848" s="42">
        <v>44931.0</v>
      </c>
      <c r="G1848" s="41" t="s">
        <v>2513</v>
      </c>
      <c r="H1848" s="41" t="s">
        <v>2175</v>
      </c>
      <c r="I1848" s="41" t="s">
        <v>2941</v>
      </c>
      <c r="J1848" s="41" t="s">
        <v>2942</v>
      </c>
    </row>
    <row r="1849">
      <c r="A1849" s="41" t="s">
        <v>2917</v>
      </c>
      <c r="B1849" s="41" t="s">
        <v>1535</v>
      </c>
      <c r="C1849" s="41" t="s">
        <v>2918</v>
      </c>
      <c r="D1849" s="42">
        <v>44805.0</v>
      </c>
      <c r="E1849" s="41" t="s">
        <v>2919</v>
      </c>
      <c r="F1849" s="42">
        <v>44931.0</v>
      </c>
      <c r="G1849" s="41" t="s">
        <v>2513</v>
      </c>
      <c r="H1849" s="41" t="s">
        <v>1497</v>
      </c>
      <c r="I1849" s="41" t="s">
        <v>1498</v>
      </c>
      <c r="J1849" s="41" t="s">
        <v>1499</v>
      </c>
    </row>
    <row r="1850">
      <c r="A1850" s="41" t="s">
        <v>2932</v>
      </c>
      <c r="B1850" s="41" t="s">
        <v>1404</v>
      </c>
      <c r="C1850" s="41" t="s">
        <v>2933</v>
      </c>
      <c r="D1850" s="42">
        <v>44805.0</v>
      </c>
      <c r="E1850" s="41" t="s">
        <v>2934</v>
      </c>
      <c r="F1850" s="42">
        <v>44957.0</v>
      </c>
      <c r="G1850" s="41" t="s">
        <v>1553</v>
      </c>
      <c r="H1850" s="41" t="s">
        <v>1207</v>
      </c>
      <c r="I1850" s="41" t="s">
        <v>2903</v>
      </c>
      <c r="J1850" s="41" t="s">
        <v>2904</v>
      </c>
    </row>
    <row r="1851">
      <c r="A1851" s="41" t="s">
        <v>2943</v>
      </c>
      <c r="B1851" s="41" t="s">
        <v>1375</v>
      </c>
      <c r="C1851" s="41" t="s">
        <v>2944</v>
      </c>
      <c r="D1851" s="42">
        <v>44805.0</v>
      </c>
      <c r="E1851" s="41" t="s">
        <v>2945</v>
      </c>
      <c r="F1851" s="42">
        <v>44956.0</v>
      </c>
      <c r="G1851" s="41" t="s">
        <v>1553</v>
      </c>
      <c r="H1851" s="41" t="s">
        <v>1207</v>
      </c>
      <c r="I1851" s="41" t="s">
        <v>2903</v>
      </c>
      <c r="J1851" s="41" t="s">
        <v>2904</v>
      </c>
    </row>
    <row r="1852">
      <c r="A1852" s="41" t="s">
        <v>2935</v>
      </c>
      <c r="B1852" s="41" t="s">
        <v>1416</v>
      </c>
      <c r="C1852" s="41" t="s">
        <v>2936</v>
      </c>
      <c r="D1852" s="42">
        <v>44805.0</v>
      </c>
      <c r="E1852" s="41" t="s">
        <v>2937</v>
      </c>
      <c r="F1852" s="42">
        <v>44957.0</v>
      </c>
      <c r="G1852" s="41" t="s">
        <v>1553</v>
      </c>
      <c r="H1852" s="41" t="s">
        <v>1207</v>
      </c>
      <c r="I1852" s="41" t="s">
        <v>2903</v>
      </c>
      <c r="J1852" s="41" t="s">
        <v>2904</v>
      </c>
    </row>
    <row r="1853">
      <c r="A1853" s="41" t="s">
        <v>2917</v>
      </c>
      <c r="B1853" s="41" t="s">
        <v>1535</v>
      </c>
      <c r="C1853" s="41" t="s">
        <v>2918</v>
      </c>
      <c r="D1853" s="42">
        <v>44805.0</v>
      </c>
      <c r="E1853" s="41" t="s">
        <v>2919</v>
      </c>
      <c r="F1853" s="42">
        <v>44931.0</v>
      </c>
      <c r="G1853" s="41" t="s">
        <v>2513</v>
      </c>
      <c r="H1853" s="41" t="s">
        <v>545</v>
      </c>
      <c r="I1853" s="41" t="s">
        <v>1920</v>
      </c>
      <c r="J1853" s="41" t="s">
        <v>2946</v>
      </c>
    </row>
    <row r="1854">
      <c r="A1854" s="41" t="s">
        <v>2917</v>
      </c>
      <c r="B1854" s="41" t="s">
        <v>1535</v>
      </c>
      <c r="C1854" s="41" t="s">
        <v>2918</v>
      </c>
      <c r="D1854" s="42">
        <v>44805.0</v>
      </c>
      <c r="E1854" s="41" t="s">
        <v>2919</v>
      </c>
      <c r="F1854" s="42">
        <v>44931.0</v>
      </c>
      <c r="G1854" s="41" t="s">
        <v>2513</v>
      </c>
      <c r="H1854" s="41" t="s">
        <v>733</v>
      </c>
      <c r="I1854" s="41" t="s">
        <v>2947</v>
      </c>
      <c r="J1854" s="41" t="s">
        <v>2948</v>
      </c>
    </row>
    <row r="1855">
      <c r="A1855" s="41" t="s">
        <v>2932</v>
      </c>
      <c r="B1855" s="41" t="s">
        <v>1404</v>
      </c>
      <c r="C1855" s="41" t="s">
        <v>2933</v>
      </c>
      <c r="D1855" s="42">
        <v>44805.0</v>
      </c>
      <c r="E1855" s="41" t="s">
        <v>2934</v>
      </c>
      <c r="F1855" s="42">
        <v>44957.0</v>
      </c>
      <c r="G1855" s="41" t="s">
        <v>1553</v>
      </c>
      <c r="H1855" s="41" t="s">
        <v>1538</v>
      </c>
      <c r="I1855" s="41" t="s">
        <v>2949</v>
      </c>
      <c r="J1855" s="41" t="s">
        <v>2950</v>
      </c>
    </row>
    <row r="1856">
      <c r="A1856" s="41" t="s">
        <v>2943</v>
      </c>
      <c r="B1856" s="41" t="s">
        <v>1375</v>
      </c>
      <c r="C1856" s="41" t="s">
        <v>2944</v>
      </c>
      <c r="D1856" s="42">
        <v>44805.0</v>
      </c>
      <c r="E1856" s="41" t="s">
        <v>2945</v>
      </c>
      <c r="F1856" s="42">
        <v>44956.0</v>
      </c>
      <c r="G1856" s="41" t="s">
        <v>1553</v>
      </c>
      <c r="H1856" s="41" t="s">
        <v>1538</v>
      </c>
      <c r="I1856" s="41" t="s">
        <v>2949</v>
      </c>
      <c r="J1856" s="41" t="s">
        <v>2950</v>
      </c>
    </row>
    <row r="1857">
      <c r="A1857" s="41" t="s">
        <v>2935</v>
      </c>
      <c r="B1857" s="41" t="s">
        <v>1416</v>
      </c>
      <c r="C1857" s="41" t="s">
        <v>2936</v>
      </c>
      <c r="D1857" s="42">
        <v>44805.0</v>
      </c>
      <c r="E1857" s="41" t="s">
        <v>2937</v>
      </c>
      <c r="F1857" s="42">
        <v>44957.0</v>
      </c>
      <c r="G1857" s="41" t="s">
        <v>1553</v>
      </c>
      <c r="H1857" s="41" t="s">
        <v>1538</v>
      </c>
      <c r="I1857" s="41" t="s">
        <v>2949</v>
      </c>
      <c r="J1857" s="41" t="s">
        <v>2950</v>
      </c>
    </row>
    <row r="1858">
      <c r="A1858" s="41" t="s">
        <v>2932</v>
      </c>
      <c r="B1858" s="41" t="s">
        <v>1404</v>
      </c>
      <c r="C1858" s="41" t="s">
        <v>2933</v>
      </c>
      <c r="D1858" s="42">
        <v>44805.0</v>
      </c>
      <c r="E1858" s="41" t="s">
        <v>2934</v>
      </c>
      <c r="F1858" s="42">
        <v>44957.0</v>
      </c>
      <c r="G1858" s="41" t="s">
        <v>1553</v>
      </c>
      <c r="H1858" s="41" t="s">
        <v>79</v>
      </c>
      <c r="I1858" s="41" t="s">
        <v>2283</v>
      </c>
      <c r="J1858" s="41" t="s">
        <v>2284</v>
      </c>
    </row>
    <row r="1859">
      <c r="A1859" s="41" t="s">
        <v>2932</v>
      </c>
      <c r="B1859" s="41" t="s">
        <v>1404</v>
      </c>
      <c r="C1859" s="41" t="s">
        <v>2933</v>
      </c>
      <c r="D1859" s="42">
        <v>44805.0</v>
      </c>
      <c r="E1859" s="41" t="s">
        <v>2934</v>
      </c>
      <c r="F1859" s="42">
        <v>44957.0</v>
      </c>
      <c r="G1859" s="41" t="s">
        <v>1553</v>
      </c>
      <c r="H1859" s="41" t="s">
        <v>382</v>
      </c>
      <c r="I1859" s="41" t="s">
        <v>2951</v>
      </c>
      <c r="J1859" s="41" t="s">
        <v>2952</v>
      </c>
    </row>
    <row r="1860">
      <c r="A1860" s="41" t="s">
        <v>2943</v>
      </c>
      <c r="B1860" s="41" t="s">
        <v>1375</v>
      </c>
      <c r="C1860" s="41" t="s">
        <v>2944</v>
      </c>
      <c r="D1860" s="42">
        <v>44805.0</v>
      </c>
      <c r="E1860" s="41" t="s">
        <v>2945</v>
      </c>
      <c r="F1860" s="42">
        <v>44956.0</v>
      </c>
      <c r="G1860" s="41" t="s">
        <v>1553</v>
      </c>
      <c r="H1860" s="41" t="s">
        <v>382</v>
      </c>
      <c r="I1860" s="41" t="s">
        <v>2951</v>
      </c>
      <c r="J1860" s="41" t="s">
        <v>2952</v>
      </c>
    </row>
    <row r="1861">
      <c r="A1861" s="41" t="s">
        <v>2940</v>
      </c>
      <c r="B1861" s="41" t="s">
        <v>1375</v>
      </c>
      <c r="C1861" s="41" t="s">
        <v>2809</v>
      </c>
      <c r="D1861" s="42">
        <v>44805.0</v>
      </c>
      <c r="E1861" s="41" t="s">
        <v>2810</v>
      </c>
      <c r="F1861" s="46">
        <v>44916.0</v>
      </c>
      <c r="G1861" s="41" t="s">
        <v>1407</v>
      </c>
      <c r="H1861" s="41" t="s">
        <v>621</v>
      </c>
      <c r="I1861" s="41" t="s">
        <v>2718</v>
      </c>
      <c r="J1861" s="41" t="s">
        <v>2953</v>
      </c>
    </row>
    <row r="1862">
      <c r="A1862" s="41" t="s">
        <v>2805</v>
      </c>
      <c r="B1862" s="41" t="s">
        <v>1404</v>
      </c>
      <c r="C1862" s="41" t="s">
        <v>2806</v>
      </c>
      <c r="D1862" s="42">
        <v>44805.0</v>
      </c>
      <c r="E1862" s="41" t="s">
        <v>2807</v>
      </c>
      <c r="F1862" s="46">
        <v>44914.0</v>
      </c>
      <c r="G1862" s="41" t="s">
        <v>1407</v>
      </c>
      <c r="H1862" s="41" t="s">
        <v>621</v>
      </c>
      <c r="I1862" s="41" t="s">
        <v>2718</v>
      </c>
      <c r="J1862" s="41" t="s">
        <v>2953</v>
      </c>
    </row>
    <row r="1863">
      <c r="A1863" s="41" t="s">
        <v>2802</v>
      </c>
      <c r="B1863" s="41" t="s">
        <v>1416</v>
      </c>
      <c r="C1863" s="41" t="s">
        <v>2803</v>
      </c>
      <c r="D1863" s="42">
        <v>44805.0</v>
      </c>
      <c r="E1863" s="41" t="s">
        <v>2804</v>
      </c>
      <c r="F1863" s="46">
        <v>44915.0</v>
      </c>
      <c r="G1863" s="41" t="s">
        <v>1407</v>
      </c>
      <c r="H1863" s="41" t="s">
        <v>621</v>
      </c>
      <c r="I1863" s="41" t="s">
        <v>2718</v>
      </c>
      <c r="J1863" s="41" t="s">
        <v>2953</v>
      </c>
    </row>
    <row r="1864">
      <c r="A1864" s="41" t="s">
        <v>2954</v>
      </c>
      <c r="B1864" s="41" t="s">
        <v>1404</v>
      </c>
      <c r="C1864" s="41" t="s">
        <v>2806</v>
      </c>
      <c r="D1864" s="42">
        <v>44805.0</v>
      </c>
      <c r="E1864" s="41" t="s">
        <v>2807</v>
      </c>
      <c r="F1864" s="46">
        <v>44914.0</v>
      </c>
      <c r="G1864" s="41" t="s">
        <v>1407</v>
      </c>
      <c r="H1864" s="41" t="s">
        <v>1583</v>
      </c>
      <c r="I1864" s="41" t="s">
        <v>2955</v>
      </c>
      <c r="J1864" s="41" t="s">
        <v>2956</v>
      </c>
    </row>
    <row r="1865">
      <c r="A1865" s="41" t="s">
        <v>2808</v>
      </c>
      <c r="B1865" s="41" t="s">
        <v>1375</v>
      </c>
      <c r="C1865" s="41" t="s">
        <v>2809</v>
      </c>
      <c r="D1865" s="42">
        <v>44805.0</v>
      </c>
      <c r="E1865" s="41" t="s">
        <v>2810</v>
      </c>
      <c r="F1865" s="46">
        <v>44916.0</v>
      </c>
      <c r="G1865" s="41" t="s">
        <v>1407</v>
      </c>
      <c r="H1865" s="41" t="s">
        <v>1583</v>
      </c>
      <c r="I1865" s="41" t="s">
        <v>2955</v>
      </c>
      <c r="J1865" s="41" t="s">
        <v>2956</v>
      </c>
    </row>
    <row r="1866">
      <c r="A1866" s="41" t="s">
        <v>2954</v>
      </c>
      <c r="B1866" s="41" t="s">
        <v>1404</v>
      </c>
      <c r="C1866" s="41" t="s">
        <v>2806</v>
      </c>
      <c r="D1866" s="42">
        <v>44805.0</v>
      </c>
      <c r="E1866" s="41" t="s">
        <v>2807</v>
      </c>
      <c r="F1866" s="46">
        <v>44914.0</v>
      </c>
      <c r="G1866" s="41" t="s">
        <v>1407</v>
      </c>
      <c r="H1866" s="41" t="s">
        <v>1538</v>
      </c>
      <c r="I1866" s="41" t="s">
        <v>2957</v>
      </c>
      <c r="J1866" s="41" t="s">
        <v>2958</v>
      </c>
    </row>
    <row r="1867">
      <c r="A1867" s="41" t="s">
        <v>2959</v>
      </c>
      <c r="B1867" s="41" t="s">
        <v>1416</v>
      </c>
      <c r="C1867" s="41" t="s">
        <v>2803</v>
      </c>
      <c r="D1867" s="42">
        <v>44805.0</v>
      </c>
      <c r="E1867" s="41" t="s">
        <v>2804</v>
      </c>
      <c r="F1867" s="46">
        <v>44915.0</v>
      </c>
      <c r="G1867" s="41" t="s">
        <v>1407</v>
      </c>
      <c r="H1867" s="41" t="s">
        <v>1538</v>
      </c>
      <c r="I1867" s="41" t="s">
        <v>2957</v>
      </c>
      <c r="J1867" s="41" t="s">
        <v>2958</v>
      </c>
    </row>
    <row r="1868">
      <c r="A1868" s="41" t="s">
        <v>2808</v>
      </c>
      <c r="B1868" s="41" t="s">
        <v>1375</v>
      </c>
      <c r="C1868" s="41" t="s">
        <v>2809</v>
      </c>
      <c r="D1868" s="42">
        <v>44805.0</v>
      </c>
      <c r="E1868" s="41" t="s">
        <v>2810</v>
      </c>
      <c r="F1868" s="46">
        <v>44916.0</v>
      </c>
      <c r="G1868" s="41" t="s">
        <v>1407</v>
      </c>
      <c r="H1868" s="41" t="s">
        <v>971</v>
      </c>
      <c r="I1868" s="41" t="s">
        <v>2960</v>
      </c>
      <c r="J1868" s="41" t="s">
        <v>2961</v>
      </c>
    </row>
    <row r="1869">
      <c r="A1869" s="41" t="s">
        <v>2932</v>
      </c>
      <c r="B1869" s="41" t="s">
        <v>1404</v>
      </c>
      <c r="C1869" s="41" t="s">
        <v>2933</v>
      </c>
      <c r="D1869" s="42">
        <v>44805.0</v>
      </c>
      <c r="E1869" s="41" t="s">
        <v>2934</v>
      </c>
      <c r="F1869" s="42">
        <v>44957.0</v>
      </c>
      <c r="G1869" s="41" t="s">
        <v>1553</v>
      </c>
      <c r="H1869" s="41" t="s">
        <v>709</v>
      </c>
      <c r="I1869" s="41" t="s">
        <v>2962</v>
      </c>
      <c r="J1869" s="41" t="s">
        <v>2963</v>
      </c>
    </row>
    <row r="1870">
      <c r="A1870" s="41" t="s">
        <v>2940</v>
      </c>
      <c r="B1870" s="41" t="s">
        <v>1375</v>
      </c>
      <c r="C1870" s="41" t="s">
        <v>2809</v>
      </c>
      <c r="D1870" s="42">
        <v>44805.0</v>
      </c>
      <c r="E1870" s="41" t="s">
        <v>2810</v>
      </c>
      <c r="F1870" s="46">
        <v>44916.0</v>
      </c>
      <c r="G1870" s="41" t="s">
        <v>1407</v>
      </c>
      <c r="H1870" s="41" t="s">
        <v>42</v>
      </c>
      <c r="I1870" s="41" t="s">
        <v>2964</v>
      </c>
      <c r="J1870" s="41" t="s">
        <v>2965</v>
      </c>
    </row>
    <row r="1871">
      <c r="A1871" s="41" t="s">
        <v>2805</v>
      </c>
      <c r="B1871" s="41" t="s">
        <v>1404</v>
      </c>
      <c r="C1871" s="41" t="s">
        <v>2806</v>
      </c>
      <c r="D1871" s="42">
        <v>44805.0</v>
      </c>
      <c r="E1871" s="41" t="s">
        <v>2807</v>
      </c>
      <c r="F1871" s="46">
        <v>44914.0</v>
      </c>
      <c r="G1871" s="41" t="s">
        <v>1407</v>
      </c>
      <c r="H1871" s="41" t="s">
        <v>1122</v>
      </c>
      <c r="I1871" s="41" t="s">
        <v>1332</v>
      </c>
      <c r="J1871" s="41" t="s">
        <v>2966</v>
      </c>
    </row>
    <row r="1872">
      <c r="A1872" s="41" t="s">
        <v>2959</v>
      </c>
      <c r="B1872" s="41" t="s">
        <v>1416</v>
      </c>
      <c r="C1872" s="41" t="s">
        <v>2803</v>
      </c>
      <c r="D1872" s="42">
        <v>44805.0</v>
      </c>
      <c r="E1872" s="41" t="s">
        <v>2804</v>
      </c>
      <c r="F1872" s="46">
        <v>44915.0</v>
      </c>
      <c r="G1872" s="41" t="s">
        <v>1407</v>
      </c>
      <c r="H1872" s="41" t="s">
        <v>1122</v>
      </c>
      <c r="I1872" s="41" t="s">
        <v>1332</v>
      </c>
      <c r="J1872" s="41" t="s">
        <v>2966</v>
      </c>
    </row>
    <row r="1873">
      <c r="A1873" s="41" t="s">
        <v>2462</v>
      </c>
      <c r="B1873" s="41" t="s">
        <v>1983</v>
      </c>
      <c r="C1873" s="41" t="s">
        <v>2463</v>
      </c>
      <c r="D1873" s="42">
        <v>44805.0</v>
      </c>
      <c r="E1873" s="41" t="s">
        <v>2464</v>
      </c>
      <c r="F1873" s="42">
        <v>44823.0</v>
      </c>
      <c r="G1873" s="41" t="s">
        <v>1407</v>
      </c>
      <c r="H1873" s="41" t="s">
        <v>1122</v>
      </c>
      <c r="I1873" s="41" t="s">
        <v>1332</v>
      </c>
      <c r="J1873" s="41" t="s">
        <v>2966</v>
      </c>
    </row>
    <row r="1874">
      <c r="A1874" s="41" t="s">
        <v>2959</v>
      </c>
      <c r="B1874" s="41" t="s">
        <v>1416</v>
      </c>
      <c r="C1874" s="41" t="s">
        <v>2803</v>
      </c>
      <c r="D1874" s="42">
        <v>44805.0</v>
      </c>
      <c r="E1874" s="41" t="s">
        <v>2804</v>
      </c>
      <c r="F1874" s="46">
        <v>44915.0</v>
      </c>
      <c r="G1874" s="41" t="s">
        <v>1407</v>
      </c>
      <c r="H1874" s="41" t="s">
        <v>105</v>
      </c>
      <c r="I1874" s="41" t="s">
        <v>2967</v>
      </c>
      <c r="J1874" s="41" t="s">
        <v>2968</v>
      </c>
    </row>
    <row r="1875">
      <c r="A1875" s="41" t="s">
        <v>2940</v>
      </c>
      <c r="B1875" s="41" t="s">
        <v>1375</v>
      </c>
      <c r="C1875" s="41" t="s">
        <v>2809</v>
      </c>
      <c r="D1875" s="42">
        <v>44805.0</v>
      </c>
      <c r="E1875" s="41" t="s">
        <v>2810</v>
      </c>
      <c r="F1875" s="46">
        <v>44916.0</v>
      </c>
      <c r="G1875" s="41" t="s">
        <v>1407</v>
      </c>
      <c r="H1875" s="41" t="s">
        <v>105</v>
      </c>
      <c r="I1875" s="41" t="s">
        <v>2967</v>
      </c>
      <c r="J1875" s="41" t="s">
        <v>2968</v>
      </c>
    </row>
    <row r="1876">
      <c r="A1876" s="41" t="s">
        <v>2954</v>
      </c>
      <c r="B1876" s="41" t="s">
        <v>1404</v>
      </c>
      <c r="C1876" s="41" t="s">
        <v>2806</v>
      </c>
      <c r="D1876" s="42">
        <v>44805.0</v>
      </c>
      <c r="E1876" s="41" t="s">
        <v>2807</v>
      </c>
      <c r="F1876" s="46">
        <v>44914.0</v>
      </c>
      <c r="G1876" s="41" t="s">
        <v>1407</v>
      </c>
      <c r="H1876" s="41" t="s">
        <v>105</v>
      </c>
      <c r="I1876" s="41" t="s">
        <v>2967</v>
      </c>
      <c r="J1876" s="41" t="s">
        <v>2968</v>
      </c>
    </row>
    <row r="1877">
      <c r="A1877" s="41" t="s">
        <v>2940</v>
      </c>
      <c r="B1877" s="41" t="s">
        <v>1375</v>
      </c>
      <c r="C1877" s="41" t="s">
        <v>2809</v>
      </c>
      <c r="D1877" s="42">
        <v>44805.0</v>
      </c>
      <c r="E1877" s="41" t="s">
        <v>2810</v>
      </c>
      <c r="F1877" s="46">
        <v>44916.0</v>
      </c>
      <c r="G1877" s="41" t="s">
        <v>1407</v>
      </c>
      <c r="H1877" s="41" t="s">
        <v>982</v>
      </c>
      <c r="I1877" s="41" t="s">
        <v>2969</v>
      </c>
      <c r="J1877" s="41" t="s">
        <v>2970</v>
      </c>
    </row>
    <row r="1878">
      <c r="A1878" s="41" t="s">
        <v>2959</v>
      </c>
      <c r="B1878" s="41" t="s">
        <v>1416</v>
      </c>
      <c r="C1878" s="41" t="s">
        <v>2803</v>
      </c>
      <c r="D1878" s="42">
        <v>44805.0</v>
      </c>
      <c r="E1878" s="41" t="s">
        <v>2804</v>
      </c>
      <c r="F1878" s="46">
        <v>44915.0</v>
      </c>
      <c r="G1878" s="41" t="s">
        <v>1407</v>
      </c>
      <c r="H1878" s="41" t="s">
        <v>982</v>
      </c>
      <c r="I1878" s="41" t="s">
        <v>2969</v>
      </c>
      <c r="J1878" s="41" t="s">
        <v>2970</v>
      </c>
    </row>
    <row r="1879">
      <c r="A1879" s="41" t="s">
        <v>2954</v>
      </c>
      <c r="B1879" s="41" t="s">
        <v>1404</v>
      </c>
      <c r="C1879" s="41" t="s">
        <v>2806</v>
      </c>
      <c r="D1879" s="42">
        <v>44805.0</v>
      </c>
      <c r="E1879" s="41" t="s">
        <v>2807</v>
      </c>
      <c r="F1879" s="46">
        <v>44914.0</v>
      </c>
      <c r="G1879" s="41" t="s">
        <v>1407</v>
      </c>
      <c r="H1879" s="41" t="s">
        <v>982</v>
      </c>
      <c r="I1879" s="41" t="s">
        <v>2969</v>
      </c>
      <c r="J1879" s="41" t="s">
        <v>2970</v>
      </c>
    </row>
    <row r="1880">
      <c r="A1880" s="41" t="s">
        <v>2438</v>
      </c>
      <c r="B1880" s="41" t="s">
        <v>1375</v>
      </c>
      <c r="C1880" s="41" t="s">
        <v>2048</v>
      </c>
      <c r="D1880" s="42">
        <v>44805.0</v>
      </c>
      <c r="E1880" s="41" t="s">
        <v>2049</v>
      </c>
      <c r="F1880" s="42">
        <v>44826.0</v>
      </c>
      <c r="G1880" s="41" t="s">
        <v>1998</v>
      </c>
      <c r="H1880" s="41" t="s">
        <v>774</v>
      </c>
      <c r="I1880" s="41" t="s">
        <v>2971</v>
      </c>
      <c r="J1880" s="41" t="s">
        <v>2972</v>
      </c>
    </row>
    <row r="1881">
      <c r="A1881" s="41" t="s">
        <v>2892</v>
      </c>
      <c r="B1881" s="41" t="s">
        <v>1535</v>
      </c>
      <c r="C1881" s="41" t="s">
        <v>2348</v>
      </c>
      <c r="D1881" s="42">
        <v>44805.0</v>
      </c>
      <c r="E1881" s="41" t="s">
        <v>2349</v>
      </c>
      <c r="F1881" s="46">
        <v>44918.0</v>
      </c>
      <c r="G1881" s="41" t="s">
        <v>2350</v>
      </c>
      <c r="H1881" s="41" t="s">
        <v>774</v>
      </c>
      <c r="I1881" s="41" t="s">
        <v>2971</v>
      </c>
      <c r="J1881" s="41" t="s">
        <v>2972</v>
      </c>
    </row>
    <row r="1882">
      <c r="A1882" s="41" t="s">
        <v>2892</v>
      </c>
      <c r="B1882" s="41" t="s">
        <v>1535</v>
      </c>
      <c r="C1882" s="41" t="s">
        <v>2348</v>
      </c>
      <c r="D1882" s="42">
        <v>44805.0</v>
      </c>
      <c r="E1882" s="41" t="s">
        <v>2349</v>
      </c>
      <c r="F1882" s="46">
        <v>44918.0</v>
      </c>
      <c r="G1882" s="41" t="s">
        <v>2350</v>
      </c>
      <c r="H1882" s="41" t="s">
        <v>587</v>
      </c>
      <c r="I1882" s="41" t="s">
        <v>2973</v>
      </c>
      <c r="J1882" s="41" t="s">
        <v>2974</v>
      </c>
    </row>
    <row r="1883">
      <c r="A1883" s="41" t="s">
        <v>2892</v>
      </c>
      <c r="B1883" s="41" t="s">
        <v>1535</v>
      </c>
      <c r="C1883" s="41" t="s">
        <v>2348</v>
      </c>
      <c r="D1883" s="42">
        <v>44805.0</v>
      </c>
      <c r="E1883" s="41" t="s">
        <v>2349</v>
      </c>
      <c r="F1883" s="46">
        <v>44918.0</v>
      </c>
      <c r="G1883" s="41" t="s">
        <v>2350</v>
      </c>
      <c r="H1883" s="41" t="s">
        <v>663</v>
      </c>
      <c r="I1883" s="41" t="s">
        <v>2975</v>
      </c>
      <c r="J1883" s="41" t="s">
        <v>2976</v>
      </c>
    </row>
    <row r="1884">
      <c r="A1884" s="41"/>
      <c r="B1884" s="41" t="s">
        <v>1446</v>
      </c>
      <c r="C1884" s="41"/>
      <c r="D1884" s="42">
        <v>45169.0</v>
      </c>
      <c r="E1884" s="41"/>
      <c r="F1884" s="44"/>
      <c r="G1884" s="41"/>
      <c r="H1884" s="41"/>
      <c r="I1884" s="41"/>
      <c r="J1884" s="41"/>
    </row>
    <row r="1885">
      <c r="A1885" s="41" t="s">
        <v>2943</v>
      </c>
      <c r="B1885" s="41" t="s">
        <v>1375</v>
      </c>
      <c r="C1885" s="41" t="s">
        <v>2944</v>
      </c>
      <c r="D1885" s="42">
        <v>44805.0</v>
      </c>
      <c r="E1885" s="41" t="s">
        <v>2945</v>
      </c>
      <c r="F1885" s="42">
        <v>44956.0</v>
      </c>
      <c r="G1885" s="41" t="s">
        <v>1553</v>
      </c>
      <c r="H1885" s="41" t="s">
        <v>660</v>
      </c>
      <c r="I1885" s="41" t="s">
        <v>2977</v>
      </c>
      <c r="J1885" s="41" t="s">
        <v>2978</v>
      </c>
    </row>
    <row r="1886">
      <c r="A1886" s="41" t="s">
        <v>2935</v>
      </c>
      <c r="B1886" s="41" t="s">
        <v>1416</v>
      </c>
      <c r="C1886" s="41" t="s">
        <v>2936</v>
      </c>
      <c r="D1886" s="42">
        <v>44805.0</v>
      </c>
      <c r="E1886" s="41" t="s">
        <v>2937</v>
      </c>
      <c r="F1886" s="42">
        <v>44957.0</v>
      </c>
      <c r="G1886" s="41" t="s">
        <v>1553</v>
      </c>
      <c r="H1886" s="41" t="s">
        <v>79</v>
      </c>
      <c r="I1886" s="41" t="s">
        <v>2283</v>
      </c>
      <c r="J1886" s="41" t="s">
        <v>2284</v>
      </c>
    </row>
    <row r="1887">
      <c r="A1887" s="41" t="s">
        <v>2943</v>
      </c>
      <c r="B1887" s="41" t="s">
        <v>1375</v>
      </c>
      <c r="C1887" s="41" t="s">
        <v>2944</v>
      </c>
      <c r="D1887" s="42">
        <v>44805.0</v>
      </c>
      <c r="E1887" s="41" t="s">
        <v>2945</v>
      </c>
      <c r="F1887" s="42">
        <v>44956.0</v>
      </c>
      <c r="G1887" s="41" t="s">
        <v>1553</v>
      </c>
      <c r="H1887" s="41" t="s">
        <v>709</v>
      </c>
      <c r="I1887" s="41" t="s">
        <v>2962</v>
      </c>
      <c r="J1887" s="41" t="s">
        <v>2963</v>
      </c>
    </row>
    <row r="1888">
      <c r="A1888" s="41" t="s">
        <v>2932</v>
      </c>
      <c r="B1888" s="41" t="s">
        <v>1404</v>
      </c>
      <c r="C1888" s="41" t="s">
        <v>2933</v>
      </c>
      <c r="D1888" s="42">
        <v>44805.0</v>
      </c>
      <c r="E1888" s="41" t="s">
        <v>2934</v>
      </c>
      <c r="F1888" s="42">
        <v>44957.0</v>
      </c>
      <c r="G1888" s="41" t="s">
        <v>1553</v>
      </c>
      <c r="H1888" s="41" t="s">
        <v>1583</v>
      </c>
      <c r="I1888" s="41" t="s">
        <v>2979</v>
      </c>
      <c r="J1888" s="41" t="s">
        <v>2980</v>
      </c>
    </row>
    <row r="1889">
      <c r="A1889" s="41" t="s">
        <v>2932</v>
      </c>
      <c r="B1889" s="41" t="s">
        <v>1404</v>
      </c>
      <c r="C1889" s="41" t="s">
        <v>2933</v>
      </c>
      <c r="D1889" s="42">
        <v>44805.0</v>
      </c>
      <c r="E1889" s="41" t="s">
        <v>2934</v>
      </c>
      <c r="F1889" s="42">
        <v>44957.0</v>
      </c>
      <c r="G1889" s="41" t="s">
        <v>1553</v>
      </c>
      <c r="H1889" s="41" t="s">
        <v>531</v>
      </c>
      <c r="I1889" s="41" t="s">
        <v>2626</v>
      </c>
      <c r="J1889" s="41" t="s">
        <v>2627</v>
      </c>
    </row>
    <row r="1890">
      <c r="A1890" s="41" t="s">
        <v>2981</v>
      </c>
      <c r="B1890" s="41" t="s">
        <v>1375</v>
      </c>
      <c r="C1890" s="41" t="s">
        <v>2982</v>
      </c>
      <c r="D1890" s="42">
        <v>44805.0</v>
      </c>
      <c r="E1890" s="41" t="s">
        <v>2983</v>
      </c>
      <c r="F1890" s="42">
        <v>44945.0</v>
      </c>
      <c r="G1890" s="41" t="s">
        <v>2984</v>
      </c>
      <c r="H1890" s="41" t="s">
        <v>2893</v>
      </c>
      <c r="I1890" s="41" t="s">
        <v>2894</v>
      </c>
      <c r="J1890" s="41" t="s">
        <v>2895</v>
      </c>
    </row>
    <row r="1891">
      <c r="A1891" s="41" t="s">
        <v>2981</v>
      </c>
      <c r="B1891" s="41" t="s">
        <v>1375</v>
      </c>
      <c r="C1891" s="41" t="s">
        <v>2982</v>
      </c>
      <c r="D1891" s="42">
        <v>44805.0</v>
      </c>
      <c r="E1891" s="41" t="s">
        <v>2983</v>
      </c>
      <c r="F1891" s="42">
        <v>44945.0</v>
      </c>
      <c r="G1891" s="41" t="s">
        <v>2984</v>
      </c>
      <c r="H1891" s="41" t="s">
        <v>324</v>
      </c>
      <c r="I1891" s="41" t="s">
        <v>2712</v>
      </c>
      <c r="J1891" s="41" t="s">
        <v>2768</v>
      </c>
    </row>
    <row r="1892">
      <c r="A1892" s="41" t="s">
        <v>2981</v>
      </c>
      <c r="B1892" s="41" t="s">
        <v>1375</v>
      </c>
      <c r="C1892" s="41" t="s">
        <v>2982</v>
      </c>
      <c r="D1892" s="42">
        <v>44805.0</v>
      </c>
      <c r="E1892" s="41" t="s">
        <v>2983</v>
      </c>
      <c r="F1892" s="42">
        <v>44945.0</v>
      </c>
      <c r="G1892" s="41" t="s">
        <v>2984</v>
      </c>
      <c r="H1892" s="41" t="s">
        <v>1858</v>
      </c>
      <c r="I1892" s="41" t="s">
        <v>2911</v>
      </c>
      <c r="J1892" s="41" t="s">
        <v>2912</v>
      </c>
    </row>
    <row r="1893">
      <c r="A1893" s="41" t="s">
        <v>2981</v>
      </c>
      <c r="B1893" s="41" t="s">
        <v>1375</v>
      </c>
      <c r="C1893" s="41" t="s">
        <v>2982</v>
      </c>
      <c r="D1893" s="42">
        <v>44805.0</v>
      </c>
      <c r="E1893" s="41" t="s">
        <v>2983</v>
      </c>
      <c r="F1893" s="42">
        <v>44945.0</v>
      </c>
      <c r="G1893" s="41" t="s">
        <v>2984</v>
      </c>
      <c r="H1893" s="41" t="s">
        <v>2817</v>
      </c>
      <c r="I1893" s="41" t="s">
        <v>2818</v>
      </c>
      <c r="J1893" s="41" t="s">
        <v>2819</v>
      </c>
    </row>
    <row r="1894">
      <c r="A1894" s="41" t="s">
        <v>2981</v>
      </c>
      <c r="B1894" s="41" t="s">
        <v>1375</v>
      </c>
      <c r="C1894" s="41" t="s">
        <v>2982</v>
      </c>
      <c r="D1894" s="42">
        <v>44805.0</v>
      </c>
      <c r="E1894" s="41" t="s">
        <v>2983</v>
      </c>
      <c r="F1894" s="42">
        <v>44945.0</v>
      </c>
      <c r="G1894" s="41" t="s">
        <v>2984</v>
      </c>
      <c r="H1894" s="41" t="s">
        <v>774</v>
      </c>
      <c r="I1894" s="41" t="s">
        <v>2971</v>
      </c>
      <c r="J1894" s="41" t="s">
        <v>2972</v>
      </c>
    </row>
    <row r="1895">
      <c r="A1895" s="41" t="s">
        <v>2981</v>
      </c>
      <c r="B1895" s="41" t="s">
        <v>1375</v>
      </c>
      <c r="C1895" s="41" t="s">
        <v>2982</v>
      </c>
      <c r="D1895" s="42">
        <v>44805.0</v>
      </c>
      <c r="E1895" s="41" t="s">
        <v>2983</v>
      </c>
      <c r="F1895" s="42">
        <v>44945.0</v>
      </c>
      <c r="G1895" s="41" t="s">
        <v>2984</v>
      </c>
      <c r="H1895" s="41" t="s">
        <v>587</v>
      </c>
      <c r="I1895" s="41" t="s">
        <v>2973</v>
      </c>
      <c r="J1895" s="41" t="s">
        <v>2974</v>
      </c>
    </row>
    <row r="1896">
      <c r="A1896" s="41" t="s">
        <v>2981</v>
      </c>
      <c r="B1896" s="41" t="s">
        <v>1375</v>
      </c>
      <c r="C1896" s="41" t="s">
        <v>2982</v>
      </c>
      <c r="D1896" s="42">
        <v>44805.0</v>
      </c>
      <c r="E1896" s="41" t="s">
        <v>2983</v>
      </c>
      <c r="F1896" s="42">
        <v>44945.0</v>
      </c>
      <c r="G1896" s="41" t="s">
        <v>2984</v>
      </c>
      <c r="H1896" s="41" t="s">
        <v>663</v>
      </c>
      <c r="I1896" s="41" t="s">
        <v>2975</v>
      </c>
      <c r="J1896" s="41" t="s">
        <v>2976</v>
      </c>
    </row>
    <row r="1897">
      <c r="A1897" s="41"/>
      <c r="B1897" s="41" t="s">
        <v>1446</v>
      </c>
      <c r="C1897" s="41"/>
      <c r="D1897" s="42">
        <v>45169.0</v>
      </c>
      <c r="E1897" s="41"/>
      <c r="F1897" s="44"/>
      <c r="G1897" s="41"/>
      <c r="H1897" s="41"/>
      <c r="I1897" s="41"/>
      <c r="J1897" s="41"/>
    </row>
    <row r="1898">
      <c r="A1898" s="41" t="s">
        <v>2981</v>
      </c>
      <c r="B1898" s="41" t="s">
        <v>1375</v>
      </c>
      <c r="C1898" s="41" t="s">
        <v>2982</v>
      </c>
      <c r="D1898" s="42">
        <v>44805.0</v>
      </c>
      <c r="E1898" s="41" t="s">
        <v>2983</v>
      </c>
      <c r="F1898" s="42">
        <v>44945.0</v>
      </c>
      <c r="G1898" s="41" t="s">
        <v>2984</v>
      </c>
      <c r="H1898" s="41" t="s">
        <v>1122</v>
      </c>
      <c r="I1898" s="41" t="s">
        <v>2337</v>
      </c>
      <c r="J1898" s="41" t="s">
        <v>2338</v>
      </c>
    </row>
    <row r="1899">
      <c r="A1899" s="41" t="s">
        <v>2981</v>
      </c>
      <c r="B1899" s="41" t="s">
        <v>1375</v>
      </c>
      <c r="C1899" s="41" t="s">
        <v>2982</v>
      </c>
      <c r="D1899" s="42">
        <v>44805.0</v>
      </c>
      <c r="E1899" s="41" t="s">
        <v>2983</v>
      </c>
      <c r="F1899" s="42">
        <v>44945.0</v>
      </c>
      <c r="G1899" s="41" t="s">
        <v>2984</v>
      </c>
      <c r="H1899" s="41" t="s">
        <v>2187</v>
      </c>
      <c r="I1899" s="41" t="s">
        <v>2188</v>
      </c>
      <c r="J1899" s="41" t="s">
        <v>2189</v>
      </c>
    </row>
    <row r="1900">
      <c r="A1900" s="41" t="s">
        <v>2981</v>
      </c>
      <c r="B1900" s="41" t="s">
        <v>1375</v>
      </c>
      <c r="C1900" s="41" t="s">
        <v>2982</v>
      </c>
      <c r="D1900" s="42">
        <v>44805.0</v>
      </c>
      <c r="E1900" s="41" t="s">
        <v>2983</v>
      </c>
      <c r="F1900" s="42">
        <v>44945.0</v>
      </c>
      <c r="G1900" s="41" t="s">
        <v>2984</v>
      </c>
      <c r="H1900" s="41" t="s">
        <v>1443</v>
      </c>
      <c r="I1900" s="41" t="s">
        <v>2289</v>
      </c>
      <c r="J1900" s="41" t="s">
        <v>2290</v>
      </c>
    </row>
    <row r="1901">
      <c r="A1901" s="41" t="s">
        <v>2981</v>
      </c>
      <c r="B1901" s="41" t="s">
        <v>1375</v>
      </c>
      <c r="C1901" s="41" t="s">
        <v>2982</v>
      </c>
      <c r="D1901" s="42">
        <v>44805.0</v>
      </c>
      <c r="E1901" s="41" t="s">
        <v>2983</v>
      </c>
      <c r="F1901" s="42">
        <v>44945.0</v>
      </c>
      <c r="G1901" s="41" t="s">
        <v>2984</v>
      </c>
      <c r="H1901" s="41" t="s">
        <v>463</v>
      </c>
      <c r="I1901" s="41" t="s">
        <v>2508</v>
      </c>
      <c r="J1901" s="41" t="s">
        <v>2509</v>
      </c>
    </row>
    <row r="1902">
      <c r="A1902" s="41" t="s">
        <v>2981</v>
      </c>
      <c r="B1902" s="41" t="s">
        <v>1375</v>
      </c>
      <c r="C1902" s="41" t="s">
        <v>2982</v>
      </c>
      <c r="D1902" s="42">
        <v>44805.0</v>
      </c>
      <c r="E1902" s="41" t="s">
        <v>2983</v>
      </c>
      <c r="F1902" s="42">
        <v>44945.0</v>
      </c>
      <c r="G1902" s="41" t="s">
        <v>2984</v>
      </c>
      <c r="H1902" s="41" t="s">
        <v>654</v>
      </c>
      <c r="I1902" s="41" t="s">
        <v>2525</v>
      </c>
      <c r="J1902" s="41" t="s">
        <v>2526</v>
      </c>
    </row>
    <row r="1903">
      <c r="A1903" s="41" t="s">
        <v>2981</v>
      </c>
      <c r="B1903" s="41" t="s">
        <v>1375</v>
      </c>
      <c r="C1903" s="41" t="s">
        <v>2982</v>
      </c>
      <c r="D1903" s="42">
        <v>44805.0</v>
      </c>
      <c r="E1903" s="41" t="s">
        <v>2983</v>
      </c>
      <c r="F1903" s="42">
        <v>44945.0</v>
      </c>
      <c r="G1903" s="41" t="s">
        <v>2984</v>
      </c>
      <c r="H1903" s="41" t="s">
        <v>774</v>
      </c>
      <c r="I1903" s="41" t="s">
        <v>2573</v>
      </c>
      <c r="J1903" s="41" t="s">
        <v>2574</v>
      </c>
    </row>
    <row r="1904">
      <c r="A1904" s="41" t="s">
        <v>2981</v>
      </c>
      <c r="B1904" s="41" t="s">
        <v>1375</v>
      </c>
      <c r="C1904" s="41" t="s">
        <v>2982</v>
      </c>
      <c r="D1904" s="42">
        <v>44805.0</v>
      </c>
      <c r="E1904" s="41" t="s">
        <v>2983</v>
      </c>
      <c r="F1904" s="42">
        <v>44945.0</v>
      </c>
      <c r="G1904" s="41" t="s">
        <v>2984</v>
      </c>
      <c r="H1904" s="41" t="s">
        <v>1318</v>
      </c>
      <c r="I1904" s="41" t="s">
        <v>2598</v>
      </c>
      <c r="J1904" s="41" t="s">
        <v>2599</v>
      </c>
    </row>
    <row r="1905">
      <c r="A1905" s="41"/>
      <c r="B1905" s="41" t="s">
        <v>1446</v>
      </c>
      <c r="C1905" s="41"/>
      <c r="D1905" s="42">
        <v>45169.0</v>
      </c>
      <c r="E1905" s="41"/>
      <c r="F1905" s="44"/>
      <c r="G1905" s="41"/>
      <c r="H1905" s="41"/>
      <c r="I1905" s="41"/>
      <c r="J1905" s="41"/>
    </row>
    <row r="1906">
      <c r="A1906" s="41" t="s">
        <v>2981</v>
      </c>
      <c r="B1906" s="41" t="s">
        <v>1375</v>
      </c>
      <c r="C1906" s="41" t="s">
        <v>2982</v>
      </c>
      <c r="D1906" s="42">
        <v>44805.0</v>
      </c>
      <c r="E1906" s="41" t="s">
        <v>2983</v>
      </c>
      <c r="F1906" s="42">
        <v>44945.0</v>
      </c>
      <c r="G1906" s="41" t="s">
        <v>2984</v>
      </c>
      <c r="H1906" s="41" t="s">
        <v>2618</v>
      </c>
      <c r="I1906" s="41" t="s">
        <v>2619</v>
      </c>
      <c r="J1906" s="41" t="s">
        <v>2620</v>
      </c>
    </row>
    <row r="1907">
      <c r="A1907" s="41" t="s">
        <v>2981</v>
      </c>
      <c r="B1907" s="41" t="s">
        <v>1375</v>
      </c>
      <c r="C1907" s="41" t="s">
        <v>2982</v>
      </c>
      <c r="D1907" s="42">
        <v>44805.0</v>
      </c>
      <c r="E1907" s="41" t="s">
        <v>2983</v>
      </c>
      <c r="F1907" s="42">
        <v>44945.0</v>
      </c>
      <c r="G1907" s="41" t="s">
        <v>2984</v>
      </c>
      <c r="H1907" s="41" t="s">
        <v>42</v>
      </c>
      <c r="I1907" s="41" t="s">
        <v>2621</v>
      </c>
      <c r="J1907" s="41" t="s">
        <v>2622</v>
      </c>
    </row>
    <row r="1908">
      <c r="A1908" s="41" t="s">
        <v>2981</v>
      </c>
      <c r="B1908" s="41" t="s">
        <v>1375</v>
      </c>
      <c r="C1908" s="41" t="s">
        <v>2982</v>
      </c>
      <c r="D1908" s="42">
        <v>44805.0</v>
      </c>
      <c r="E1908" s="41" t="s">
        <v>2983</v>
      </c>
      <c r="F1908" s="42">
        <v>44945.0</v>
      </c>
      <c r="G1908" s="41" t="s">
        <v>2984</v>
      </c>
      <c r="H1908" s="41" t="s">
        <v>982</v>
      </c>
      <c r="I1908" s="41" t="s">
        <v>2652</v>
      </c>
      <c r="J1908" s="41" t="s">
        <v>2653</v>
      </c>
    </row>
    <row r="1909">
      <c r="A1909" s="41" t="s">
        <v>2981</v>
      </c>
      <c r="B1909" s="41" t="s">
        <v>1375</v>
      </c>
      <c r="C1909" s="41" t="s">
        <v>2982</v>
      </c>
      <c r="D1909" s="42">
        <v>44805.0</v>
      </c>
      <c r="E1909" s="44" t="s">
        <v>2983</v>
      </c>
      <c r="F1909" s="42">
        <v>44945.0</v>
      </c>
      <c r="G1909" s="41" t="s">
        <v>2984</v>
      </c>
      <c r="H1909" s="41" t="s">
        <v>2682</v>
      </c>
      <c r="I1909" s="41" t="s">
        <v>2683</v>
      </c>
      <c r="J1909" s="41" t="s">
        <v>2684</v>
      </c>
    </row>
    <row r="1910">
      <c r="A1910" s="41" t="s">
        <v>2981</v>
      </c>
      <c r="B1910" s="41" t="s">
        <v>1375</v>
      </c>
      <c r="C1910" s="41" t="s">
        <v>2982</v>
      </c>
      <c r="D1910" s="42">
        <v>44805.0</v>
      </c>
      <c r="E1910" s="41" t="s">
        <v>2983</v>
      </c>
      <c r="F1910" s="42">
        <v>44945.0</v>
      </c>
      <c r="G1910" s="41" t="s">
        <v>2984</v>
      </c>
      <c r="H1910" s="41" t="s">
        <v>2734</v>
      </c>
      <c r="I1910" s="41" t="s">
        <v>2735</v>
      </c>
      <c r="J1910" s="41" t="s">
        <v>2736</v>
      </c>
    </row>
    <row r="1911">
      <c r="A1911" s="41" t="s">
        <v>2981</v>
      </c>
      <c r="B1911" s="41" t="s">
        <v>1375</v>
      </c>
      <c r="C1911" s="41" t="s">
        <v>2982</v>
      </c>
      <c r="D1911" s="42">
        <v>44805.0</v>
      </c>
      <c r="E1911" s="44" t="s">
        <v>2983</v>
      </c>
      <c r="F1911" s="42">
        <v>44945.0</v>
      </c>
      <c r="G1911" s="41" t="s">
        <v>2984</v>
      </c>
      <c r="H1911" s="41" t="s">
        <v>2737</v>
      </c>
      <c r="I1911" s="41" t="s">
        <v>2738</v>
      </c>
      <c r="J1911" s="41" t="s">
        <v>2739</v>
      </c>
    </row>
    <row r="1912">
      <c r="A1912" s="41" t="s">
        <v>2981</v>
      </c>
      <c r="B1912" s="41" t="s">
        <v>1375</v>
      </c>
      <c r="C1912" s="41" t="s">
        <v>2982</v>
      </c>
      <c r="D1912" s="42">
        <v>44805.0</v>
      </c>
      <c r="E1912" s="41" t="s">
        <v>2983</v>
      </c>
      <c r="F1912" s="42">
        <v>44945.0</v>
      </c>
      <c r="G1912" s="41" t="s">
        <v>2984</v>
      </c>
      <c r="H1912" s="41" t="s">
        <v>182</v>
      </c>
      <c r="I1912" s="41" t="s">
        <v>183</v>
      </c>
      <c r="J1912" s="41" t="s">
        <v>184</v>
      </c>
    </row>
    <row r="1913">
      <c r="A1913" s="41" t="s">
        <v>2981</v>
      </c>
      <c r="B1913" s="41" t="s">
        <v>1375</v>
      </c>
      <c r="C1913" s="41" t="s">
        <v>2982</v>
      </c>
      <c r="D1913" s="42">
        <v>44805.0</v>
      </c>
      <c r="E1913" s="44" t="s">
        <v>2983</v>
      </c>
      <c r="F1913" s="42">
        <v>44945.0</v>
      </c>
      <c r="G1913" s="41" t="s">
        <v>2984</v>
      </c>
      <c r="H1913" s="41" t="s">
        <v>786</v>
      </c>
      <c r="I1913" s="41" t="s">
        <v>828</v>
      </c>
      <c r="J1913" s="41" t="s">
        <v>829</v>
      </c>
    </row>
    <row r="1914">
      <c r="A1914" s="41" t="s">
        <v>2981</v>
      </c>
      <c r="B1914" s="41" t="s">
        <v>1375</v>
      </c>
      <c r="C1914" s="41" t="s">
        <v>2982</v>
      </c>
      <c r="D1914" s="42">
        <v>44805.0</v>
      </c>
      <c r="E1914" s="41" t="s">
        <v>2983</v>
      </c>
      <c r="F1914" s="42">
        <v>44945.0</v>
      </c>
      <c r="G1914" s="41" t="s">
        <v>2984</v>
      </c>
      <c r="H1914" s="41" t="s">
        <v>1049</v>
      </c>
      <c r="I1914" s="41" t="s">
        <v>1050</v>
      </c>
      <c r="J1914" s="41" t="s">
        <v>1051</v>
      </c>
    </row>
    <row r="1915">
      <c r="A1915" s="41" t="s">
        <v>2981</v>
      </c>
      <c r="B1915" s="41" t="s">
        <v>1375</v>
      </c>
      <c r="C1915" s="41" t="s">
        <v>2982</v>
      </c>
      <c r="D1915" s="42">
        <v>44805.0</v>
      </c>
      <c r="E1915" s="41" t="s">
        <v>2983</v>
      </c>
      <c r="F1915" s="42">
        <v>44945.0</v>
      </c>
      <c r="G1915" s="41" t="s">
        <v>2984</v>
      </c>
      <c r="H1915" s="41" t="s">
        <v>236</v>
      </c>
      <c r="I1915" s="41" t="s">
        <v>2125</v>
      </c>
      <c r="J1915" s="41" t="s">
        <v>2126</v>
      </c>
    </row>
    <row r="1916">
      <c r="A1916" s="41" t="s">
        <v>2981</v>
      </c>
      <c r="B1916" s="41" t="s">
        <v>1375</v>
      </c>
      <c r="C1916" s="41" t="s">
        <v>2982</v>
      </c>
      <c r="D1916" s="42">
        <v>44805.0</v>
      </c>
      <c r="E1916" s="44" t="s">
        <v>2983</v>
      </c>
      <c r="F1916" s="42">
        <v>44945.0</v>
      </c>
      <c r="G1916" s="41" t="s">
        <v>2984</v>
      </c>
      <c r="H1916" s="41" t="s">
        <v>79</v>
      </c>
      <c r="I1916" s="41" t="s">
        <v>2460</v>
      </c>
      <c r="J1916" s="41" t="s">
        <v>2461</v>
      </c>
    </row>
    <row r="1917">
      <c r="A1917" s="41" t="s">
        <v>2981</v>
      </c>
      <c r="B1917" s="41" t="s">
        <v>1375</v>
      </c>
      <c r="C1917" s="41" t="s">
        <v>2982</v>
      </c>
      <c r="D1917" s="42">
        <v>44805.0</v>
      </c>
      <c r="E1917" s="41" t="s">
        <v>2983</v>
      </c>
      <c r="F1917" s="42">
        <v>44945.0</v>
      </c>
      <c r="G1917" s="41" t="s">
        <v>2984</v>
      </c>
      <c r="H1917" s="41" t="s">
        <v>2115</v>
      </c>
      <c r="I1917" s="41" t="s">
        <v>2116</v>
      </c>
      <c r="J1917" s="41" t="s">
        <v>2117</v>
      </c>
    </row>
    <row r="1918">
      <c r="A1918" s="41" t="s">
        <v>2981</v>
      </c>
      <c r="B1918" s="41" t="s">
        <v>1375</v>
      </c>
      <c r="C1918" s="41" t="s">
        <v>2982</v>
      </c>
      <c r="D1918" s="42">
        <v>44805.0</v>
      </c>
      <c r="E1918" s="44" t="s">
        <v>2983</v>
      </c>
      <c r="F1918" s="42">
        <v>44945.0</v>
      </c>
      <c r="G1918" s="41" t="s">
        <v>2984</v>
      </c>
      <c r="H1918" s="41" t="s">
        <v>1497</v>
      </c>
      <c r="I1918" s="41" t="s">
        <v>1498</v>
      </c>
      <c r="J1918" s="41" t="s">
        <v>1499</v>
      </c>
    </row>
    <row r="1919">
      <c r="A1919" s="41" t="s">
        <v>2981</v>
      </c>
      <c r="B1919" s="41" t="s">
        <v>1375</v>
      </c>
      <c r="C1919" s="41" t="s">
        <v>2982</v>
      </c>
      <c r="D1919" s="42">
        <v>44805.0</v>
      </c>
      <c r="E1919" s="41" t="s">
        <v>2983</v>
      </c>
      <c r="F1919" s="42">
        <v>44945.0</v>
      </c>
      <c r="G1919" s="41" t="s">
        <v>2984</v>
      </c>
      <c r="H1919" s="41" t="s">
        <v>2618</v>
      </c>
      <c r="I1919" s="41" t="s">
        <v>2619</v>
      </c>
      <c r="J1919" s="41" t="s">
        <v>2620</v>
      </c>
    </row>
    <row r="1920">
      <c r="A1920" s="41" t="s">
        <v>2981</v>
      </c>
      <c r="B1920" s="41" t="s">
        <v>1375</v>
      </c>
      <c r="C1920" s="41" t="s">
        <v>2982</v>
      </c>
      <c r="D1920" s="42">
        <v>44805.0</v>
      </c>
      <c r="E1920" s="41" t="s">
        <v>2983</v>
      </c>
      <c r="F1920" s="42">
        <v>44945.0</v>
      </c>
      <c r="G1920" s="41" t="s">
        <v>2984</v>
      </c>
      <c r="H1920" s="41" t="s">
        <v>709</v>
      </c>
      <c r="I1920" s="41" t="s">
        <v>2962</v>
      </c>
      <c r="J1920" s="41" t="s">
        <v>2963</v>
      </c>
    </row>
    <row r="1921">
      <c r="A1921" s="41" t="s">
        <v>2981</v>
      </c>
      <c r="B1921" s="41" t="s">
        <v>1375</v>
      </c>
      <c r="C1921" s="41" t="s">
        <v>2982</v>
      </c>
      <c r="D1921" s="42">
        <v>44805.0</v>
      </c>
      <c r="E1921" s="41" t="s">
        <v>2983</v>
      </c>
      <c r="F1921" s="42">
        <v>44945.0</v>
      </c>
      <c r="G1921" s="41" t="s">
        <v>2984</v>
      </c>
      <c r="H1921" s="41" t="s">
        <v>621</v>
      </c>
      <c r="I1921" s="41" t="s">
        <v>2081</v>
      </c>
      <c r="J1921" s="41" t="s">
        <v>2082</v>
      </c>
    </row>
    <row r="1922">
      <c r="A1922" s="41" t="s">
        <v>2981</v>
      </c>
      <c r="B1922" s="41" t="s">
        <v>1375</v>
      </c>
      <c r="C1922" s="41" t="s">
        <v>2982</v>
      </c>
      <c r="D1922" s="42">
        <v>44805.0</v>
      </c>
      <c r="E1922" s="41" t="s">
        <v>2983</v>
      </c>
      <c r="F1922" s="42">
        <v>44945.0</v>
      </c>
      <c r="G1922" s="41" t="s">
        <v>2984</v>
      </c>
      <c r="H1922" s="41" t="s">
        <v>382</v>
      </c>
      <c r="I1922" s="41" t="s">
        <v>2401</v>
      </c>
      <c r="J1922" s="41" t="s">
        <v>2402</v>
      </c>
    </row>
    <row r="1923">
      <c r="A1923" s="41" t="s">
        <v>2981</v>
      </c>
      <c r="B1923" s="41" t="s">
        <v>1375</v>
      </c>
      <c r="C1923" s="41" t="s">
        <v>2982</v>
      </c>
      <c r="D1923" s="42">
        <v>44805.0</v>
      </c>
      <c r="E1923" s="41" t="s">
        <v>2983</v>
      </c>
      <c r="F1923" s="42">
        <v>44945.0</v>
      </c>
      <c r="G1923" s="41" t="s">
        <v>2984</v>
      </c>
      <c r="H1923" s="41" t="s">
        <v>297</v>
      </c>
      <c r="I1923" s="41" t="s">
        <v>2858</v>
      </c>
      <c r="J1923" s="41" t="s">
        <v>2859</v>
      </c>
    </row>
    <row r="1924">
      <c r="A1924" s="41" t="s">
        <v>2981</v>
      </c>
      <c r="B1924" s="41" t="s">
        <v>1375</v>
      </c>
      <c r="C1924" s="41" t="s">
        <v>2982</v>
      </c>
      <c r="D1924" s="42">
        <v>44805.0</v>
      </c>
      <c r="E1924" s="41" t="s">
        <v>2983</v>
      </c>
      <c r="F1924" s="42">
        <v>44945.0</v>
      </c>
      <c r="G1924" s="41" t="s">
        <v>2984</v>
      </c>
      <c r="H1924" s="41" t="s">
        <v>934</v>
      </c>
      <c r="I1924" s="41" t="s">
        <v>2628</v>
      </c>
      <c r="J1924" s="41" t="s">
        <v>2629</v>
      </c>
    </row>
    <row r="1925">
      <c r="A1925" s="41" t="s">
        <v>2981</v>
      </c>
      <c r="B1925" s="41" t="s">
        <v>1375</v>
      </c>
      <c r="C1925" s="41" t="s">
        <v>2982</v>
      </c>
      <c r="D1925" s="42">
        <v>44805.0</v>
      </c>
      <c r="E1925" s="41" t="s">
        <v>2983</v>
      </c>
      <c r="F1925" s="42">
        <v>44945.0</v>
      </c>
      <c r="G1925" s="41" t="s">
        <v>2984</v>
      </c>
      <c r="H1925" s="41" t="s">
        <v>597</v>
      </c>
      <c r="I1925" s="41" t="s">
        <v>2420</v>
      </c>
      <c r="J1925" s="41" t="s">
        <v>2421</v>
      </c>
    </row>
    <row r="1926">
      <c r="A1926" s="41" t="s">
        <v>2981</v>
      </c>
      <c r="B1926" s="41" t="s">
        <v>1375</v>
      </c>
      <c r="C1926" s="41" t="s">
        <v>2982</v>
      </c>
      <c r="D1926" s="42">
        <v>44805.0</v>
      </c>
      <c r="E1926" s="41" t="s">
        <v>2983</v>
      </c>
      <c r="F1926" s="42">
        <v>44945.0</v>
      </c>
      <c r="G1926" s="41" t="s">
        <v>2984</v>
      </c>
      <c r="H1926" s="41" t="s">
        <v>350</v>
      </c>
      <c r="I1926" s="41" t="s">
        <v>351</v>
      </c>
      <c r="J1926" s="41" t="s">
        <v>352</v>
      </c>
    </row>
    <row r="1927">
      <c r="A1927" s="41" t="s">
        <v>2981</v>
      </c>
      <c r="B1927" s="41" t="s">
        <v>1375</v>
      </c>
      <c r="C1927" s="41" t="s">
        <v>2982</v>
      </c>
      <c r="D1927" s="42">
        <v>44805.0</v>
      </c>
      <c r="E1927" s="41" t="s">
        <v>2983</v>
      </c>
      <c r="F1927" s="42">
        <v>44945.0</v>
      </c>
      <c r="G1927" s="41" t="s">
        <v>2984</v>
      </c>
      <c r="H1927" s="41" t="s">
        <v>2018</v>
      </c>
      <c r="I1927" s="41" t="s">
        <v>2019</v>
      </c>
      <c r="J1927" s="41" t="s">
        <v>2020</v>
      </c>
    </row>
    <row r="1928">
      <c r="A1928" s="41" t="s">
        <v>2981</v>
      </c>
      <c r="B1928" s="41" t="s">
        <v>1375</v>
      </c>
      <c r="C1928" s="41" t="s">
        <v>2982</v>
      </c>
      <c r="D1928" s="42">
        <v>44805.0</v>
      </c>
      <c r="E1928" s="41" t="s">
        <v>2983</v>
      </c>
      <c r="F1928" s="42">
        <v>44945.0</v>
      </c>
      <c r="G1928" s="41" t="s">
        <v>2984</v>
      </c>
      <c r="H1928" s="41" t="s">
        <v>621</v>
      </c>
      <c r="I1928" s="41" t="s">
        <v>1577</v>
      </c>
      <c r="J1928" s="41" t="s">
        <v>1578</v>
      </c>
    </row>
    <row r="1929">
      <c r="A1929" s="41" t="s">
        <v>2981</v>
      </c>
      <c r="B1929" s="41" t="s">
        <v>1375</v>
      </c>
      <c r="C1929" s="41" t="s">
        <v>2982</v>
      </c>
      <c r="D1929" s="42">
        <v>44805.0</v>
      </c>
      <c r="E1929" s="41" t="s">
        <v>2983</v>
      </c>
      <c r="F1929" s="42">
        <v>44945.0</v>
      </c>
      <c r="G1929" s="41" t="s">
        <v>2984</v>
      </c>
      <c r="H1929" s="41" t="s">
        <v>468</v>
      </c>
      <c r="I1929" s="41" t="s">
        <v>2064</v>
      </c>
      <c r="J1929" s="41" t="s">
        <v>2065</v>
      </c>
    </row>
    <row r="1930">
      <c r="A1930" s="41" t="s">
        <v>2981</v>
      </c>
      <c r="B1930" s="41" t="s">
        <v>1375</v>
      </c>
      <c r="C1930" s="41" t="s">
        <v>2982</v>
      </c>
      <c r="D1930" s="42">
        <v>44805.0</v>
      </c>
      <c r="E1930" s="41" t="s">
        <v>2983</v>
      </c>
      <c r="F1930" s="42">
        <v>44945.0</v>
      </c>
      <c r="G1930" s="41" t="s">
        <v>2984</v>
      </c>
      <c r="H1930" s="41" t="s">
        <v>1616</v>
      </c>
      <c r="I1930" s="41" t="s">
        <v>1617</v>
      </c>
      <c r="J1930" s="41" t="s">
        <v>2985</v>
      </c>
    </row>
    <row r="1931">
      <c r="A1931" s="41" t="s">
        <v>2981</v>
      </c>
      <c r="B1931" s="41" t="s">
        <v>1375</v>
      </c>
      <c r="C1931" s="41" t="s">
        <v>2982</v>
      </c>
      <c r="D1931" s="42">
        <v>44805.0</v>
      </c>
      <c r="E1931" s="41" t="s">
        <v>2983</v>
      </c>
      <c r="F1931" s="42">
        <v>44945.0</v>
      </c>
      <c r="G1931" s="41" t="s">
        <v>2984</v>
      </c>
      <c r="H1931" s="41" t="s">
        <v>1959</v>
      </c>
      <c r="I1931" s="41" t="s">
        <v>2873</v>
      </c>
      <c r="J1931" s="41" t="s">
        <v>2874</v>
      </c>
    </row>
    <row r="1932">
      <c r="A1932" s="41" t="s">
        <v>2981</v>
      </c>
      <c r="B1932" s="41" t="s">
        <v>1375</v>
      </c>
      <c r="C1932" s="41" t="s">
        <v>2982</v>
      </c>
      <c r="D1932" s="42">
        <v>44805.0</v>
      </c>
      <c r="E1932" s="41" t="s">
        <v>2983</v>
      </c>
      <c r="F1932" s="42">
        <v>44945.0</v>
      </c>
      <c r="G1932" s="41" t="s">
        <v>2984</v>
      </c>
      <c r="H1932" s="41" t="s">
        <v>251</v>
      </c>
      <c r="I1932" s="41" t="s">
        <v>2095</v>
      </c>
      <c r="J1932" s="41" t="s">
        <v>2096</v>
      </c>
    </row>
    <row r="1933">
      <c r="A1933" s="41" t="s">
        <v>2981</v>
      </c>
      <c r="B1933" s="41" t="s">
        <v>1375</v>
      </c>
      <c r="C1933" s="41" t="s">
        <v>2982</v>
      </c>
      <c r="D1933" s="42">
        <v>44805.0</v>
      </c>
      <c r="E1933" s="41" t="s">
        <v>2983</v>
      </c>
      <c r="F1933" s="42">
        <v>44945.0</v>
      </c>
      <c r="G1933" s="41" t="s">
        <v>2984</v>
      </c>
      <c r="H1933" s="41" t="s">
        <v>2175</v>
      </c>
      <c r="I1933" s="41" t="s">
        <v>2594</v>
      </c>
      <c r="J1933" s="41" t="s">
        <v>2595</v>
      </c>
    </row>
    <row r="1934">
      <c r="A1934" s="41" t="s">
        <v>2981</v>
      </c>
      <c r="B1934" s="41" t="s">
        <v>1375</v>
      </c>
      <c r="C1934" s="41" t="s">
        <v>2982</v>
      </c>
      <c r="D1934" s="42">
        <v>44805.0</v>
      </c>
      <c r="E1934" s="44" t="s">
        <v>2983</v>
      </c>
      <c r="F1934" s="42">
        <v>44945.0</v>
      </c>
      <c r="G1934" s="41" t="s">
        <v>2984</v>
      </c>
      <c r="H1934" s="41" t="s">
        <v>1443</v>
      </c>
      <c r="I1934" s="41" t="s">
        <v>2544</v>
      </c>
      <c r="J1934" s="41" t="s">
        <v>2545</v>
      </c>
    </row>
    <row r="1935">
      <c r="A1935" s="41" t="s">
        <v>2981</v>
      </c>
      <c r="B1935" s="41" t="s">
        <v>1375</v>
      </c>
      <c r="C1935" s="41" t="s">
        <v>2982</v>
      </c>
      <c r="D1935" s="42">
        <v>44805.0</v>
      </c>
      <c r="E1935" s="41" t="s">
        <v>2983</v>
      </c>
      <c r="F1935" s="42">
        <v>44945.0</v>
      </c>
      <c r="G1935" s="41" t="s">
        <v>2984</v>
      </c>
      <c r="H1935" s="41" t="s">
        <v>113</v>
      </c>
      <c r="I1935" s="41" t="s">
        <v>2680</v>
      </c>
      <c r="J1935" s="41" t="s">
        <v>2681</v>
      </c>
    </row>
    <row r="1936">
      <c r="A1936" s="41" t="s">
        <v>2981</v>
      </c>
      <c r="B1936" s="41" t="s">
        <v>1375</v>
      </c>
      <c r="C1936" s="41" t="s">
        <v>2982</v>
      </c>
      <c r="D1936" s="42">
        <v>44805.0</v>
      </c>
      <c r="E1936" s="41" t="s">
        <v>2983</v>
      </c>
      <c r="F1936" s="42">
        <v>44945.0</v>
      </c>
      <c r="G1936" s="41" t="s">
        <v>2984</v>
      </c>
      <c r="H1936" s="41" t="s">
        <v>531</v>
      </c>
      <c r="I1936" s="41" t="s">
        <v>1868</v>
      </c>
      <c r="J1936" s="41" t="s">
        <v>2986</v>
      </c>
    </row>
    <row r="1937">
      <c r="A1937" s="41" t="s">
        <v>2981</v>
      </c>
      <c r="B1937" s="41" t="s">
        <v>1375</v>
      </c>
      <c r="C1937" s="41" t="s">
        <v>2982</v>
      </c>
      <c r="D1937" s="42">
        <v>44805.0</v>
      </c>
      <c r="E1937" s="41" t="s">
        <v>2983</v>
      </c>
      <c r="F1937" s="42">
        <v>44945.0</v>
      </c>
      <c r="G1937" s="41" t="s">
        <v>2984</v>
      </c>
      <c r="H1937" s="41" t="s">
        <v>1443</v>
      </c>
      <c r="I1937" s="41" t="s">
        <v>2289</v>
      </c>
      <c r="J1937" s="41" t="s">
        <v>2290</v>
      </c>
    </row>
    <row r="1938">
      <c r="A1938" s="41" t="s">
        <v>2981</v>
      </c>
      <c r="B1938" s="41" t="s">
        <v>1375</v>
      </c>
      <c r="C1938" s="41" t="s">
        <v>2982</v>
      </c>
      <c r="D1938" s="42">
        <v>44805.0</v>
      </c>
      <c r="E1938" s="41" t="s">
        <v>2983</v>
      </c>
      <c r="F1938" s="42">
        <v>44945.0</v>
      </c>
      <c r="G1938" s="41" t="s">
        <v>2984</v>
      </c>
      <c r="H1938" s="41" t="s">
        <v>971</v>
      </c>
      <c r="I1938" s="41" t="s">
        <v>1978</v>
      </c>
      <c r="J1938" s="41" t="s">
        <v>1979</v>
      </c>
    </row>
    <row r="1939">
      <c r="A1939" s="41" t="s">
        <v>2981</v>
      </c>
      <c r="B1939" s="41" t="s">
        <v>1375</v>
      </c>
      <c r="C1939" s="41" t="s">
        <v>2982</v>
      </c>
      <c r="D1939" s="42">
        <v>44805.0</v>
      </c>
      <c r="E1939" s="41" t="s">
        <v>2983</v>
      </c>
      <c r="F1939" s="42">
        <v>44945.0</v>
      </c>
      <c r="G1939" s="41" t="s">
        <v>2984</v>
      </c>
      <c r="H1939" s="41" t="s">
        <v>934</v>
      </c>
      <c r="I1939" s="41" t="s">
        <v>935</v>
      </c>
      <c r="J1939" s="41" t="s">
        <v>936</v>
      </c>
    </row>
    <row r="1940">
      <c r="A1940" s="41" t="s">
        <v>2981</v>
      </c>
      <c r="B1940" s="41" t="s">
        <v>1375</v>
      </c>
      <c r="C1940" s="41" t="s">
        <v>2982</v>
      </c>
      <c r="D1940" s="42">
        <v>44805.0</v>
      </c>
      <c r="E1940" s="41" t="s">
        <v>2983</v>
      </c>
      <c r="F1940" s="42">
        <v>44945.0</v>
      </c>
      <c r="G1940" s="41" t="s">
        <v>2984</v>
      </c>
      <c r="H1940" s="41" t="s">
        <v>2987</v>
      </c>
      <c r="I1940" s="41" t="s">
        <v>738</v>
      </c>
      <c r="J1940" s="41" t="s">
        <v>739</v>
      </c>
    </row>
    <row r="1941">
      <c r="A1941" s="41" t="s">
        <v>2981</v>
      </c>
      <c r="B1941" s="41" t="s">
        <v>1375</v>
      </c>
      <c r="C1941" s="41" t="s">
        <v>2982</v>
      </c>
      <c r="D1941" s="42">
        <v>44805.0</v>
      </c>
      <c r="E1941" s="41" t="s">
        <v>2983</v>
      </c>
      <c r="F1941" s="42">
        <v>44945.0</v>
      </c>
      <c r="G1941" s="41" t="s">
        <v>2984</v>
      </c>
      <c r="H1941" s="41" t="s">
        <v>654</v>
      </c>
      <c r="I1941" s="41" t="s">
        <v>2854</v>
      </c>
      <c r="J1941" s="41" t="s">
        <v>2855</v>
      </c>
    </row>
    <row r="1942">
      <c r="A1942" s="41" t="s">
        <v>2981</v>
      </c>
      <c r="B1942" s="41" t="s">
        <v>1375</v>
      </c>
      <c r="C1942" s="41" t="s">
        <v>2982</v>
      </c>
      <c r="D1942" s="42">
        <v>44805.0</v>
      </c>
      <c r="E1942" s="41" t="s">
        <v>2983</v>
      </c>
      <c r="F1942" s="42">
        <v>44945.0</v>
      </c>
      <c r="G1942" s="41" t="s">
        <v>2984</v>
      </c>
      <c r="H1942" s="41" t="s">
        <v>275</v>
      </c>
      <c r="I1942" s="41" t="s">
        <v>251</v>
      </c>
      <c r="J1942" s="41" t="s">
        <v>276</v>
      </c>
    </row>
    <row r="1943">
      <c r="A1943" s="41" t="s">
        <v>2981</v>
      </c>
      <c r="B1943" s="41" t="s">
        <v>1375</v>
      </c>
      <c r="C1943" s="41" t="s">
        <v>2982</v>
      </c>
      <c r="D1943" s="42">
        <v>44805.0</v>
      </c>
      <c r="E1943" s="41" t="s">
        <v>2983</v>
      </c>
      <c r="F1943" s="42">
        <v>44945.0</v>
      </c>
      <c r="G1943" s="41" t="s">
        <v>2984</v>
      </c>
      <c r="H1943" s="41" t="s">
        <v>1097</v>
      </c>
      <c r="I1943" s="41" t="s">
        <v>2108</v>
      </c>
      <c r="J1943" s="41" t="s">
        <v>2109</v>
      </c>
    </row>
    <row r="1944">
      <c r="A1944" s="41" t="s">
        <v>2981</v>
      </c>
      <c r="B1944" s="41" t="s">
        <v>1375</v>
      </c>
      <c r="C1944" s="41" t="s">
        <v>2982</v>
      </c>
      <c r="D1944" s="42">
        <v>44805.0</v>
      </c>
      <c r="E1944" s="41" t="s">
        <v>2983</v>
      </c>
      <c r="F1944" s="42">
        <v>44945.0</v>
      </c>
      <c r="G1944" s="41" t="s">
        <v>2984</v>
      </c>
      <c r="H1944" s="41" t="s">
        <v>301</v>
      </c>
      <c r="I1944" s="41" t="s">
        <v>2881</v>
      </c>
      <c r="J1944" s="41" t="s">
        <v>2882</v>
      </c>
    </row>
    <row r="1945">
      <c r="A1945" s="41" t="s">
        <v>2981</v>
      </c>
      <c r="B1945" s="41" t="s">
        <v>1375</v>
      </c>
      <c r="C1945" s="41" t="s">
        <v>2982</v>
      </c>
      <c r="D1945" s="42">
        <v>44805.0</v>
      </c>
      <c r="E1945" s="41" t="s">
        <v>2983</v>
      </c>
      <c r="F1945" s="42">
        <v>44945.0</v>
      </c>
      <c r="G1945" s="41" t="s">
        <v>2984</v>
      </c>
      <c r="H1945" s="41" t="s">
        <v>79</v>
      </c>
      <c r="I1945" s="41" t="s">
        <v>2913</v>
      </c>
      <c r="J1945" s="41" t="s">
        <v>2914</v>
      </c>
    </row>
    <row r="1946">
      <c r="A1946" s="41" t="s">
        <v>2981</v>
      </c>
      <c r="B1946" s="41" t="s">
        <v>1375</v>
      </c>
      <c r="C1946" s="41" t="s">
        <v>2982</v>
      </c>
      <c r="D1946" s="42">
        <v>44805.0</v>
      </c>
      <c r="E1946" s="41" t="s">
        <v>2983</v>
      </c>
      <c r="F1946" s="42">
        <v>44945.0</v>
      </c>
      <c r="G1946" s="41" t="s">
        <v>2984</v>
      </c>
      <c r="H1946" s="41" t="s">
        <v>621</v>
      </c>
      <c r="I1946" s="41" t="s">
        <v>807</v>
      </c>
      <c r="J1946" s="41" t="s">
        <v>808</v>
      </c>
    </row>
    <row r="1947">
      <c r="A1947" s="41" t="s">
        <v>2981</v>
      </c>
      <c r="B1947" s="41" t="s">
        <v>1375</v>
      </c>
      <c r="C1947" s="41" t="s">
        <v>2982</v>
      </c>
      <c r="D1947" s="42">
        <v>44805.0</v>
      </c>
      <c r="E1947" s="41" t="s">
        <v>2983</v>
      </c>
      <c r="F1947" s="42">
        <v>44945.0</v>
      </c>
      <c r="G1947" s="41" t="s">
        <v>2984</v>
      </c>
      <c r="H1947" s="41" t="s">
        <v>1955</v>
      </c>
      <c r="I1947" s="41" t="s">
        <v>2203</v>
      </c>
      <c r="J1947" s="41" t="s">
        <v>2204</v>
      </c>
    </row>
    <row r="1948">
      <c r="A1948" s="41" t="s">
        <v>2981</v>
      </c>
      <c r="B1948" s="41" t="s">
        <v>1375</v>
      </c>
      <c r="C1948" s="41" t="s">
        <v>2982</v>
      </c>
      <c r="D1948" s="42">
        <v>44805.0</v>
      </c>
      <c r="E1948" s="41" t="s">
        <v>2983</v>
      </c>
      <c r="F1948" s="42">
        <v>44945.0</v>
      </c>
      <c r="G1948" s="41" t="s">
        <v>2984</v>
      </c>
      <c r="H1948" s="41" t="s">
        <v>621</v>
      </c>
      <c r="I1948" s="41" t="s">
        <v>1667</v>
      </c>
      <c r="J1948" s="41" t="s">
        <v>1668</v>
      </c>
    </row>
    <row r="1949">
      <c r="A1949" s="41" t="s">
        <v>2981</v>
      </c>
      <c r="B1949" s="41" t="s">
        <v>1375</v>
      </c>
      <c r="C1949" s="41" t="s">
        <v>2982</v>
      </c>
      <c r="D1949" s="42">
        <v>44805.0</v>
      </c>
      <c r="E1949" s="41" t="s">
        <v>2983</v>
      </c>
      <c r="F1949" s="42">
        <v>44945.0</v>
      </c>
      <c r="G1949" s="41" t="s">
        <v>2984</v>
      </c>
      <c r="H1949" s="41" t="s">
        <v>42</v>
      </c>
      <c r="I1949" s="41" t="s">
        <v>2552</v>
      </c>
      <c r="J1949" s="41" t="s">
        <v>2553</v>
      </c>
    </row>
    <row r="1950">
      <c r="A1950" s="41" t="s">
        <v>2981</v>
      </c>
      <c r="B1950" s="41" t="s">
        <v>1375</v>
      </c>
      <c r="C1950" s="41" t="s">
        <v>2982</v>
      </c>
      <c r="D1950" s="42">
        <v>44805.0</v>
      </c>
      <c r="E1950" s="41" t="s">
        <v>2983</v>
      </c>
      <c r="F1950" s="42">
        <v>44945.0</v>
      </c>
      <c r="G1950" s="41" t="s">
        <v>2984</v>
      </c>
      <c r="H1950" s="41" t="s">
        <v>733</v>
      </c>
      <c r="I1950" s="41" t="s">
        <v>1009</v>
      </c>
      <c r="J1950" s="41" t="s">
        <v>1010</v>
      </c>
    </row>
    <row r="1951">
      <c r="A1951" s="41" t="s">
        <v>2981</v>
      </c>
      <c r="B1951" s="41" t="s">
        <v>1375</v>
      </c>
      <c r="C1951" s="41" t="s">
        <v>2982</v>
      </c>
      <c r="D1951" s="42">
        <v>44805.0</v>
      </c>
      <c r="E1951" s="41" t="s">
        <v>2983</v>
      </c>
      <c r="F1951" s="42">
        <v>44945.0</v>
      </c>
      <c r="G1951" s="41" t="s">
        <v>2984</v>
      </c>
      <c r="H1951" s="41" t="s">
        <v>892</v>
      </c>
      <c r="I1951" s="41" t="s">
        <v>1458</v>
      </c>
      <c r="J1951" s="41" t="s">
        <v>843</v>
      </c>
    </row>
    <row r="1952">
      <c r="A1952" s="41" t="s">
        <v>2981</v>
      </c>
      <c r="B1952" s="41" t="s">
        <v>1375</v>
      </c>
      <c r="C1952" s="41" t="s">
        <v>2982</v>
      </c>
      <c r="D1952" s="42">
        <v>44805.0</v>
      </c>
      <c r="E1952" s="41" t="s">
        <v>2983</v>
      </c>
      <c r="F1952" s="42">
        <v>44945.0</v>
      </c>
      <c r="G1952" s="41" t="s">
        <v>2984</v>
      </c>
      <c r="H1952" s="41" t="s">
        <v>256</v>
      </c>
      <c r="I1952" s="41" t="s">
        <v>2842</v>
      </c>
      <c r="J1952" s="41" t="s">
        <v>2843</v>
      </c>
    </row>
    <row r="1953">
      <c r="A1953" s="41" t="s">
        <v>2981</v>
      </c>
      <c r="B1953" s="41" t="s">
        <v>1375</v>
      </c>
      <c r="C1953" s="41" t="s">
        <v>2982</v>
      </c>
      <c r="D1953" s="42">
        <v>44805.0</v>
      </c>
      <c r="E1953" s="41" t="s">
        <v>2983</v>
      </c>
      <c r="F1953" s="42">
        <v>44945.0</v>
      </c>
      <c r="G1953" s="41" t="s">
        <v>2984</v>
      </c>
      <c r="H1953" s="41" t="s">
        <v>1443</v>
      </c>
      <c r="I1953" s="41" t="s">
        <v>2539</v>
      </c>
      <c r="J1953" s="41" t="s">
        <v>2540</v>
      </c>
    </row>
    <row r="1954">
      <c r="A1954" s="41" t="s">
        <v>2981</v>
      </c>
      <c r="B1954" s="41" t="s">
        <v>1375</v>
      </c>
      <c r="C1954" s="41" t="s">
        <v>2982</v>
      </c>
      <c r="D1954" s="42">
        <v>44805.0</v>
      </c>
      <c r="E1954" s="41" t="s">
        <v>2983</v>
      </c>
      <c r="F1954" s="42">
        <v>44945.0</v>
      </c>
      <c r="G1954" s="41" t="s">
        <v>2984</v>
      </c>
      <c r="H1954" s="41" t="s">
        <v>531</v>
      </c>
      <c r="I1954" s="41" t="s">
        <v>1507</v>
      </c>
      <c r="J1954" s="41" t="s">
        <v>1508</v>
      </c>
    </row>
    <row r="1955">
      <c r="A1955" s="41" t="s">
        <v>2981</v>
      </c>
      <c r="B1955" s="41" t="s">
        <v>1375</v>
      </c>
      <c r="C1955" s="41" t="s">
        <v>2982</v>
      </c>
      <c r="D1955" s="42">
        <v>44805.0</v>
      </c>
      <c r="E1955" s="41" t="s">
        <v>2983</v>
      </c>
      <c r="F1955" s="42">
        <v>44945.0</v>
      </c>
      <c r="G1955" s="41" t="s">
        <v>2984</v>
      </c>
      <c r="H1955" s="41" t="s">
        <v>562</v>
      </c>
      <c r="I1955" s="41" t="s">
        <v>2587</v>
      </c>
      <c r="J1955" s="41" t="s">
        <v>2588</v>
      </c>
    </row>
    <row r="1956">
      <c r="A1956" s="41" t="s">
        <v>2981</v>
      </c>
      <c r="B1956" s="41" t="s">
        <v>1375</v>
      </c>
      <c r="C1956" s="41" t="s">
        <v>2982</v>
      </c>
      <c r="D1956" s="42">
        <v>44805.0</v>
      </c>
      <c r="E1956" s="41" t="s">
        <v>2983</v>
      </c>
      <c r="F1956" s="42">
        <v>44945.0</v>
      </c>
      <c r="G1956" s="41" t="s">
        <v>2984</v>
      </c>
      <c r="H1956" s="41" t="s">
        <v>621</v>
      </c>
      <c r="I1956" s="41" t="s">
        <v>2407</v>
      </c>
      <c r="J1956" s="41" t="s">
        <v>2408</v>
      </c>
    </row>
    <row r="1957">
      <c r="A1957" s="41" t="s">
        <v>2981</v>
      </c>
      <c r="B1957" s="41" t="s">
        <v>1375</v>
      </c>
      <c r="C1957" s="41" t="s">
        <v>2982</v>
      </c>
      <c r="D1957" s="42">
        <v>44805.0</v>
      </c>
      <c r="E1957" s="41" t="s">
        <v>2983</v>
      </c>
      <c r="F1957" s="42">
        <v>44945.0</v>
      </c>
      <c r="G1957" s="41" t="s">
        <v>2984</v>
      </c>
      <c r="H1957" s="41" t="s">
        <v>2034</v>
      </c>
      <c r="I1957" s="41" t="s">
        <v>2035</v>
      </c>
      <c r="J1957" s="41" t="s">
        <v>2036</v>
      </c>
    </row>
    <row r="1958">
      <c r="A1958" s="41" t="s">
        <v>2981</v>
      </c>
      <c r="B1958" s="41" t="s">
        <v>1375</v>
      </c>
      <c r="C1958" s="41" t="s">
        <v>2982</v>
      </c>
      <c r="D1958" s="42">
        <v>44805.0</v>
      </c>
      <c r="E1958" s="41" t="s">
        <v>2983</v>
      </c>
      <c r="F1958" s="42">
        <v>44945.0</v>
      </c>
      <c r="G1958" s="41" t="s">
        <v>2984</v>
      </c>
      <c r="H1958" s="41" t="s">
        <v>2187</v>
      </c>
      <c r="I1958" s="41" t="s">
        <v>2188</v>
      </c>
      <c r="J1958" s="41" t="s">
        <v>2189</v>
      </c>
    </row>
    <row r="1959">
      <c r="A1959" s="41" t="s">
        <v>2981</v>
      </c>
      <c r="B1959" s="41" t="s">
        <v>1375</v>
      </c>
      <c r="C1959" s="41" t="s">
        <v>2982</v>
      </c>
      <c r="D1959" s="42">
        <v>44805.0</v>
      </c>
      <c r="E1959" s="41" t="s">
        <v>2983</v>
      </c>
      <c r="F1959" s="42">
        <v>44945.0</v>
      </c>
      <c r="G1959" s="41" t="s">
        <v>2984</v>
      </c>
      <c r="H1959" s="41" t="s">
        <v>70</v>
      </c>
      <c r="I1959" s="41" t="s">
        <v>2329</v>
      </c>
      <c r="J1959" s="41" t="s">
        <v>2330</v>
      </c>
    </row>
    <row r="1960">
      <c r="A1960" s="41" t="s">
        <v>2981</v>
      </c>
      <c r="B1960" s="41" t="s">
        <v>1375</v>
      </c>
      <c r="C1960" s="41" t="s">
        <v>2982</v>
      </c>
      <c r="D1960" s="42">
        <v>44805.0</v>
      </c>
      <c r="E1960" s="41" t="s">
        <v>2983</v>
      </c>
      <c r="F1960" s="42">
        <v>44945.0</v>
      </c>
      <c r="G1960" s="41" t="s">
        <v>2984</v>
      </c>
      <c r="H1960" s="41" t="s">
        <v>531</v>
      </c>
      <c r="I1960" s="41" t="s">
        <v>2626</v>
      </c>
      <c r="J1960" s="41" t="s">
        <v>2627</v>
      </c>
    </row>
    <row r="1961">
      <c r="A1961" s="41" t="s">
        <v>2981</v>
      </c>
      <c r="B1961" s="41" t="s">
        <v>1375</v>
      </c>
      <c r="C1961" s="41" t="s">
        <v>2982</v>
      </c>
      <c r="D1961" s="42">
        <v>44805.0</v>
      </c>
      <c r="E1961" s="41" t="s">
        <v>2983</v>
      </c>
      <c r="F1961" s="42">
        <v>44945.0</v>
      </c>
      <c r="G1961" s="41" t="s">
        <v>2984</v>
      </c>
      <c r="H1961" s="41" t="s">
        <v>562</v>
      </c>
      <c r="I1961" s="41" t="s">
        <v>1573</v>
      </c>
      <c r="J1961" s="41" t="s">
        <v>1574</v>
      </c>
    </row>
    <row r="1962">
      <c r="A1962" s="41" t="s">
        <v>2981</v>
      </c>
      <c r="B1962" s="41" t="s">
        <v>1375</v>
      </c>
      <c r="C1962" s="41" t="s">
        <v>2982</v>
      </c>
      <c r="D1962" s="42">
        <v>44805.0</v>
      </c>
      <c r="E1962" s="41" t="s">
        <v>2983</v>
      </c>
      <c r="F1962" s="42">
        <v>44945.0</v>
      </c>
      <c r="G1962" s="41" t="s">
        <v>2984</v>
      </c>
      <c r="H1962" s="41" t="s">
        <v>982</v>
      </c>
      <c r="I1962" s="41" t="s">
        <v>2112</v>
      </c>
      <c r="J1962" s="41" t="s">
        <v>2113</v>
      </c>
    </row>
    <row r="1963">
      <c r="A1963" s="41" t="s">
        <v>2981</v>
      </c>
      <c r="B1963" s="41" t="s">
        <v>1375</v>
      </c>
      <c r="C1963" s="41" t="s">
        <v>2982</v>
      </c>
      <c r="D1963" s="42">
        <v>44805.0</v>
      </c>
      <c r="E1963" s="41" t="s">
        <v>2983</v>
      </c>
      <c r="F1963" s="42">
        <v>44945.0</v>
      </c>
      <c r="G1963" s="41" t="s">
        <v>2984</v>
      </c>
      <c r="H1963" s="41" t="s">
        <v>267</v>
      </c>
      <c r="I1963" s="41" t="s">
        <v>2557</v>
      </c>
      <c r="J1963" s="41" t="s">
        <v>2558</v>
      </c>
    </row>
    <row r="1964">
      <c r="A1964" s="41" t="s">
        <v>2981</v>
      </c>
      <c r="B1964" s="41" t="s">
        <v>1375</v>
      </c>
      <c r="C1964" s="41" t="s">
        <v>2982</v>
      </c>
      <c r="D1964" s="42">
        <v>44805.0</v>
      </c>
      <c r="E1964" s="41" t="s">
        <v>2983</v>
      </c>
      <c r="F1964" s="42">
        <v>44945.0</v>
      </c>
      <c r="G1964" s="41" t="s">
        <v>2984</v>
      </c>
      <c r="H1964" s="41" t="s">
        <v>1169</v>
      </c>
      <c r="I1964" s="41" t="s">
        <v>2359</v>
      </c>
      <c r="J1964" s="41" t="s">
        <v>2360</v>
      </c>
    </row>
    <row r="1965">
      <c r="A1965" s="41" t="s">
        <v>2981</v>
      </c>
      <c r="B1965" s="41" t="s">
        <v>1375</v>
      </c>
      <c r="C1965" s="41" t="s">
        <v>2982</v>
      </c>
      <c r="D1965" s="42">
        <v>44805.0</v>
      </c>
      <c r="E1965" s="41" t="s">
        <v>2983</v>
      </c>
      <c r="F1965" s="42">
        <v>44945.0</v>
      </c>
      <c r="G1965" s="41" t="s">
        <v>2984</v>
      </c>
      <c r="H1965" s="41" t="s">
        <v>382</v>
      </c>
      <c r="I1965" s="41" t="s">
        <v>414</v>
      </c>
      <c r="J1965" s="41" t="s">
        <v>415</v>
      </c>
    </row>
    <row r="1966">
      <c r="A1966" s="41" t="s">
        <v>2981</v>
      </c>
      <c r="B1966" s="41" t="s">
        <v>1375</v>
      </c>
      <c r="C1966" s="41" t="s">
        <v>2982</v>
      </c>
      <c r="D1966" s="42">
        <v>44805.0</v>
      </c>
      <c r="E1966" s="41" t="s">
        <v>2983</v>
      </c>
      <c r="F1966" s="42">
        <v>44945.0</v>
      </c>
      <c r="G1966" s="41" t="s">
        <v>2984</v>
      </c>
      <c r="H1966" s="41" t="s">
        <v>194</v>
      </c>
      <c r="I1966" s="41" t="s">
        <v>195</v>
      </c>
      <c r="J1966" s="41" t="s">
        <v>196</v>
      </c>
    </row>
    <row r="1967">
      <c r="A1967" s="41" t="s">
        <v>2981</v>
      </c>
      <c r="B1967" s="41" t="s">
        <v>1375</v>
      </c>
      <c r="C1967" s="41" t="s">
        <v>2982</v>
      </c>
      <c r="D1967" s="42">
        <v>44805.0</v>
      </c>
      <c r="E1967" s="41" t="s">
        <v>2983</v>
      </c>
      <c r="F1967" s="42">
        <v>44945.0</v>
      </c>
      <c r="G1967" s="41" t="s">
        <v>2984</v>
      </c>
      <c r="H1967" s="41" t="s">
        <v>416</v>
      </c>
      <c r="I1967" s="41" t="s">
        <v>1439</v>
      </c>
      <c r="J1967" s="41" t="s">
        <v>1440</v>
      </c>
    </row>
    <row r="1968">
      <c r="A1968" s="41" t="s">
        <v>2981</v>
      </c>
      <c r="B1968" s="41" t="s">
        <v>1375</v>
      </c>
      <c r="C1968" s="41" t="s">
        <v>2982</v>
      </c>
      <c r="D1968" s="42">
        <v>44805.0</v>
      </c>
      <c r="E1968" s="41" t="s">
        <v>2983</v>
      </c>
      <c r="F1968" s="42">
        <v>44945.0</v>
      </c>
      <c r="G1968" s="41" t="s">
        <v>2984</v>
      </c>
      <c r="H1968" s="41" t="s">
        <v>1273</v>
      </c>
      <c r="I1968" s="41" t="s">
        <v>2915</v>
      </c>
      <c r="J1968" s="41" t="s">
        <v>2916</v>
      </c>
    </row>
    <row r="1969">
      <c r="A1969" s="41" t="s">
        <v>2981</v>
      </c>
      <c r="B1969" s="41" t="s">
        <v>1375</v>
      </c>
      <c r="C1969" s="41" t="s">
        <v>2982</v>
      </c>
      <c r="D1969" s="42">
        <v>44805.0</v>
      </c>
      <c r="E1969" s="41" t="s">
        <v>2983</v>
      </c>
      <c r="F1969" s="42">
        <v>44945.0</v>
      </c>
      <c r="G1969" s="41" t="s">
        <v>2984</v>
      </c>
      <c r="H1969" s="41" t="s">
        <v>774</v>
      </c>
      <c r="I1969" s="41" t="s">
        <v>2573</v>
      </c>
      <c r="J1969" s="41" t="s">
        <v>2574</v>
      </c>
    </row>
    <row r="1970">
      <c r="A1970" s="41" t="s">
        <v>2981</v>
      </c>
      <c r="B1970" s="41" t="s">
        <v>1375</v>
      </c>
      <c r="C1970" s="41" t="s">
        <v>2982</v>
      </c>
      <c r="D1970" s="42">
        <v>44805.0</v>
      </c>
      <c r="E1970" s="41" t="s">
        <v>2983</v>
      </c>
      <c r="F1970" s="42">
        <v>44945.0</v>
      </c>
      <c r="G1970" s="41" t="s">
        <v>2984</v>
      </c>
      <c r="H1970" s="41" t="s">
        <v>505</v>
      </c>
      <c r="I1970" s="41" t="s">
        <v>1428</v>
      </c>
      <c r="J1970" s="41" t="s">
        <v>1429</v>
      </c>
    </row>
    <row r="1971">
      <c r="A1971" s="41" t="s">
        <v>2981</v>
      </c>
      <c r="B1971" s="41" t="s">
        <v>1375</v>
      </c>
      <c r="C1971" s="41" t="s">
        <v>2982</v>
      </c>
      <c r="D1971" s="42">
        <v>44805.0</v>
      </c>
      <c r="E1971" s="41" t="s">
        <v>2983</v>
      </c>
      <c r="F1971" s="42">
        <v>44945.0</v>
      </c>
      <c r="G1971" s="41" t="s">
        <v>2984</v>
      </c>
      <c r="H1971" s="41" t="s">
        <v>562</v>
      </c>
      <c r="I1971" s="41" t="s">
        <v>2608</v>
      </c>
      <c r="J1971" s="41" t="s">
        <v>2609</v>
      </c>
    </row>
    <row r="1972">
      <c r="A1972" s="41" t="s">
        <v>2981</v>
      </c>
      <c r="B1972" s="41" t="s">
        <v>1375</v>
      </c>
      <c r="C1972" s="41" t="s">
        <v>2982</v>
      </c>
      <c r="D1972" s="42">
        <v>44805.0</v>
      </c>
      <c r="E1972" s="41" t="s">
        <v>2983</v>
      </c>
      <c r="F1972" s="42">
        <v>44945.0</v>
      </c>
      <c r="G1972" s="41" t="s">
        <v>2984</v>
      </c>
      <c r="H1972" s="41" t="s">
        <v>79</v>
      </c>
      <c r="I1972" s="41" t="s">
        <v>2377</v>
      </c>
      <c r="J1972" s="41" t="s">
        <v>2378</v>
      </c>
    </row>
    <row r="1973">
      <c r="A1973" s="41" t="s">
        <v>2981</v>
      </c>
      <c r="B1973" s="41" t="s">
        <v>1375</v>
      </c>
      <c r="C1973" s="41" t="s">
        <v>2982</v>
      </c>
      <c r="D1973" s="42">
        <v>44805.0</v>
      </c>
      <c r="E1973" s="41" t="s">
        <v>2983</v>
      </c>
      <c r="F1973" s="42">
        <v>44945.0</v>
      </c>
      <c r="G1973" s="41" t="s">
        <v>2984</v>
      </c>
      <c r="H1973" s="41" t="s">
        <v>1265</v>
      </c>
      <c r="I1973" s="41" t="s">
        <v>2533</v>
      </c>
      <c r="J1973" s="41" t="s">
        <v>2534</v>
      </c>
    </row>
    <row r="1974">
      <c r="A1974" s="41" t="s">
        <v>2981</v>
      </c>
      <c r="B1974" s="41" t="s">
        <v>1375</v>
      </c>
      <c r="C1974" s="41" t="s">
        <v>2982</v>
      </c>
      <c r="D1974" s="42">
        <v>44805.0</v>
      </c>
      <c r="E1974" s="41" t="s">
        <v>2983</v>
      </c>
      <c r="F1974" s="42">
        <v>44945.0</v>
      </c>
      <c r="G1974" s="41" t="s">
        <v>2984</v>
      </c>
      <c r="H1974" s="41" t="s">
        <v>42</v>
      </c>
      <c r="I1974" s="41" t="s">
        <v>1564</v>
      </c>
      <c r="J1974" s="41" t="s">
        <v>1565</v>
      </c>
    </row>
    <row r="1975">
      <c r="A1975" s="41" t="s">
        <v>2981</v>
      </c>
      <c r="B1975" s="41" t="s">
        <v>1375</v>
      </c>
      <c r="C1975" s="41" t="s">
        <v>2982</v>
      </c>
      <c r="D1975" s="42">
        <v>44805.0</v>
      </c>
      <c r="E1975" s="41" t="s">
        <v>2983</v>
      </c>
      <c r="F1975" s="42">
        <v>44945.0</v>
      </c>
      <c r="G1975" s="41" t="s">
        <v>2984</v>
      </c>
      <c r="H1975" s="41" t="s">
        <v>892</v>
      </c>
      <c r="I1975" s="41" t="s">
        <v>893</v>
      </c>
      <c r="J1975" s="41" t="s">
        <v>2428</v>
      </c>
    </row>
    <row r="1976">
      <c r="A1976" s="41" t="s">
        <v>2981</v>
      </c>
      <c r="B1976" s="41" t="s">
        <v>1375</v>
      </c>
      <c r="C1976" s="41" t="s">
        <v>2982</v>
      </c>
      <c r="D1976" s="42">
        <v>44805.0</v>
      </c>
      <c r="E1976" s="41" t="s">
        <v>2983</v>
      </c>
      <c r="F1976" s="42">
        <v>44945.0</v>
      </c>
      <c r="G1976" s="41" t="s">
        <v>2984</v>
      </c>
      <c r="H1976" s="41" t="s">
        <v>520</v>
      </c>
      <c r="I1976" s="41" t="s">
        <v>2564</v>
      </c>
      <c r="J1976" s="41" t="s">
        <v>2565</v>
      </c>
    </row>
    <row r="1977">
      <c r="A1977" s="41" t="s">
        <v>2981</v>
      </c>
      <c r="B1977" s="41" t="s">
        <v>1375</v>
      </c>
      <c r="C1977" s="41" t="s">
        <v>2982</v>
      </c>
      <c r="D1977" s="42">
        <v>44805.0</v>
      </c>
      <c r="E1977" s="41" t="s">
        <v>2983</v>
      </c>
      <c r="F1977" s="42">
        <v>44945.0</v>
      </c>
      <c r="G1977" s="41" t="s">
        <v>2984</v>
      </c>
      <c r="H1977" s="41" t="s">
        <v>42</v>
      </c>
      <c r="I1977" s="41" t="s">
        <v>1753</v>
      </c>
      <c r="J1977" s="41" t="s">
        <v>1754</v>
      </c>
    </row>
    <row r="1978">
      <c r="A1978" s="41" t="s">
        <v>2981</v>
      </c>
      <c r="B1978" s="41" t="s">
        <v>1375</v>
      </c>
      <c r="C1978" s="41" t="s">
        <v>2982</v>
      </c>
      <c r="D1978" s="42">
        <v>44805.0</v>
      </c>
      <c r="E1978" s="41" t="s">
        <v>2983</v>
      </c>
      <c r="F1978" s="42">
        <v>44945.0</v>
      </c>
      <c r="G1978" s="41" t="s">
        <v>2984</v>
      </c>
      <c r="H1978" s="41" t="s">
        <v>2515</v>
      </c>
      <c r="I1978" s="41" t="s">
        <v>2516</v>
      </c>
      <c r="J1978" s="41" t="s">
        <v>338</v>
      </c>
    </row>
    <row r="1979">
      <c r="A1979" s="41" t="s">
        <v>2981</v>
      </c>
      <c r="B1979" s="41" t="s">
        <v>1375</v>
      </c>
      <c r="C1979" s="41" t="s">
        <v>2982</v>
      </c>
      <c r="D1979" s="42">
        <v>44805.0</v>
      </c>
      <c r="E1979" s="41" t="s">
        <v>2983</v>
      </c>
      <c r="F1979" s="42">
        <v>44945.0</v>
      </c>
      <c r="G1979" s="41" t="s">
        <v>2984</v>
      </c>
      <c r="H1979" s="41" t="s">
        <v>562</v>
      </c>
      <c r="I1979" s="41" t="s">
        <v>821</v>
      </c>
      <c r="J1979" s="41" t="s">
        <v>822</v>
      </c>
    </row>
    <row r="1980">
      <c r="A1980" s="41" t="s">
        <v>2981</v>
      </c>
      <c r="B1980" s="41" t="s">
        <v>1375</v>
      </c>
      <c r="C1980" s="41" t="s">
        <v>2982</v>
      </c>
      <c r="D1980" s="42">
        <v>44805.0</v>
      </c>
      <c r="E1980" s="41" t="s">
        <v>2983</v>
      </c>
      <c r="F1980" s="42">
        <v>44945.0</v>
      </c>
      <c r="G1980" s="41" t="s">
        <v>2984</v>
      </c>
      <c r="H1980" s="41" t="s">
        <v>654</v>
      </c>
      <c r="I1980" s="41" t="s">
        <v>1980</v>
      </c>
      <c r="J1980" s="41" t="s">
        <v>1981</v>
      </c>
    </row>
    <row r="1981">
      <c r="A1981" s="41" t="s">
        <v>2981</v>
      </c>
      <c r="B1981" s="41" t="s">
        <v>1375</v>
      </c>
      <c r="C1981" s="41" t="s">
        <v>2982</v>
      </c>
      <c r="D1981" s="42">
        <v>44805.0</v>
      </c>
      <c r="E1981" s="41" t="s">
        <v>2983</v>
      </c>
      <c r="F1981" s="42">
        <v>44945.0</v>
      </c>
      <c r="G1981" s="41" t="s">
        <v>2984</v>
      </c>
      <c r="H1981" s="41" t="s">
        <v>1122</v>
      </c>
      <c r="I1981" s="41" t="s">
        <v>2337</v>
      </c>
      <c r="J1981" s="41" t="s">
        <v>2338</v>
      </c>
    </row>
    <row r="1982">
      <c r="A1982" s="41" t="s">
        <v>2981</v>
      </c>
      <c r="B1982" s="41" t="s">
        <v>1375</v>
      </c>
      <c r="C1982" s="41" t="s">
        <v>2982</v>
      </c>
      <c r="D1982" s="42">
        <v>44805.0</v>
      </c>
      <c r="E1982" s="41" t="s">
        <v>2983</v>
      </c>
      <c r="F1982" s="42">
        <v>44945.0</v>
      </c>
      <c r="G1982" s="41" t="s">
        <v>2984</v>
      </c>
      <c r="H1982" s="41" t="s">
        <v>1538</v>
      </c>
      <c r="I1982" s="41" t="s">
        <v>2949</v>
      </c>
      <c r="J1982" s="41" t="s">
        <v>2950</v>
      </c>
    </row>
    <row r="1983">
      <c r="A1983" s="41" t="s">
        <v>2954</v>
      </c>
      <c r="B1983" s="41" t="s">
        <v>1404</v>
      </c>
      <c r="C1983" s="41" t="s">
        <v>2806</v>
      </c>
      <c r="D1983" s="42">
        <v>44805.0</v>
      </c>
      <c r="E1983" s="41" t="s">
        <v>2807</v>
      </c>
      <c r="F1983" s="46">
        <v>44914.0</v>
      </c>
      <c r="G1983" s="41" t="s">
        <v>1407</v>
      </c>
      <c r="H1983" s="41" t="s">
        <v>301</v>
      </c>
      <c r="I1983" s="41" t="s">
        <v>2988</v>
      </c>
      <c r="J1983" s="41" t="s">
        <v>2989</v>
      </c>
    </row>
    <row r="1984">
      <c r="A1984" s="41" t="s">
        <v>2940</v>
      </c>
      <c r="B1984" s="41" t="s">
        <v>1375</v>
      </c>
      <c r="C1984" s="41" t="s">
        <v>2809</v>
      </c>
      <c r="D1984" s="42">
        <v>44805.0</v>
      </c>
      <c r="E1984" s="41" t="s">
        <v>2810</v>
      </c>
      <c r="F1984" s="46">
        <v>44916.0</v>
      </c>
      <c r="G1984" s="41" t="s">
        <v>1407</v>
      </c>
      <c r="H1984" s="41" t="s">
        <v>301</v>
      </c>
      <c r="I1984" s="41" t="s">
        <v>2988</v>
      </c>
      <c r="J1984" s="41" t="s">
        <v>2989</v>
      </c>
    </row>
    <row r="1985">
      <c r="A1985" s="41" t="s">
        <v>2981</v>
      </c>
      <c r="B1985" s="41" t="s">
        <v>1375</v>
      </c>
      <c r="C1985" s="41" t="s">
        <v>2982</v>
      </c>
      <c r="D1985" s="42">
        <v>44805.0</v>
      </c>
      <c r="E1985" s="41" t="s">
        <v>2983</v>
      </c>
      <c r="F1985" s="42">
        <v>44945.0</v>
      </c>
      <c r="G1985" s="41" t="s">
        <v>2984</v>
      </c>
      <c r="H1985" s="41" t="s">
        <v>317</v>
      </c>
      <c r="I1985" s="41" t="s">
        <v>2990</v>
      </c>
      <c r="J1985" s="41" t="s">
        <v>2991</v>
      </c>
    </row>
    <row r="1986">
      <c r="A1986" s="41" t="s">
        <v>2875</v>
      </c>
      <c r="B1986" s="41" t="s">
        <v>1375</v>
      </c>
      <c r="C1986" s="41" t="s">
        <v>1558</v>
      </c>
      <c r="D1986" s="42">
        <v>44805.0</v>
      </c>
      <c r="E1986" s="41" t="s">
        <v>1559</v>
      </c>
      <c r="F1986" s="42">
        <v>44816.0</v>
      </c>
      <c r="G1986" s="41" t="s">
        <v>1553</v>
      </c>
      <c r="H1986" s="41" t="s">
        <v>2734</v>
      </c>
      <c r="I1986" s="41" t="s">
        <v>2735</v>
      </c>
      <c r="J1986" s="41" t="s">
        <v>2736</v>
      </c>
    </row>
    <row r="1987">
      <c r="A1987" s="41" t="s">
        <v>2940</v>
      </c>
      <c r="B1987" s="41" t="s">
        <v>1375</v>
      </c>
      <c r="C1987" s="41" t="s">
        <v>2809</v>
      </c>
      <c r="D1987" s="42">
        <v>44805.0</v>
      </c>
      <c r="E1987" s="41" t="s">
        <v>2810</v>
      </c>
      <c r="F1987" s="46">
        <v>44916.0</v>
      </c>
      <c r="G1987" s="41" t="s">
        <v>1407</v>
      </c>
      <c r="H1987" s="41" t="s">
        <v>562</v>
      </c>
      <c r="I1987" s="41" t="s">
        <v>2992</v>
      </c>
      <c r="J1987" s="41" t="s">
        <v>2993</v>
      </c>
    </row>
    <row r="1988">
      <c r="A1988" s="41"/>
      <c r="B1988" s="41" t="s">
        <v>1446</v>
      </c>
      <c r="C1988" s="41"/>
      <c r="D1988" s="42">
        <v>45169.0</v>
      </c>
      <c r="E1988" s="41"/>
      <c r="F1988" s="44"/>
      <c r="G1988" s="41"/>
      <c r="H1988" s="41"/>
      <c r="I1988" s="41"/>
      <c r="J1988" s="41"/>
    </row>
    <row r="1989">
      <c r="A1989" s="41" t="s">
        <v>2954</v>
      </c>
      <c r="B1989" s="41" t="s">
        <v>1404</v>
      </c>
      <c r="C1989" s="41" t="s">
        <v>2806</v>
      </c>
      <c r="D1989" s="42">
        <v>44805.0</v>
      </c>
      <c r="E1989" s="41" t="s">
        <v>2807</v>
      </c>
      <c r="F1989" s="46">
        <v>44914.0</v>
      </c>
      <c r="G1989" s="41" t="s">
        <v>1407</v>
      </c>
      <c r="H1989" s="41" t="s">
        <v>562</v>
      </c>
      <c r="I1989" s="41" t="s">
        <v>2992</v>
      </c>
      <c r="J1989" s="41" t="s">
        <v>2993</v>
      </c>
    </row>
    <row r="1990">
      <c r="A1990" s="41"/>
      <c r="B1990" s="41" t="s">
        <v>1446</v>
      </c>
      <c r="C1990" s="41"/>
      <c r="D1990" s="42">
        <v>45169.0</v>
      </c>
      <c r="E1990" s="41"/>
      <c r="F1990" s="44"/>
      <c r="G1990" s="41"/>
      <c r="H1990" s="41"/>
      <c r="I1990" s="41"/>
      <c r="J1990" s="41"/>
    </row>
    <row r="1991">
      <c r="A1991" s="41" t="s">
        <v>2959</v>
      </c>
      <c r="B1991" s="41" t="s">
        <v>1416</v>
      </c>
      <c r="C1991" s="41" t="s">
        <v>2803</v>
      </c>
      <c r="D1991" s="42">
        <v>44805.0</v>
      </c>
      <c r="E1991" s="41" t="s">
        <v>2804</v>
      </c>
      <c r="F1991" s="46">
        <v>44915.0</v>
      </c>
      <c r="G1991" s="41" t="s">
        <v>1407</v>
      </c>
      <c r="H1991" s="41" t="s">
        <v>562</v>
      </c>
      <c r="I1991" s="41" t="s">
        <v>2992</v>
      </c>
      <c r="J1991" s="41" t="s">
        <v>2993</v>
      </c>
    </row>
    <row r="1992">
      <c r="A1992" s="41"/>
      <c r="B1992" s="41" t="s">
        <v>1446</v>
      </c>
      <c r="C1992" s="41"/>
      <c r="D1992" s="42">
        <v>45169.0</v>
      </c>
      <c r="E1992" s="41"/>
      <c r="F1992" s="44"/>
      <c r="G1992" s="41"/>
      <c r="H1992" s="41"/>
      <c r="I1992" s="41"/>
      <c r="J1992" s="41"/>
    </row>
    <row r="1993">
      <c r="A1993" s="41" t="s">
        <v>2932</v>
      </c>
      <c r="B1993" s="41" t="s">
        <v>1404</v>
      </c>
      <c r="C1993" s="41" t="s">
        <v>2933</v>
      </c>
      <c r="D1993" s="42">
        <v>44805.0</v>
      </c>
      <c r="E1993" s="41" t="s">
        <v>2934</v>
      </c>
      <c r="F1993" s="42">
        <v>44957.0</v>
      </c>
      <c r="G1993" s="41" t="s">
        <v>1553</v>
      </c>
      <c r="H1993" s="41" t="s">
        <v>79</v>
      </c>
      <c r="I1993" s="41" t="s">
        <v>2994</v>
      </c>
      <c r="J1993" s="41" t="s">
        <v>2995</v>
      </c>
    </row>
    <row r="1994">
      <c r="A1994" s="41" t="s">
        <v>2935</v>
      </c>
      <c r="B1994" s="41" t="s">
        <v>1416</v>
      </c>
      <c r="C1994" s="41" t="s">
        <v>2936</v>
      </c>
      <c r="D1994" s="42">
        <v>44805.0</v>
      </c>
      <c r="E1994" s="41" t="s">
        <v>2937</v>
      </c>
      <c r="F1994" s="42">
        <v>44957.0</v>
      </c>
      <c r="G1994" s="41" t="s">
        <v>1553</v>
      </c>
      <c r="H1994" s="41" t="s">
        <v>79</v>
      </c>
      <c r="I1994" s="41" t="s">
        <v>2994</v>
      </c>
      <c r="J1994" s="41" t="s">
        <v>2995</v>
      </c>
    </row>
    <row r="1995">
      <c r="A1995" s="43" t="s">
        <v>2996</v>
      </c>
      <c r="B1995" s="41"/>
      <c r="C1995" s="41"/>
      <c r="D1995" s="44"/>
      <c r="E1995" s="41"/>
      <c r="F1995" s="44"/>
      <c r="G1995" s="41"/>
      <c r="H1995" s="41" t="s">
        <v>79</v>
      </c>
      <c r="I1995" s="41" t="s">
        <v>2994</v>
      </c>
      <c r="J1995" s="41" t="s">
        <v>2995</v>
      </c>
    </row>
    <row r="1996">
      <c r="A1996" s="41" t="s">
        <v>2932</v>
      </c>
      <c r="B1996" s="41" t="s">
        <v>1404</v>
      </c>
      <c r="C1996" s="41" t="s">
        <v>2933</v>
      </c>
      <c r="D1996" s="42">
        <v>44805.0</v>
      </c>
      <c r="E1996" s="41" t="s">
        <v>2934</v>
      </c>
      <c r="F1996" s="42">
        <v>44957.0</v>
      </c>
      <c r="G1996" s="41" t="s">
        <v>1553</v>
      </c>
      <c r="H1996" s="41" t="s">
        <v>101</v>
      </c>
      <c r="I1996" s="41" t="s">
        <v>2997</v>
      </c>
      <c r="J1996" s="41" t="s">
        <v>2998</v>
      </c>
    </row>
    <row r="1997">
      <c r="A1997" s="41"/>
      <c r="B1997" s="41" t="s">
        <v>1446</v>
      </c>
      <c r="C1997" s="41"/>
      <c r="D1997" s="42">
        <v>45169.0</v>
      </c>
      <c r="E1997" s="41"/>
      <c r="F1997" s="44"/>
      <c r="G1997" s="41"/>
      <c r="H1997" s="41"/>
      <c r="I1997" s="41"/>
      <c r="J1997" s="41"/>
    </row>
    <row r="1998">
      <c r="A1998" s="41" t="s">
        <v>2999</v>
      </c>
      <c r="B1998" s="41" t="s">
        <v>1535</v>
      </c>
      <c r="C1998" s="41" t="s">
        <v>2511</v>
      </c>
      <c r="D1998" s="42">
        <v>44805.0</v>
      </c>
      <c r="E1998" s="41" t="s">
        <v>2512</v>
      </c>
      <c r="F1998" s="42">
        <v>44954.0</v>
      </c>
      <c r="G1998" s="41" t="s">
        <v>2513</v>
      </c>
      <c r="H1998" s="41" t="s">
        <v>101</v>
      </c>
      <c r="I1998" s="41" t="s">
        <v>2997</v>
      </c>
      <c r="J1998" s="41" t="s">
        <v>2998</v>
      </c>
    </row>
    <row r="1999">
      <c r="A1999" s="41" t="s">
        <v>2999</v>
      </c>
      <c r="B1999" s="41" t="s">
        <v>1535</v>
      </c>
      <c r="C1999" s="41" t="s">
        <v>2511</v>
      </c>
      <c r="D1999" s="42">
        <v>44805.0</v>
      </c>
      <c r="E1999" s="41" t="s">
        <v>2512</v>
      </c>
      <c r="F1999" s="42">
        <v>44954.0</v>
      </c>
      <c r="G1999" s="41" t="s">
        <v>2513</v>
      </c>
      <c r="H1999" s="41" t="s">
        <v>660</v>
      </c>
      <c r="I1999" s="41" t="s">
        <v>2977</v>
      </c>
      <c r="J1999" s="41" t="s">
        <v>2978</v>
      </c>
    </row>
    <row r="2000">
      <c r="A2000" s="41" t="s">
        <v>2999</v>
      </c>
      <c r="B2000" s="41" t="s">
        <v>1535</v>
      </c>
      <c r="C2000" s="41" t="s">
        <v>2511</v>
      </c>
      <c r="D2000" s="42">
        <v>44805.0</v>
      </c>
      <c r="E2000" s="41" t="s">
        <v>2512</v>
      </c>
      <c r="F2000" s="42">
        <v>44954.0</v>
      </c>
      <c r="G2000" s="41" t="s">
        <v>2513</v>
      </c>
      <c r="H2000" s="41" t="s">
        <v>79</v>
      </c>
      <c r="I2000" s="41" t="s">
        <v>2994</v>
      </c>
      <c r="J2000" s="41" t="s">
        <v>2995</v>
      </c>
    </row>
    <row r="2001">
      <c r="A2001" s="41" t="s">
        <v>2999</v>
      </c>
      <c r="B2001" s="41" t="s">
        <v>1535</v>
      </c>
      <c r="C2001" s="41" t="s">
        <v>2511</v>
      </c>
      <c r="D2001" s="42">
        <v>44805.0</v>
      </c>
      <c r="E2001" s="41" t="s">
        <v>2512</v>
      </c>
      <c r="F2001" s="42">
        <v>44954.0</v>
      </c>
      <c r="G2001" s="41" t="s">
        <v>2513</v>
      </c>
      <c r="H2001" s="41" t="s">
        <v>105</v>
      </c>
      <c r="I2001" s="41" t="s">
        <v>2967</v>
      </c>
      <c r="J2001" s="41" t="s">
        <v>2968</v>
      </c>
    </row>
    <row r="2002">
      <c r="A2002" s="41" t="s">
        <v>2999</v>
      </c>
      <c r="B2002" s="41" t="s">
        <v>1535</v>
      </c>
      <c r="C2002" s="41" t="s">
        <v>2511</v>
      </c>
      <c r="D2002" s="42">
        <v>44805.0</v>
      </c>
      <c r="E2002" s="41" t="s">
        <v>2512</v>
      </c>
      <c r="F2002" s="42">
        <v>44954.0</v>
      </c>
      <c r="G2002" s="41" t="s">
        <v>2513</v>
      </c>
      <c r="H2002" s="41" t="s">
        <v>562</v>
      </c>
      <c r="I2002" s="41" t="s">
        <v>2992</v>
      </c>
      <c r="J2002" s="41" t="s">
        <v>2993</v>
      </c>
    </row>
    <row r="2003">
      <c r="A2003" s="41" t="s">
        <v>2999</v>
      </c>
      <c r="B2003" s="41" t="s">
        <v>1535</v>
      </c>
      <c r="C2003" s="41" t="s">
        <v>2511</v>
      </c>
      <c r="D2003" s="42">
        <v>44805.0</v>
      </c>
      <c r="E2003" s="41" t="s">
        <v>2512</v>
      </c>
      <c r="F2003" s="42">
        <v>44954.0</v>
      </c>
      <c r="G2003" s="41" t="s">
        <v>2513</v>
      </c>
      <c r="H2003" s="41" t="s">
        <v>709</v>
      </c>
      <c r="I2003" s="41" t="s">
        <v>2962</v>
      </c>
      <c r="J2003" s="41" t="s">
        <v>2963</v>
      </c>
    </row>
    <row r="2004">
      <c r="A2004" s="41" t="s">
        <v>2999</v>
      </c>
      <c r="B2004" s="41" t="s">
        <v>1535</v>
      </c>
      <c r="C2004" s="41" t="s">
        <v>2511</v>
      </c>
      <c r="D2004" s="42">
        <v>44805.0</v>
      </c>
      <c r="E2004" s="41" t="s">
        <v>2512</v>
      </c>
      <c r="F2004" s="42">
        <v>44954.0</v>
      </c>
      <c r="G2004" s="41" t="s">
        <v>2513</v>
      </c>
      <c r="H2004" s="41" t="s">
        <v>1583</v>
      </c>
      <c r="I2004" s="41" t="s">
        <v>2955</v>
      </c>
      <c r="J2004" s="41" t="s">
        <v>2956</v>
      </c>
    </row>
    <row r="2005">
      <c r="A2005" s="41" t="s">
        <v>2999</v>
      </c>
      <c r="B2005" s="41" t="s">
        <v>1535</v>
      </c>
      <c r="C2005" s="41" t="s">
        <v>2511</v>
      </c>
      <c r="D2005" s="42">
        <v>44805.0</v>
      </c>
      <c r="E2005" s="41" t="s">
        <v>2512</v>
      </c>
      <c r="F2005" s="42">
        <v>44954.0</v>
      </c>
      <c r="G2005" s="41" t="s">
        <v>2513</v>
      </c>
      <c r="H2005" s="41" t="s">
        <v>971</v>
      </c>
      <c r="I2005" s="41" t="s">
        <v>2960</v>
      </c>
      <c r="J2005" s="41" t="s">
        <v>2961</v>
      </c>
    </row>
    <row r="2006">
      <c r="A2006" s="41" t="s">
        <v>2999</v>
      </c>
      <c r="B2006" s="41" t="s">
        <v>1535</v>
      </c>
      <c r="C2006" s="41" t="s">
        <v>2511</v>
      </c>
      <c r="D2006" s="42">
        <v>44805.0</v>
      </c>
      <c r="E2006" s="41" t="s">
        <v>2512</v>
      </c>
      <c r="F2006" s="42">
        <v>44954.0</v>
      </c>
      <c r="G2006" s="41" t="s">
        <v>2513</v>
      </c>
      <c r="H2006" s="41" t="s">
        <v>1583</v>
      </c>
      <c r="I2006" s="41" t="s">
        <v>3000</v>
      </c>
      <c r="J2006" s="41" t="s">
        <v>3001</v>
      </c>
    </row>
    <row r="2007">
      <c r="A2007" s="41" t="s">
        <v>2462</v>
      </c>
      <c r="B2007" s="41" t="s">
        <v>1983</v>
      </c>
      <c r="C2007" s="41" t="s">
        <v>2463</v>
      </c>
      <c r="D2007" s="42">
        <v>44805.0</v>
      </c>
      <c r="E2007" s="41" t="s">
        <v>2464</v>
      </c>
      <c r="F2007" s="42">
        <v>44823.0</v>
      </c>
      <c r="G2007" s="41" t="s">
        <v>1407</v>
      </c>
      <c r="H2007" s="41" t="s">
        <v>256</v>
      </c>
      <c r="I2007" s="41" t="s">
        <v>2255</v>
      </c>
      <c r="J2007" s="41" t="s">
        <v>2256</v>
      </c>
    </row>
    <row r="2008">
      <c r="A2008" s="41" t="s">
        <v>2808</v>
      </c>
      <c r="B2008" s="41" t="s">
        <v>1375</v>
      </c>
      <c r="C2008" s="41" t="s">
        <v>2809</v>
      </c>
      <c r="D2008" s="42">
        <v>44805.0</v>
      </c>
      <c r="E2008" s="41" t="s">
        <v>2810</v>
      </c>
      <c r="F2008" s="46">
        <v>44916.0</v>
      </c>
      <c r="G2008" s="41" t="s">
        <v>1407</v>
      </c>
      <c r="H2008" s="41" t="s">
        <v>1858</v>
      </c>
      <c r="I2008" s="41" t="s">
        <v>3002</v>
      </c>
      <c r="J2008" s="41" t="s">
        <v>3003</v>
      </c>
    </row>
    <row r="2009">
      <c r="A2009" s="41" t="s">
        <v>2805</v>
      </c>
      <c r="B2009" s="41" t="s">
        <v>1404</v>
      </c>
      <c r="C2009" s="41" t="s">
        <v>2806</v>
      </c>
      <c r="D2009" s="42">
        <v>44805.0</v>
      </c>
      <c r="E2009" s="41" t="s">
        <v>2807</v>
      </c>
      <c r="F2009" s="46">
        <v>44914.0</v>
      </c>
      <c r="G2009" s="41" t="s">
        <v>1407</v>
      </c>
      <c r="H2009" s="41" t="s">
        <v>1858</v>
      </c>
      <c r="I2009" s="41" t="s">
        <v>3002</v>
      </c>
      <c r="J2009" s="41" t="s">
        <v>3003</v>
      </c>
    </row>
    <row r="2010">
      <c r="A2010" s="41" t="s">
        <v>2802</v>
      </c>
      <c r="B2010" s="41" t="s">
        <v>1416</v>
      </c>
      <c r="C2010" s="41" t="s">
        <v>2803</v>
      </c>
      <c r="D2010" s="42">
        <v>44805.0</v>
      </c>
      <c r="E2010" s="41" t="s">
        <v>2804</v>
      </c>
      <c r="F2010" s="46">
        <v>44915.0</v>
      </c>
      <c r="G2010" s="41" t="s">
        <v>1407</v>
      </c>
      <c r="H2010" s="41" t="s">
        <v>1858</v>
      </c>
      <c r="I2010" s="41" t="s">
        <v>3002</v>
      </c>
      <c r="J2010" s="41" t="s">
        <v>3003</v>
      </c>
    </row>
    <row r="2011">
      <c r="A2011" s="41" t="s">
        <v>2999</v>
      </c>
      <c r="B2011" s="41" t="s">
        <v>1535</v>
      </c>
      <c r="C2011" s="41" t="s">
        <v>2511</v>
      </c>
      <c r="D2011" s="42">
        <v>44805.0</v>
      </c>
      <c r="E2011" s="41" t="s">
        <v>2512</v>
      </c>
      <c r="F2011" s="42">
        <v>44954.0</v>
      </c>
      <c r="G2011" s="41" t="s">
        <v>2513</v>
      </c>
      <c r="H2011" s="41" t="s">
        <v>709</v>
      </c>
      <c r="I2011" s="41" t="s">
        <v>3004</v>
      </c>
      <c r="J2011" s="41" t="s">
        <v>3005</v>
      </c>
    </row>
    <row r="2012">
      <c r="A2012" s="41" t="s">
        <v>2935</v>
      </c>
      <c r="B2012" s="41" t="s">
        <v>1416</v>
      </c>
      <c r="C2012" s="41" t="s">
        <v>2936</v>
      </c>
      <c r="D2012" s="42">
        <v>44805.0</v>
      </c>
      <c r="E2012" s="41" t="s">
        <v>2937</v>
      </c>
      <c r="F2012" s="42">
        <v>44957.0</v>
      </c>
      <c r="G2012" s="41" t="s">
        <v>1553</v>
      </c>
      <c r="H2012" s="41" t="s">
        <v>531</v>
      </c>
      <c r="I2012" s="41" t="s">
        <v>1868</v>
      </c>
      <c r="J2012" s="41" t="s">
        <v>1869</v>
      </c>
    </row>
    <row r="2013">
      <c r="A2013" s="41"/>
      <c r="B2013" s="41" t="s">
        <v>1446</v>
      </c>
      <c r="C2013" s="41"/>
      <c r="D2013" s="42">
        <v>45169.0</v>
      </c>
      <c r="E2013" s="41"/>
      <c r="F2013" s="44"/>
      <c r="G2013" s="41"/>
      <c r="H2013" s="41"/>
      <c r="I2013" s="41"/>
      <c r="J2013" s="41"/>
    </row>
    <row r="2014">
      <c r="A2014" s="41" t="s">
        <v>2462</v>
      </c>
      <c r="B2014" s="41" t="s">
        <v>1983</v>
      </c>
      <c r="C2014" s="41" t="s">
        <v>2463</v>
      </c>
      <c r="D2014" s="42">
        <v>44805.0</v>
      </c>
      <c r="E2014" s="41" t="s">
        <v>2464</v>
      </c>
      <c r="F2014" s="42">
        <v>44823.0</v>
      </c>
      <c r="G2014" s="41" t="s">
        <v>1407</v>
      </c>
      <c r="H2014" s="41" t="s">
        <v>301</v>
      </c>
      <c r="I2014" s="41" t="s">
        <v>3006</v>
      </c>
      <c r="J2014" s="41" t="s">
        <v>3007</v>
      </c>
    </row>
    <row r="2015">
      <c r="A2015" s="41" t="s">
        <v>2932</v>
      </c>
      <c r="B2015" s="41" t="s">
        <v>1404</v>
      </c>
      <c r="C2015" s="41" t="s">
        <v>2933</v>
      </c>
      <c r="D2015" s="42">
        <v>44805.0</v>
      </c>
      <c r="E2015" s="41" t="s">
        <v>2934</v>
      </c>
      <c r="F2015" s="42">
        <v>44957.0</v>
      </c>
      <c r="G2015" s="41" t="s">
        <v>1553</v>
      </c>
      <c r="H2015" s="41" t="s">
        <v>70</v>
      </c>
      <c r="I2015" s="41" t="s">
        <v>3008</v>
      </c>
      <c r="J2015" s="41" t="s">
        <v>3009</v>
      </c>
    </row>
    <row r="2016">
      <c r="A2016" s="41" t="s">
        <v>2252</v>
      </c>
      <c r="B2016" s="41" t="s">
        <v>1416</v>
      </c>
      <c r="C2016" s="41" t="s">
        <v>1417</v>
      </c>
      <c r="D2016" s="42">
        <v>44805.0</v>
      </c>
      <c r="E2016" s="41" t="s">
        <v>1418</v>
      </c>
      <c r="F2016" s="42">
        <v>44811.0</v>
      </c>
      <c r="G2016" s="41" t="s">
        <v>1407</v>
      </c>
      <c r="H2016" s="41" t="s">
        <v>463</v>
      </c>
      <c r="I2016" s="41" t="s">
        <v>464</v>
      </c>
      <c r="J2016" s="41" t="s">
        <v>465</v>
      </c>
    </row>
    <row r="2017">
      <c r="A2017" s="41" t="s">
        <v>2954</v>
      </c>
      <c r="B2017" s="41" t="s">
        <v>1404</v>
      </c>
      <c r="C2017" s="41" t="s">
        <v>2806</v>
      </c>
      <c r="D2017" s="42">
        <v>44805.0</v>
      </c>
      <c r="E2017" s="41" t="s">
        <v>2807</v>
      </c>
      <c r="F2017" s="46">
        <v>44914.0</v>
      </c>
      <c r="G2017" s="41" t="s">
        <v>1407</v>
      </c>
      <c r="H2017" s="41" t="s">
        <v>301</v>
      </c>
      <c r="I2017" s="41" t="s">
        <v>3010</v>
      </c>
      <c r="J2017" s="41" t="s">
        <v>3011</v>
      </c>
    </row>
    <row r="2018">
      <c r="A2018" s="41" t="s">
        <v>2999</v>
      </c>
      <c r="B2018" s="41" t="s">
        <v>1535</v>
      </c>
      <c r="C2018" s="41" t="s">
        <v>2511</v>
      </c>
      <c r="D2018" s="42">
        <v>44805.0</v>
      </c>
      <c r="E2018" s="41" t="s">
        <v>2512</v>
      </c>
      <c r="F2018" s="42">
        <v>44954.0</v>
      </c>
      <c r="G2018" s="41" t="s">
        <v>2513</v>
      </c>
      <c r="H2018" s="41" t="s">
        <v>786</v>
      </c>
      <c r="I2018" s="41" t="s">
        <v>3012</v>
      </c>
      <c r="J2018" s="41" t="s">
        <v>3013</v>
      </c>
    </row>
    <row r="2019">
      <c r="A2019" s="41" t="s">
        <v>2932</v>
      </c>
      <c r="B2019" s="41" t="s">
        <v>1404</v>
      </c>
      <c r="C2019" s="41" t="s">
        <v>2933</v>
      </c>
      <c r="D2019" s="42">
        <v>44805.0</v>
      </c>
      <c r="E2019" s="41" t="s">
        <v>2934</v>
      </c>
      <c r="F2019" s="42">
        <v>44957.0</v>
      </c>
      <c r="G2019" s="41" t="s">
        <v>1553</v>
      </c>
      <c r="H2019" s="41" t="s">
        <v>1273</v>
      </c>
      <c r="I2019" s="41" t="s">
        <v>3014</v>
      </c>
      <c r="J2019" s="41" t="s">
        <v>3015</v>
      </c>
    </row>
    <row r="2020">
      <c r="A2020" s="41" t="s">
        <v>2943</v>
      </c>
      <c r="B2020" s="41" t="s">
        <v>1375</v>
      </c>
      <c r="C2020" s="41" t="s">
        <v>2944</v>
      </c>
      <c r="D2020" s="42">
        <v>44805.0</v>
      </c>
      <c r="E2020" s="41" t="s">
        <v>2945</v>
      </c>
      <c r="F2020" s="42">
        <v>44956.0</v>
      </c>
      <c r="G2020" s="41" t="s">
        <v>1553</v>
      </c>
      <c r="H2020" s="41" t="s">
        <v>1273</v>
      </c>
      <c r="I2020" s="41" t="s">
        <v>3014</v>
      </c>
      <c r="J2020" s="41" t="s">
        <v>3015</v>
      </c>
    </row>
    <row r="2021">
      <c r="A2021" s="41" t="s">
        <v>2954</v>
      </c>
      <c r="B2021" s="41" t="s">
        <v>1404</v>
      </c>
      <c r="C2021" s="41" t="s">
        <v>2806</v>
      </c>
      <c r="D2021" s="42">
        <v>44805.0</v>
      </c>
      <c r="E2021" s="41" t="s">
        <v>2807</v>
      </c>
      <c r="F2021" s="46">
        <v>44914.0</v>
      </c>
      <c r="G2021" s="41" t="s">
        <v>1407</v>
      </c>
      <c r="H2021" s="41" t="s">
        <v>1613</v>
      </c>
      <c r="I2021" s="41" t="s">
        <v>1614</v>
      </c>
      <c r="J2021" s="41" t="s">
        <v>1615</v>
      </c>
    </row>
    <row r="2022">
      <c r="A2022" s="41" t="s">
        <v>2935</v>
      </c>
      <c r="B2022" s="41" t="s">
        <v>1416</v>
      </c>
      <c r="C2022" s="41" t="s">
        <v>2936</v>
      </c>
      <c r="D2022" s="42">
        <v>44805.0</v>
      </c>
      <c r="E2022" s="41" t="s">
        <v>2937</v>
      </c>
      <c r="F2022" s="42">
        <v>44957.0</v>
      </c>
      <c r="G2022" s="41" t="s">
        <v>1553</v>
      </c>
      <c r="H2022" s="41" t="s">
        <v>597</v>
      </c>
      <c r="I2022" s="41" t="s">
        <v>2131</v>
      </c>
      <c r="J2022" s="41" t="s">
        <v>2132</v>
      </c>
    </row>
    <row r="2023">
      <c r="A2023" s="41" t="s">
        <v>3016</v>
      </c>
      <c r="B2023" s="41" t="s">
        <v>1375</v>
      </c>
      <c r="C2023" s="41" t="s">
        <v>2809</v>
      </c>
      <c r="D2023" s="42">
        <v>44805.0</v>
      </c>
      <c r="E2023" s="41" t="s">
        <v>2810</v>
      </c>
      <c r="F2023" s="46">
        <v>44916.0</v>
      </c>
      <c r="G2023" s="41" t="s">
        <v>1407</v>
      </c>
      <c r="H2023" s="41" t="s">
        <v>399</v>
      </c>
      <c r="I2023" s="41" t="s">
        <v>3017</v>
      </c>
      <c r="J2023" s="41" t="s">
        <v>3018</v>
      </c>
    </row>
    <row r="2024">
      <c r="A2024" s="41" t="s">
        <v>3019</v>
      </c>
      <c r="B2024" s="41" t="s">
        <v>1404</v>
      </c>
      <c r="C2024" s="41" t="s">
        <v>2806</v>
      </c>
      <c r="D2024" s="42">
        <v>44805.0</v>
      </c>
      <c r="E2024" s="41" t="s">
        <v>2807</v>
      </c>
      <c r="F2024" s="46">
        <v>44914.0</v>
      </c>
      <c r="G2024" s="41" t="s">
        <v>1407</v>
      </c>
      <c r="H2024" s="41" t="s">
        <v>399</v>
      </c>
      <c r="I2024" s="41" t="s">
        <v>3017</v>
      </c>
      <c r="J2024" s="41" t="s">
        <v>3018</v>
      </c>
    </row>
    <row r="2025">
      <c r="A2025" s="41" t="s">
        <v>3020</v>
      </c>
      <c r="B2025" s="41" t="s">
        <v>1416</v>
      </c>
      <c r="C2025" s="41" t="s">
        <v>2803</v>
      </c>
      <c r="D2025" s="42">
        <v>44805.0</v>
      </c>
      <c r="E2025" s="41" t="s">
        <v>2804</v>
      </c>
      <c r="F2025" s="46">
        <v>44915.0</v>
      </c>
      <c r="G2025" s="41" t="s">
        <v>1407</v>
      </c>
      <c r="H2025" s="41" t="s">
        <v>399</v>
      </c>
      <c r="I2025" s="41" t="s">
        <v>3017</v>
      </c>
      <c r="J2025" s="41" t="s">
        <v>3018</v>
      </c>
    </row>
    <row r="2026">
      <c r="A2026" s="41" t="s">
        <v>3019</v>
      </c>
      <c r="B2026" s="41" t="s">
        <v>1404</v>
      </c>
      <c r="C2026" s="41" t="s">
        <v>2806</v>
      </c>
      <c r="D2026" s="42">
        <v>44805.0</v>
      </c>
      <c r="E2026" s="41" t="s">
        <v>2807</v>
      </c>
      <c r="F2026" s="46">
        <v>44914.0</v>
      </c>
      <c r="G2026" s="41" t="s">
        <v>1407</v>
      </c>
      <c r="H2026" s="41" t="s">
        <v>2811</v>
      </c>
      <c r="I2026" s="41" t="s">
        <v>3021</v>
      </c>
      <c r="J2026" s="41" t="s">
        <v>3022</v>
      </c>
    </row>
    <row r="2027">
      <c r="A2027" s="41" t="s">
        <v>3016</v>
      </c>
      <c r="B2027" s="41" t="s">
        <v>1375</v>
      </c>
      <c r="C2027" s="41" t="s">
        <v>2809</v>
      </c>
      <c r="D2027" s="42">
        <v>44805.0</v>
      </c>
      <c r="E2027" s="41" t="s">
        <v>2810</v>
      </c>
      <c r="F2027" s="46">
        <v>44916.0</v>
      </c>
      <c r="G2027" s="41" t="s">
        <v>1407</v>
      </c>
      <c r="H2027" s="41" t="s">
        <v>2811</v>
      </c>
      <c r="I2027" s="41" t="s">
        <v>3021</v>
      </c>
      <c r="J2027" s="41" t="s">
        <v>3022</v>
      </c>
    </row>
    <row r="2028">
      <c r="A2028" s="41" t="s">
        <v>2999</v>
      </c>
      <c r="B2028" s="41" t="s">
        <v>1535</v>
      </c>
      <c r="C2028" s="41" t="s">
        <v>2511</v>
      </c>
      <c r="D2028" s="42">
        <v>44805.0</v>
      </c>
      <c r="E2028" s="41" t="s">
        <v>2512</v>
      </c>
      <c r="F2028" s="42">
        <v>44954.0</v>
      </c>
      <c r="G2028" s="41" t="s">
        <v>2513</v>
      </c>
      <c r="H2028" s="41" t="s">
        <v>2811</v>
      </c>
      <c r="I2028" s="41" t="s">
        <v>3021</v>
      </c>
      <c r="J2028" s="41" t="s">
        <v>3022</v>
      </c>
    </row>
  </sheetData>
  <dataValidations>
    <dataValidation type="list" allowBlank="1" sqref="A1560:A2028">
      <formula1>inf_raw!$B$2:$B$994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outlinePr summaryBelow="0" summaryRight="0"/>
  </sheetPr>
  <sheetViews>
    <sheetView workbookViewId="0"/>
  </sheetViews>
  <sheetFormatPr customHeight="1" defaultColWidth="12.63" defaultRowHeight="15.75"/>
  <sheetData>
    <row r="1">
      <c r="A1" s="49"/>
      <c r="B1" s="50" t="s">
        <v>3023</v>
      </c>
      <c r="C1" s="50" t="s">
        <v>3024</v>
      </c>
      <c r="D1" s="50" t="s">
        <v>3025</v>
      </c>
      <c r="E1" s="51" t="s">
        <v>3026</v>
      </c>
      <c r="F1" s="51" t="s">
        <v>3027</v>
      </c>
      <c r="G1" s="52" t="s">
        <v>3028</v>
      </c>
      <c r="H1" s="51" t="s">
        <v>1378</v>
      </c>
      <c r="I1" s="51" t="s">
        <v>1379</v>
      </c>
    </row>
    <row r="2">
      <c r="A2" s="53" t="s">
        <v>1403</v>
      </c>
      <c r="B2" s="54">
        <v>44809.0</v>
      </c>
      <c r="C2" s="55">
        <v>44819.0</v>
      </c>
      <c r="D2" s="56">
        <v>7.0</v>
      </c>
      <c r="E2" s="57" t="s">
        <v>3029</v>
      </c>
      <c r="F2" s="57" t="s">
        <v>3030</v>
      </c>
      <c r="G2" s="57" t="s">
        <v>3031</v>
      </c>
      <c r="H2" s="58" t="s">
        <v>3032</v>
      </c>
      <c r="I2" s="58" t="s">
        <v>2342</v>
      </c>
    </row>
    <row r="3">
      <c r="A3" s="53" t="s">
        <v>1411</v>
      </c>
      <c r="B3" s="54">
        <v>44809.0</v>
      </c>
      <c r="C3" s="55">
        <v>44819.0</v>
      </c>
      <c r="D3" s="56">
        <v>10.0</v>
      </c>
      <c r="E3" s="57" t="s">
        <v>3029</v>
      </c>
      <c r="F3" s="57" t="s">
        <v>3030</v>
      </c>
      <c r="G3" s="57" t="s">
        <v>3033</v>
      </c>
      <c r="H3" s="58" t="s">
        <v>3034</v>
      </c>
      <c r="I3" s="58" t="s">
        <v>2342</v>
      </c>
    </row>
    <row r="4">
      <c r="A4" s="53" t="s">
        <v>1700</v>
      </c>
      <c r="B4" s="54">
        <v>44809.0</v>
      </c>
      <c r="C4" s="55">
        <v>44820.0</v>
      </c>
      <c r="D4" s="56">
        <v>10.0</v>
      </c>
      <c r="E4" s="57" t="s">
        <v>3029</v>
      </c>
      <c r="F4" s="57" t="s">
        <v>3030</v>
      </c>
      <c r="G4" s="57" t="s">
        <v>3035</v>
      </c>
      <c r="H4" s="58" t="s">
        <v>3036</v>
      </c>
      <c r="I4" s="58" t="s">
        <v>3037</v>
      </c>
    </row>
    <row r="5">
      <c r="A5" s="53" t="s">
        <v>1522</v>
      </c>
      <c r="B5" s="54">
        <v>44809.0</v>
      </c>
      <c r="C5" s="55">
        <v>44819.0</v>
      </c>
      <c r="D5" s="56">
        <v>10.0</v>
      </c>
      <c r="E5" s="57" t="s">
        <v>3029</v>
      </c>
      <c r="F5" s="57" t="s">
        <v>3030</v>
      </c>
      <c r="G5" s="57" t="s">
        <v>3038</v>
      </c>
      <c r="H5" s="58" t="s">
        <v>3032</v>
      </c>
      <c r="I5" s="58" t="s">
        <v>2342</v>
      </c>
    </row>
    <row r="6">
      <c r="A6" s="53" t="s">
        <v>1919</v>
      </c>
      <c r="B6" s="54">
        <v>44809.0</v>
      </c>
      <c r="C6" s="55">
        <v>44820.0</v>
      </c>
      <c r="D6" s="56">
        <v>10.0</v>
      </c>
      <c r="E6" s="57" t="s">
        <v>3029</v>
      </c>
      <c r="F6" s="57" t="s">
        <v>3030</v>
      </c>
      <c r="G6" s="57" t="s">
        <v>3039</v>
      </c>
      <c r="H6" s="58" t="s">
        <v>3040</v>
      </c>
      <c r="I6" s="58" t="s">
        <v>3041</v>
      </c>
    </row>
    <row r="7">
      <c r="A7" s="53" t="s">
        <v>2234</v>
      </c>
      <c r="B7" s="54">
        <v>44809.0</v>
      </c>
      <c r="C7" s="55">
        <v>44821.0</v>
      </c>
      <c r="D7" s="56">
        <v>4.0</v>
      </c>
      <c r="E7" s="57" t="s">
        <v>3029</v>
      </c>
      <c r="F7" s="57" t="s">
        <v>3030</v>
      </c>
      <c r="G7" s="57" t="s">
        <v>3042</v>
      </c>
      <c r="H7" s="58" t="s">
        <v>3043</v>
      </c>
      <c r="I7" s="58" t="s">
        <v>3041</v>
      </c>
    </row>
    <row r="8">
      <c r="A8" s="53" t="s">
        <v>1913</v>
      </c>
      <c r="B8" s="54">
        <v>44809.0</v>
      </c>
      <c r="C8" s="55">
        <v>44822.0</v>
      </c>
      <c r="D8" s="56">
        <v>10.0</v>
      </c>
      <c r="E8" s="57" t="s">
        <v>3029</v>
      </c>
      <c r="F8" s="57" t="s">
        <v>3030</v>
      </c>
      <c r="G8" s="57" t="s">
        <v>3044</v>
      </c>
      <c r="H8" s="58" t="s">
        <v>3043</v>
      </c>
      <c r="I8" s="58" t="s">
        <v>3041</v>
      </c>
    </row>
    <row r="9">
      <c r="A9" s="53" t="s">
        <v>1695</v>
      </c>
      <c r="B9" s="54">
        <v>44809.0</v>
      </c>
      <c r="C9" s="55">
        <v>44821.0</v>
      </c>
      <c r="D9" s="56">
        <v>10.0</v>
      </c>
      <c r="E9" s="57" t="s">
        <v>3029</v>
      </c>
      <c r="F9" s="57" t="s">
        <v>3030</v>
      </c>
      <c r="G9" s="57" t="s">
        <v>3045</v>
      </c>
      <c r="H9" s="58" t="s">
        <v>3046</v>
      </c>
      <c r="I9" s="58" t="s">
        <v>2342</v>
      </c>
    </row>
    <row r="10">
      <c r="A10" s="53" t="s">
        <v>1975</v>
      </c>
      <c r="B10" s="54">
        <v>44810.0</v>
      </c>
      <c r="C10" s="55">
        <v>44820.0</v>
      </c>
      <c r="D10" s="56">
        <v>8.0</v>
      </c>
      <c r="E10" s="57" t="s">
        <v>3047</v>
      </c>
      <c r="F10" s="57" t="s">
        <v>3048</v>
      </c>
      <c r="G10" s="57" t="s">
        <v>3049</v>
      </c>
      <c r="H10" s="58" t="s">
        <v>3050</v>
      </c>
      <c r="I10" s="58" t="s">
        <v>2342</v>
      </c>
    </row>
    <row r="11">
      <c r="A11" s="53" t="s">
        <v>2163</v>
      </c>
      <c r="B11" s="54">
        <v>44810.0</v>
      </c>
      <c r="C11" s="55">
        <v>44820.0</v>
      </c>
      <c r="D11" s="56">
        <v>9.0</v>
      </c>
      <c r="E11" s="57" t="s">
        <v>3047</v>
      </c>
      <c r="F11" s="57" t="s">
        <v>3048</v>
      </c>
      <c r="G11" s="57" t="s">
        <v>3039</v>
      </c>
      <c r="H11" s="58" t="s">
        <v>3050</v>
      </c>
      <c r="I11" s="58" t="s">
        <v>2342</v>
      </c>
    </row>
    <row r="12">
      <c r="A12" s="59" t="s">
        <v>1547</v>
      </c>
      <c r="B12" s="54">
        <v>44810.0</v>
      </c>
      <c r="C12" s="55">
        <v>44821.0</v>
      </c>
      <c r="D12" s="56">
        <v>10.0</v>
      </c>
      <c r="E12" s="57" t="s">
        <v>3047</v>
      </c>
      <c r="F12" s="57" t="s">
        <v>3048</v>
      </c>
      <c r="G12" s="57" t="s">
        <v>3051</v>
      </c>
      <c r="H12" s="60" t="s">
        <v>3052</v>
      </c>
      <c r="I12" s="58" t="s">
        <v>3037</v>
      </c>
    </row>
    <row r="13">
      <c r="A13" s="53" t="s">
        <v>1963</v>
      </c>
      <c r="B13" s="54">
        <v>44810.0</v>
      </c>
      <c r="C13" s="55">
        <v>44819.0</v>
      </c>
      <c r="D13" s="56">
        <v>10.0</v>
      </c>
      <c r="E13" s="57" t="s">
        <v>3047</v>
      </c>
      <c r="F13" s="57" t="s">
        <v>3048</v>
      </c>
      <c r="G13" s="57" t="s">
        <v>3038</v>
      </c>
      <c r="H13" s="58" t="s">
        <v>3053</v>
      </c>
      <c r="I13" s="58" t="s">
        <v>3041</v>
      </c>
    </row>
    <row r="14">
      <c r="A14" s="53" t="s">
        <v>2039</v>
      </c>
      <c r="B14" s="54">
        <v>44810.0</v>
      </c>
      <c r="C14" s="55">
        <v>44820.0</v>
      </c>
      <c r="D14" s="56">
        <v>0.0</v>
      </c>
      <c r="E14" s="57" t="s">
        <v>3047</v>
      </c>
      <c r="F14" s="57" t="s">
        <v>3048</v>
      </c>
      <c r="G14" s="57" t="s">
        <v>3035</v>
      </c>
      <c r="H14" s="58" t="s">
        <v>3054</v>
      </c>
      <c r="I14" s="58" t="s">
        <v>3037</v>
      </c>
    </row>
    <row r="15">
      <c r="A15" s="53" t="s">
        <v>1698</v>
      </c>
      <c r="B15" s="54">
        <v>44810.0</v>
      </c>
      <c r="C15" s="55">
        <v>44821.0</v>
      </c>
      <c r="D15" s="56">
        <v>10.0</v>
      </c>
      <c r="E15" s="57" t="s">
        <v>3047</v>
      </c>
      <c r="F15" s="57" t="s">
        <v>3048</v>
      </c>
      <c r="G15" s="57" t="s">
        <v>3042</v>
      </c>
      <c r="H15" s="58" t="s">
        <v>3050</v>
      </c>
      <c r="I15" s="58" t="s">
        <v>2342</v>
      </c>
    </row>
    <row r="16">
      <c r="A16" s="53" t="s">
        <v>1954</v>
      </c>
      <c r="B16" s="54">
        <v>44810.0</v>
      </c>
      <c r="C16" s="55">
        <v>44822.0</v>
      </c>
      <c r="D16" s="56">
        <v>9.0</v>
      </c>
      <c r="E16" s="57" t="s">
        <v>3047</v>
      </c>
      <c r="F16" s="57" t="s">
        <v>3048</v>
      </c>
      <c r="G16" s="57" t="s">
        <v>3044</v>
      </c>
      <c r="H16" s="58" t="s">
        <v>3053</v>
      </c>
      <c r="I16" s="58" t="s">
        <v>3041</v>
      </c>
    </row>
    <row r="17">
      <c r="A17" s="53" t="s">
        <v>1549</v>
      </c>
      <c r="B17" s="54">
        <v>44810.0</v>
      </c>
      <c r="C17" s="55">
        <v>44821.0</v>
      </c>
      <c r="D17" s="56">
        <v>10.0</v>
      </c>
      <c r="E17" s="57" t="s">
        <v>3047</v>
      </c>
      <c r="F17" s="57" t="s">
        <v>3048</v>
      </c>
      <c r="G17" s="57" t="s">
        <v>3045</v>
      </c>
      <c r="H17" s="58" t="s">
        <v>3054</v>
      </c>
      <c r="I17" s="58" t="s">
        <v>3037</v>
      </c>
    </row>
    <row r="18">
      <c r="A18" s="53" t="s">
        <v>1548</v>
      </c>
      <c r="B18" s="54">
        <v>44811.0</v>
      </c>
      <c r="C18" s="55">
        <v>44819.0</v>
      </c>
      <c r="D18" s="56">
        <v>10.0</v>
      </c>
      <c r="E18" s="57" t="s">
        <v>3055</v>
      </c>
      <c r="F18" s="57" t="s">
        <v>3056</v>
      </c>
      <c r="G18" s="57" t="s">
        <v>3038</v>
      </c>
      <c r="H18" s="58" t="s">
        <v>3057</v>
      </c>
      <c r="I18" s="58" t="s">
        <v>3041</v>
      </c>
    </row>
    <row r="19">
      <c r="A19" s="53" t="s">
        <v>1973</v>
      </c>
      <c r="B19" s="54">
        <v>44811.0</v>
      </c>
      <c r="C19" s="55">
        <v>44821.0</v>
      </c>
      <c r="D19" s="56">
        <v>10.0</v>
      </c>
      <c r="E19" s="57" t="s">
        <v>3055</v>
      </c>
      <c r="F19" s="57" t="s">
        <v>3056</v>
      </c>
      <c r="G19" s="57" t="s">
        <v>3051</v>
      </c>
      <c r="H19" s="58" t="s">
        <v>3058</v>
      </c>
      <c r="I19" s="58" t="s">
        <v>3059</v>
      </c>
    </row>
    <row r="20">
      <c r="A20" s="53" t="s">
        <v>1974</v>
      </c>
      <c r="B20" s="54">
        <v>44811.0</v>
      </c>
      <c r="C20" s="55">
        <v>44819.0</v>
      </c>
      <c r="D20" s="56">
        <v>5.0</v>
      </c>
      <c r="E20" s="57" t="s">
        <v>3055</v>
      </c>
      <c r="F20" s="57" t="s">
        <v>3056</v>
      </c>
      <c r="G20" s="57" t="s">
        <v>3060</v>
      </c>
      <c r="H20" s="61" t="s">
        <v>3061</v>
      </c>
      <c r="I20" s="58" t="s">
        <v>3037</v>
      </c>
    </row>
    <row r="21">
      <c r="A21" s="53" t="s">
        <v>3062</v>
      </c>
      <c r="B21" s="54">
        <v>44811.0</v>
      </c>
      <c r="C21" s="55">
        <v>44819.0</v>
      </c>
      <c r="D21" s="56">
        <v>0.0</v>
      </c>
      <c r="E21" s="57" t="s">
        <v>3055</v>
      </c>
      <c r="F21" s="57" t="s">
        <v>3056</v>
      </c>
      <c r="G21" s="57" t="s">
        <v>3035</v>
      </c>
      <c r="H21" s="58" t="s">
        <v>3063</v>
      </c>
      <c r="I21" s="58" t="s">
        <v>3041</v>
      </c>
    </row>
    <row r="22">
      <c r="A22" s="53" t="s">
        <v>1967</v>
      </c>
      <c r="B22" s="54">
        <v>44811.0</v>
      </c>
      <c r="C22" s="55">
        <v>44820.0</v>
      </c>
      <c r="D22" s="56">
        <v>7.0</v>
      </c>
      <c r="E22" s="57" t="s">
        <v>3055</v>
      </c>
      <c r="F22" s="57" t="s">
        <v>3056</v>
      </c>
      <c r="G22" s="57" t="s">
        <v>3039</v>
      </c>
      <c r="H22" s="58" t="s">
        <v>3064</v>
      </c>
      <c r="I22" s="58" t="s">
        <v>3041</v>
      </c>
    </row>
    <row r="23">
      <c r="A23" s="53" t="s">
        <v>1873</v>
      </c>
      <c r="B23" s="54">
        <v>44811.0</v>
      </c>
      <c r="C23" s="55">
        <v>44821.0</v>
      </c>
      <c r="D23" s="56">
        <v>10.0</v>
      </c>
      <c r="E23" s="57" t="s">
        <v>3055</v>
      </c>
      <c r="F23" s="57" t="s">
        <v>3056</v>
      </c>
      <c r="G23" s="57" t="s">
        <v>3042</v>
      </c>
      <c r="H23" s="58" t="s">
        <v>3065</v>
      </c>
      <c r="I23" s="58" t="s">
        <v>2342</v>
      </c>
    </row>
    <row r="24">
      <c r="A24" s="53" t="s">
        <v>1415</v>
      </c>
      <c r="B24" s="54">
        <v>44811.0</v>
      </c>
      <c r="C24" s="55">
        <v>44822.0</v>
      </c>
      <c r="D24" s="56">
        <v>10.0</v>
      </c>
      <c r="E24" s="57" t="s">
        <v>3055</v>
      </c>
      <c r="F24" s="57" t="s">
        <v>3056</v>
      </c>
      <c r="G24" s="57" t="s">
        <v>3044</v>
      </c>
      <c r="H24" s="58" t="s">
        <v>3058</v>
      </c>
      <c r="I24" s="58" t="s">
        <v>3059</v>
      </c>
    </row>
    <row r="25">
      <c r="A25" s="53" t="s">
        <v>1968</v>
      </c>
      <c r="B25" s="54">
        <v>44811.0</v>
      </c>
      <c r="C25" s="55">
        <v>44821.0</v>
      </c>
      <c r="D25" s="56">
        <v>10.0</v>
      </c>
      <c r="E25" s="57" t="s">
        <v>3055</v>
      </c>
      <c r="F25" s="57" t="s">
        <v>3056</v>
      </c>
      <c r="G25" s="57" t="s">
        <v>3045</v>
      </c>
      <c r="H25" s="58" t="s">
        <v>3066</v>
      </c>
      <c r="I25" s="58" t="s">
        <v>3041</v>
      </c>
    </row>
    <row r="26">
      <c r="A26" s="53" t="s">
        <v>1690</v>
      </c>
      <c r="B26" s="54">
        <v>44823.0</v>
      </c>
      <c r="C26" s="55">
        <v>44835.0</v>
      </c>
      <c r="D26" s="56">
        <v>9.0</v>
      </c>
      <c r="E26" s="57" t="s">
        <v>3067</v>
      </c>
      <c r="F26" s="57" t="s">
        <v>3068</v>
      </c>
      <c r="G26" s="57" t="s">
        <v>3069</v>
      </c>
      <c r="H26" s="58" t="s">
        <v>3070</v>
      </c>
      <c r="I26" s="58" t="s">
        <v>3037</v>
      </c>
    </row>
    <row r="27">
      <c r="A27" s="53" t="s">
        <v>1977</v>
      </c>
      <c r="B27" s="54">
        <v>44823.0</v>
      </c>
      <c r="C27" s="55">
        <v>44834.0</v>
      </c>
      <c r="D27" s="56">
        <v>0.0</v>
      </c>
      <c r="E27" s="57" t="s">
        <v>3067</v>
      </c>
      <c r="F27" s="57" t="s">
        <v>3068</v>
      </c>
      <c r="G27" s="57" t="s">
        <v>3039</v>
      </c>
      <c r="H27" s="62"/>
      <c r="I27" s="62"/>
    </row>
    <row r="28">
      <c r="A28" s="53" t="s">
        <v>1866</v>
      </c>
      <c r="B28" s="54">
        <v>44823.0</v>
      </c>
      <c r="C28" s="55">
        <v>44833.0</v>
      </c>
      <c r="D28" s="56">
        <v>3.0</v>
      </c>
      <c r="E28" s="57" t="s">
        <v>3067</v>
      </c>
      <c r="F28" s="57" t="s">
        <v>3068</v>
      </c>
      <c r="G28" s="57" t="s">
        <v>3038</v>
      </c>
      <c r="H28" s="58" t="s">
        <v>3071</v>
      </c>
      <c r="I28" s="58" t="s">
        <v>2342</v>
      </c>
    </row>
    <row r="29">
      <c r="A29" s="53" t="s">
        <v>1543</v>
      </c>
      <c r="B29" s="54">
        <v>44823.0</v>
      </c>
      <c r="C29" s="55">
        <v>44835.0</v>
      </c>
      <c r="D29" s="56">
        <v>2.0</v>
      </c>
      <c r="E29" s="57" t="s">
        <v>3067</v>
      </c>
      <c r="F29" s="57" t="s">
        <v>3068</v>
      </c>
      <c r="G29" s="57" t="s">
        <v>3045</v>
      </c>
      <c r="H29" s="58" t="s">
        <v>3071</v>
      </c>
      <c r="I29" s="58" t="s">
        <v>2342</v>
      </c>
    </row>
    <row r="30">
      <c r="A30" s="53" t="s">
        <v>1992</v>
      </c>
      <c r="B30" s="54">
        <v>44823.0</v>
      </c>
      <c r="C30" s="55">
        <v>44833.0</v>
      </c>
      <c r="D30" s="56">
        <v>6.0</v>
      </c>
      <c r="E30" s="57" t="s">
        <v>3072</v>
      </c>
      <c r="F30" s="57" t="s">
        <v>3073</v>
      </c>
      <c r="G30" s="57" t="s">
        <v>3033</v>
      </c>
      <c r="H30" s="58" t="s">
        <v>3074</v>
      </c>
      <c r="I30" s="58" t="s">
        <v>2342</v>
      </c>
    </row>
    <row r="31">
      <c r="A31" s="53" t="s">
        <v>2005</v>
      </c>
      <c r="B31" s="54">
        <v>44823.0</v>
      </c>
      <c r="C31" s="55">
        <v>44835.0</v>
      </c>
      <c r="D31" s="56">
        <v>6.0</v>
      </c>
      <c r="E31" s="57" t="s">
        <v>3072</v>
      </c>
      <c r="F31" s="57" t="s">
        <v>3073</v>
      </c>
      <c r="G31" s="57" t="s">
        <v>3069</v>
      </c>
      <c r="H31" s="58" t="s">
        <v>3075</v>
      </c>
      <c r="I31" s="58" t="s">
        <v>3041</v>
      </c>
    </row>
    <row r="32">
      <c r="A32" s="53" t="s">
        <v>2029</v>
      </c>
      <c r="B32" s="54">
        <v>44823.0</v>
      </c>
      <c r="C32" s="55">
        <v>44835.0</v>
      </c>
      <c r="D32" s="56">
        <v>6.0</v>
      </c>
      <c r="E32" s="57" t="s">
        <v>3072</v>
      </c>
      <c r="F32" s="57" t="s">
        <v>3073</v>
      </c>
      <c r="G32" s="57" t="s">
        <v>3076</v>
      </c>
      <c r="H32" s="58" t="s">
        <v>3075</v>
      </c>
      <c r="I32" s="58" t="s">
        <v>3041</v>
      </c>
    </row>
    <row r="33">
      <c r="A33" s="53" t="s">
        <v>2021</v>
      </c>
      <c r="B33" s="54">
        <v>44823.0</v>
      </c>
      <c r="C33" s="55">
        <v>44835.0</v>
      </c>
      <c r="D33" s="56">
        <v>9.0</v>
      </c>
      <c r="E33" s="57" t="s">
        <v>3072</v>
      </c>
      <c r="F33" s="57" t="s">
        <v>3073</v>
      </c>
      <c r="G33" s="57" t="s">
        <v>3045</v>
      </c>
      <c r="H33" s="58" t="s">
        <v>3077</v>
      </c>
      <c r="I33" s="58" t="s">
        <v>3037</v>
      </c>
    </row>
    <row r="34">
      <c r="A34" s="53" t="s">
        <v>1867</v>
      </c>
      <c r="B34" s="54">
        <v>44816.0</v>
      </c>
      <c r="C34" s="55">
        <v>44825.0</v>
      </c>
      <c r="D34" s="56">
        <v>10.0</v>
      </c>
      <c r="E34" s="57" t="s">
        <v>3078</v>
      </c>
      <c r="F34" s="63"/>
      <c r="G34" s="57" t="s">
        <v>3079</v>
      </c>
      <c r="H34" s="58" t="s">
        <v>3053</v>
      </c>
      <c r="I34" s="58" t="s">
        <v>3041</v>
      </c>
    </row>
    <row r="35">
      <c r="A35" s="53" t="s">
        <v>1567</v>
      </c>
      <c r="B35" s="54">
        <v>44816.0</v>
      </c>
      <c r="C35" s="55">
        <v>44823.0</v>
      </c>
      <c r="D35" s="56">
        <v>10.0</v>
      </c>
      <c r="E35" s="57" t="s">
        <v>3078</v>
      </c>
      <c r="F35" s="63"/>
      <c r="G35" s="57" t="s">
        <v>3080</v>
      </c>
      <c r="H35" s="58" t="s">
        <v>3054</v>
      </c>
      <c r="I35" s="58" t="s">
        <v>3037</v>
      </c>
    </row>
    <row r="36">
      <c r="A36" s="53" t="s">
        <v>1557</v>
      </c>
      <c r="B36" s="54">
        <v>44816.0</v>
      </c>
      <c r="C36" s="55">
        <v>44829.0</v>
      </c>
      <c r="D36" s="56">
        <v>10.0</v>
      </c>
      <c r="E36" s="57" t="s">
        <v>3078</v>
      </c>
      <c r="F36" s="63"/>
      <c r="G36" s="57" t="s">
        <v>3081</v>
      </c>
      <c r="H36" s="58" t="s">
        <v>3082</v>
      </c>
      <c r="I36" s="58" t="s">
        <v>3059</v>
      </c>
    </row>
    <row r="37">
      <c r="A37" s="53" t="s">
        <v>1870</v>
      </c>
      <c r="B37" s="54">
        <v>44817.0</v>
      </c>
      <c r="C37" s="55">
        <v>44826.0</v>
      </c>
      <c r="D37" s="56">
        <v>8.0</v>
      </c>
      <c r="E37" s="57" t="s">
        <v>3083</v>
      </c>
      <c r="F37" s="63"/>
      <c r="G37" s="57" t="s">
        <v>3084</v>
      </c>
      <c r="H37" s="58" t="s">
        <v>3085</v>
      </c>
      <c r="I37" s="58" t="s">
        <v>3037</v>
      </c>
    </row>
    <row r="38">
      <c r="A38" s="53" t="s">
        <v>1563</v>
      </c>
      <c r="B38" s="54">
        <v>44817.0</v>
      </c>
      <c r="C38" s="55">
        <v>44824.0</v>
      </c>
      <c r="D38" s="56">
        <v>10.0</v>
      </c>
      <c r="E38" s="57" t="s">
        <v>3083</v>
      </c>
      <c r="F38" s="63"/>
      <c r="G38" s="57" t="s">
        <v>3086</v>
      </c>
      <c r="H38" s="58" t="s">
        <v>3034</v>
      </c>
      <c r="I38" s="58" t="s">
        <v>2342</v>
      </c>
    </row>
    <row r="39">
      <c r="A39" s="53" t="s">
        <v>1560</v>
      </c>
      <c r="B39" s="54">
        <v>44817.0</v>
      </c>
      <c r="C39" s="55">
        <v>44829.0</v>
      </c>
      <c r="D39" s="56">
        <v>10.0</v>
      </c>
      <c r="E39" s="57" t="s">
        <v>3083</v>
      </c>
      <c r="F39" s="63"/>
      <c r="G39" s="57" t="s">
        <v>3087</v>
      </c>
      <c r="H39" s="58" t="s">
        <v>3088</v>
      </c>
      <c r="I39" s="58" t="s">
        <v>2342</v>
      </c>
    </row>
    <row r="40">
      <c r="A40" s="53" t="s">
        <v>2091</v>
      </c>
      <c r="B40" s="54">
        <v>44817.0</v>
      </c>
      <c r="C40" s="55">
        <v>44824.0</v>
      </c>
      <c r="D40" s="56">
        <v>9.0</v>
      </c>
      <c r="E40" s="57" t="s">
        <v>3089</v>
      </c>
      <c r="F40" s="63"/>
      <c r="G40" s="57" t="s">
        <v>3090</v>
      </c>
      <c r="H40" s="58" t="s">
        <v>3063</v>
      </c>
      <c r="I40" s="58" t="s">
        <v>3041</v>
      </c>
    </row>
    <row r="41">
      <c r="A41" s="53" t="s">
        <v>1569</v>
      </c>
      <c r="B41" s="54">
        <v>44817.0</v>
      </c>
      <c r="C41" s="55">
        <v>44826.0</v>
      </c>
      <c r="D41" s="56">
        <v>10.0</v>
      </c>
      <c r="E41" s="57" t="s">
        <v>3089</v>
      </c>
      <c r="F41" s="63"/>
      <c r="G41" s="57" t="s">
        <v>3033</v>
      </c>
      <c r="H41" s="58" t="s">
        <v>3091</v>
      </c>
      <c r="I41" s="58" t="s">
        <v>3059</v>
      </c>
    </row>
    <row r="42">
      <c r="A42" s="53" t="s">
        <v>1550</v>
      </c>
      <c r="B42" s="54">
        <v>44817.0</v>
      </c>
      <c r="C42" s="55">
        <v>44829.0</v>
      </c>
      <c r="D42" s="56">
        <v>10.0</v>
      </c>
      <c r="E42" s="57" t="s">
        <v>3089</v>
      </c>
      <c r="F42" s="63"/>
      <c r="G42" s="57" t="s">
        <v>3092</v>
      </c>
      <c r="H42" s="58" t="s">
        <v>3065</v>
      </c>
      <c r="I42" s="58" t="s">
        <v>2342</v>
      </c>
    </row>
    <row r="43">
      <c r="A43" s="53" t="s">
        <v>3093</v>
      </c>
      <c r="B43" s="54">
        <v>44846.0</v>
      </c>
      <c r="C43" s="55">
        <v>44855.0</v>
      </c>
      <c r="D43" s="56">
        <v>0.0</v>
      </c>
      <c r="E43" s="57" t="s">
        <v>3094</v>
      </c>
      <c r="F43" s="63"/>
      <c r="G43" s="57" t="s">
        <v>3095</v>
      </c>
      <c r="H43" s="62"/>
      <c r="I43" s="62"/>
    </row>
    <row r="44">
      <c r="A44" s="53" t="s">
        <v>2092</v>
      </c>
      <c r="B44" s="54">
        <v>44846.0</v>
      </c>
      <c r="C44" s="55">
        <v>44853.0</v>
      </c>
      <c r="D44" s="56">
        <v>9.0</v>
      </c>
      <c r="E44" s="57" t="s">
        <v>3096</v>
      </c>
      <c r="F44" s="63"/>
      <c r="G44" s="57" t="s">
        <v>3042</v>
      </c>
      <c r="H44" s="58" t="s">
        <v>3071</v>
      </c>
      <c r="I44" s="58" t="s">
        <v>2342</v>
      </c>
    </row>
    <row r="45">
      <c r="A45" s="53" t="s">
        <v>3097</v>
      </c>
      <c r="B45" s="54">
        <v>44846.0</v>
      </c>
      <c r="C45" s="55">
        <v>44856.0</v>
      </c>
      <c r="D45" s="56">
        <v>0.0</v>
      </c>
      <c r="E45" s="57" t="s">
        <v>3096</v>
      </c>
      <c r="F45" s="63"/>
      <c r="G45" s="57" t="s">
        <v>3042</v>
      </c>
      <c r="H45" s="62"/>
      <c r="I45" s="62"/>
    </row>
    <row r="46">
      <c r="A46" s="53" t="s">
        <v>1982</v>
      </c>
      <c r="B46" s="54">
        <v>44863.0</v>
      </c>
      <c r="C46" s="55">
        <v>44870.0</v>
      </c>
      <c r="D46" s="56">
        <v>3.0</v>
      </c>
      <c r="E46" s="57" t="s">
        <v>3042</v>
      </c>
      <c r="F46" s="63"/>
      <c r="G46" s="57" t="s">
        <v>3042</v>
      </c>
      <c r="H46" s="58" t="s">
        <v>3098</v>
      </c>
      <c r="I46" s="58" t="s">
        <v>3059</v>
      </c>
    </row>
    <row r="47">
      <c r="A47" s="53" t="s">
        <v>3099</v>
      </c>
      <c r="B47" s="54">
        <v>44858.0</v>
      </c>
      <c r="C47" s="55">
        <v>44869.0</v>
      </c>
      <c r="D47" s="56">
        <v>0.0</v>
      </c>
      <c r="E47" s="57" t="s">
        <v>3042</v>
      </c>
      <c r="F47" s="63"/>
      <c r="G47" s="57" t="s">
        <v>3039</v>
      </c>
      <c r="H47" s="62"/>
      <c r="I47" s="62"/>
    </row>
    <row r="48">
      <c r="A48" s="53" t="s">
        <v>3100</v>
      </c>
      <c r="B48" s="54">
        <v>44863.0</v>
      </c>
      <c r="C48" s="55">
        <v>44870.0</v>
      </c>
      <c r="D48" s="56">
        <v>0.0</v>
      </c>
      <c r="E48" s="57" t="s">
        <v>3042</v>
      </c>
      <c r="F48" s="63"/>
      <c r="G48" s="57" t="s">
        <v>3042</v>
      </c>
      <c r="H48" s="62"/>
      <c r="I48" s="62"/>
    </row>
    <row r="49">
      <c r="A49" s="53" t="s">
        <v>1419</v>
      </c>
      <c r="B49" s="54">
        <v>44809.0</v>
      </c>
      <c r="C49" s="55">
        <v>44822.0</v>
      </c>
      <c r="D49" s="56">
        <v>10.0</v>
      </c>
      <c r="E49" s="57" t="s">
        <v>3029</v>
      </c>
      <c r="F49" s="57" t="s">
        <v>3030</v>
      </c>
      <c r="G49" s="57" t="s">
        <v>3044</v>
      </c>
      <c r="H49" s="58" t="s">
        <v>3101</v>
      </c>
      <c r="I49" s="58" t="s">
        <v>3059</v>
      </c>
    </row>
    <row r="50">
      <c r="A50" s="53" t="s">
        <v>1432</v>
      </c>
      <c r="B50" s="54">
        <v>44809.0</v>
      </c>
      <c r="C50" s="55">
        <v>44820.0</v>
      </c>
      <c r="D50" s="56">
        <v>8.0</v>
      </c>
      <c r="E50" s="57" t="s">
        <v>3029</v>
      </c>
      <c r="F50" s="57" t="s">
        <v>3030</v>
      </c>
      <c r="G50" s="57" t="s">
        <v>3039</v>
      </c>
      <c r="H50" s="58" t="s">
        <v>3102</v>
      </c>
      <c r="I50" s="58" t="s">
        <v>3037</v>
      </c>
    </row>
    <row r="51">
      <c r="A51" s="53" t="s">
        <v>1442</v>
      </c>
      <c r="B51" s="54">
        <v>44809.0</v>
      </c>
      <c r="C51" s="55">
        <v>44820.0</v>
      </c>
      <c r="D51" s="56">
        <v>10.0</v>
      </c>
      <c r="E51" s="57" t="s">
        <v>3029</v>
      </c>
      <c r="F51" s="57" t="s">
        <v>3030</v>
      </c>
      <c r="G51" s="57" t="s">
        <v>3035</v>
      </c>
      <c r="H51" s="58" t="s">
        <v>3046</v>
      </c>
      <c r="I51" s="58" t="s">
        <v>2342</v>
      </c>
    </row>
    <row r="52">
      <c r="A52" s="53" t="s">
        <v>1452</v>
      </c>
      <c r="B52" s="54">
        <v>44809.0</v>
      </c>
      <c r="C52" s="55">
        <v>44821.0</v>
      </c>
      <c r="D52" s="56">
        <v>9.0</v>
      </c>
      <c r="E52" s="57" t="s">
        <v>3029</v>
      </c>
      <c r="F52" s="57" t="s">
        <v>3030</v>
      </c>
      <c r="G52" s="57" t="s">
        <v>3045</v>
      </c>
      <c r="H52" s="58" t="s">
        <v>3088</v>
      </c>
      <c r="I52" s="58" t="s">
        <v>2342</v>
      </c>
    </row>
    <row r="53">
      <c r="A53" s="53" t="s">
        <v>1460</v>
      </c>
      <c r="B53" s="54">
        <v>44809.0</v>
      </c>
      <c r="C53" s="55">
        <v>44821.0</v>
      </c>
      <c r="D53" s="56">
        <v>8.0</v>
      </c>
      <c r="E53" s="57" t="s">
        <v>3029</v>
      </c>
      <c r="F53" s="57" t="s">
        <v>3030</v>
      </c>
      <c r="G53" s="57" t="s">
        <v>3045</v>
      </c>
      <c r="H53" s="58" t="s">
        <v>3103</v>
      </c>
      <c r="I53" s="58" t="s">
        <v>3059</v>
      </c>
    </row>
    <row r="54">
      <c r="A54" s="53" t="s">
        <v>1478</v>
      </c>
      <c r="B54" s="54">
        <v>44809.0</v>
      </c>
      <c r="C54" s="55">
        <v>44821.0</v>
      </c>
      <c r="D54" s="56">
        <v>10.0</v>
      </c>
      <c r="E54" s="57" t="s">
        <v>3029</v>
      </c>
      <c r="F54" s="57" t="s">
        <v>3030</v>
      </c>
      <c r="G54" s="57" t="s">
        <v>3042</v>
      </c>
      <c r="H54" s="58" t="s">
        <v>3104</v>
      </c>
      <c r="I54" s="58" t="s">
        <v>2342</v>
      </c>
    </row>
    <row r="55">
      <c r="A55" s="53" t="s">
        <v>1485</v>
      </c>
      <c r="B55" s="54">
        <v>44809.0</v>
      </c>
      <c r="C55" s="55">
        <v>44821.0</v>
      </c>
      <c r="D55" s="56">
        <v>8.0</v>
      </c>
      <c r="E55" s="57" t="s">
        <v>3029</v>
      </c>
      <c r="F55" s="57" t="s">
        <v>3030</v>
      </c>
      <c r="G55" s="57" t="s">
        <v>3042</v>
      </c>
      <c r="H55" s="58" t="s">
        <v>3105</v>
      </c>
      <c r="I55" s="58" t="s">
        <v>3037</v>
      </c>
    </row>
    <row r="56">
      <c r="A56" s="53" t="s">
        <v>1500</v>
      </c>
      <c r="B56" s="54">
        <v>44809.0</v>
      </c>
      <c r="C56" s="55">
        <v>44819.0</v>
      </c>
      <c r="D56" s="56">
        <v>10.0</v>
      </c>
      <c r="E56" s="57" t="s">
        <v>3029</v>
      </c>
      <c r="F56" s="57" t="s">
        <v>3030</v>
      </c>
      <c r="G56" s="57" t="s">
        <v>3033</v>
      </c>
      <c r="H56" s="58" t="s">
        <v>3106</v>
      </c>
      <c r="I56" s="58" t="s">
        <v>2342</v>
      </c>
    </row>
    <row r="57">
      <c r="A57" s="53" t="s">
        <v>1509</v>
      </c>
      <c r="B57" s="54">
        <v>44809.0</v>
      </c>
      <c r="C57" s="55">
        <v>44819.0</v>
      </c>
      <c r="D57" s="56">
        <v>10.0</v>
      </c>
      <c r="E57" s="57" t="s">
        <v>3029</v>
      </c>
      <c r="F57" s="57" t="s">
        <v>3030</v>
      </c>
      <c r="G57" s="57" t="s">
        <v>3033</v>
      </c>
      <c r="H57" s="58" t="s">
        <v>3107</v>
      </c>
      <c r="I57" s="58" t="s">
        <v>3059</v>
      </c>
    </row>
    <row r="58">
      <c r="A58" s="53" t="s">
        <v>1518</v>
      </c>
      <c r="B58" s="54">
        <v>44809.0</v>
      </c>
      <c r="C58" s="55">
        <v>44819.0</v>
      </c>
      <c r="D58" s="56">
        <v>10.0</v>
      </c>
      <c r="E58" s="57" t="s">
        <v>3029</v>
      </c>
      <c r="F58" s="57" t="s">
        <v>3030</v>
      </c>
      <c r="G58" s="57" t="s">
        <v>3033</v>
      </c>
      <c r="H58" s="58" t="s">
        <v>3085</v>
      </c>
      <c r="I58" s="58" t="s">
        <v>3037</v>
      </c>
    </row>
    <row r="59">
      <c r="A59" s="53" t="s">
        <v>1719</v>
      </c>
      <c r="B59" s="54">
        <v>44809.0</v>
      </c>
      <c r="C59" s="55">
        <v>44819.0</v>
      </c>
      <c r="D59" s="56">
        <v>9.0</v>
      </c>
      <c r="E59" s="57" t="s">
        <v>3029</v>
      </c>
      <c r="F59" s="57" t="s">
        <v>3030</v>
      </c>
      <c r="G59" s="57" t="s">
        <v>3038</v>
      </c>
      <c r="H59" s="58" t="s">
        <v>3108</v>
      </c>
      <c r="I59" s="58" t="s">
        <v>3037</v>
      </c>
    </row>
    <row r="60">
      <c r="A60" s="53" t="s">
        <v>1749</v>
      </c>
      <c r="B60" s="54">
        <v>44810.0</v>
      </c>
      <c r="C60" s="55">
        <v>44822.0</v>
      </c>
      <c r="D60" s="56">
        <v>10.0</v>
      </c>
      <c r="E60" s="57" t="s">
        <v>3047</v>
      </c>
      <c r="F60" s="57" t="s">
        <v>3048</v>
      </c>
      <c r="G60" s="57" t="s">
        <v>3044</v>
      </c>
      <c r="H60" s="58" t="s">
        <v>3109</v>
      </c>
      <c r="I60" s="58" t="s">
        <v>3041</v>
      </c>
    </row>
    <row r="61">
      <c r="A61" s="53" t="s">
        <v>1756</v>
      </c>
      <c r="B61" s="54">
        <v>44810.0</v>
      </c>
      <c r="C61" s="55">
        <v>44820.0</v>
      </c>
      <c r="D61" s="56">
        <v>10.0</v>
      </c>
      <c r="E61" s="57" t="s">
        <v>3047</v>
      </c>
      <c r="F61" s="57" t="s">
        <v>3048</v>
      </c>
      <c r="G61" s="57" t="s">
        <v>3039</v>
      </c>
      <c r="H61" s="58" t="s">
        <v>3110</v>
      </c>
      <c r="I61" s="58" t="s">
        <v>3037</v>
      </c>
    </row>
    <row r="62">
      <c r="A62" s="53" t="s">
        <v>1759</v>
      </c>
      <c r="B62" s="54">
        <v>44810.0</v>
      </c>
      <c r="C62" s="55">
        <v>44820.0</v>
      </c>
      <c r="D62" s="56">
        <v>10.0</v>
      </c>
      <c r="E62" s="57" t="s">
        <v>3047</v>
      </c>
      <c r="F62" s="57" t="s">
        <v>3048</v>
      </c>
      <c r="G62" s="57" t="s">
        <v>3039</v>
      </c>
      <c r="H62" s="58" t="s">
        <v>3111</v>
      </c>
      <c r="I62" s="58" t="s">
        <v>3037</v>
      </c>
    </row>
    <row r="63">
      <c r="A63" s="53" t="s">
        <v>1770</v>
      </c>
      <c r="B63" s="54">
        <v>44810.0</v>
      </c>
      <c r="C63" s="55">
        <v>44821.0</v>
      </c>
      <c r="D63" s="56">
        <v>10.0</v>
      </c>
      <c r="E63" s="57" t="s">
        <v>3047</v>
      </c>
      <c r="F63" s="57" t="s">
        <v>3048</v>
      </c>
      <c r="G63" s="57" t="s">
        <v>3042</v>
      </c>
      <c r="H63" s="58" t="s">
        <v>3052</v>
      </c>
      <c r="I63" s="58" t="s">
        <v>3037</v>
      </c>
    </row>
    <row r="64">
      <c r="A64" s="53" t="s">
        <v>1779</v>
      </c>
      <c r="B64" s="54">
        <v>44810.0</v>
      </c>
      <c r="C64" s="55">
        <v>44821.0</v>
      </c>
      <c r="D64" s="56">
        <v>10.0</v>
      </c>
      <c r="E64" s="57" t="s">
        <v>3047</v>
      </c>
      <c r="F64" s="57" t="s">
        <v>3048</v>
      </c>
      <c r="G64" s="57" t="s">
        <v>3051</v>
      </c>
      <c r="H64" s="58" t="s">
        <v>3112</v>
      </c>
      <c r="I64" s="58" t="s">
        <v>3037</v>
      </c>
    </row>
    <row r="65">
      <c r="A65" s="53" t="s">
        <v>1412</v>
      </c>
      <c r="B65" s="54">
        <v>44810.0</v>
      </c>
      <c r="C65" s="55">
        <v>44821.0</v>
      </c>
      <c r="D65" s="56">
        <v>10.0</v>
      </c>
      <c r="E65" s="57" t="s">
        <v>3047</v>
      </c>
      <c r="F65" s="57" t="s">
        <v>3048</v>
      </c>
      <c r="G65" s="57" t="s">
        <v>3051</v>
      </c>
      <c r="H65" s="58" t="s">
        <v>3111</v>
      </c>
      <c r="I65" s="58" t="s">
        <v>3037</v>
      </c>
    </row>
    <row r="66">
      <c r="A66" s="53" t="s">
        <v>1796</v>
      </c>
      <c r="B66" s="54">
        <v>44810.0</v>
      </c>
      <c r="C66" s="55">
        <v>44819.0</v>
      </c>
      <c r="D66" s="56">
        <v>8.0</v>
      </c>
      <c r="E66" s="57" t="s">
        <v>3047</v>
      </c>
      <c r="F66" s="57" t="s">
        <v>3048</v>
      </c>
      <c r="G66" s="57" t="s">
        <v>3038</v>
      </c>
      <c r="H66" s="58" t="s">
        <v>3113</v>
      </c>
      <c r="I66" s="58" t="s">
        <v>3059</v>
      </c>
    </row>
    <row r="67">
      <c r="A67" s="53" t="s">
        <v>1810</v>
      </c>
      <c r="B67" s="54">
        <v>44811.0</v>
      </c>
      <c r="C67" s="55">
        <v>44822.0</v>
      </c>
      <c r="D67" s="56">
        <v>10.0</v>
      </c>
      <c r="E67" s="57" t="s">
        <v>3055</v>
      </c>
      <c r="F67" s="57" t="s">
        <v>3056</v>
      </c>
      <c r="G67" s="57" t="s">
        <v>3044</v>
      </c>
      <c r="H67" s="58" t="s">
        <v>3114</v>
      </c>
      <c r="I67" s="58" t="s">
        <v>2342</v>
      </c>
    </row>
    <row r="68">
      <c r="A68" s="53" t="s">
        <v>1844</v>
      </c>
      <c r="B68" s="54">
        <v>44811.0</v>
      </c>
      <c r="C68" s="55">
        <v>44822.0</v>
      </c>
      <c r="D68" s="56">
        <v>10.0</v>
      </c>
      <c r="E68" s="57" t="s">
        <v>3055</v>
      </c>
      <c r="F68" s="57" t="s">
        <v>3056</v>
      </c>
      <c r="G68" s="57" t="s">
        <v>3044</v>
      </c>
      <c r="H68" s="58" t="s">
        <v>3115</v>
      </c>
      <c r="I68" s="58" t="s">
        <v>2342</v>
      </c>
    </row>
    <row r="69">
      <c r="A69" s="53" t="s">
        <v>1847</v>
      </c>
      <c r="B69" s="54">
        <v>44811.0</v>
      </c>
      <c r="C69" s="55">
        <v>44822.0</v>
      </c>
      <c r="D69" s="56">
        <v>9.0</v>
      </c>
      <c r="E69" s="57" t="s">
        <v>3055</v>
      </c>
      <c r="F69" s="57" t="s">
        <v>3056</v>
      </c>
      <c r="G69" s="57" t="s">
        <v>3044</v>
      </c>
      <c r="H69" s="58" t="s">
        <v>3116</v>
      </c>
      <c r="I69" s="62"/>
    </row>
    <row r="70">
      <c r="A70" s="53" t="s">
        <v>1865</v>
      </c>
      <c r="B70" s="54">
        <v>44811.0</v>
      </c>
      <c r="C70" s="55">
        <v>44821.0</v>
      </c>
      <c r="D70" s="56">
        <v>9.0</v>
      </c>
      <c r="E70" s="57" t="s">
        <v>3055</v>
      </c>
      <c r="F70" s="57" t="s">
        <v>3056</v>
      </c>
      <c r="G70" s="57" t="s">
        <v>3042</v>
      </c>
      <c r="H70" s="58" t="s">
        <v>3058</v>
      </c>
      <c r="I70" s="58" t="s">
        <v>3059</v>
      </c>
    </row>
    <row r="71">
      <c r="A71" s="53" t="s">
        <v>1827</v>
      </c>
      <c r="B71" s="54">
        <v>44811.0</v>
      </c>
      <c r="C71" s="55">
        <v>44821.0</v>
      </c>
      <c r="D71" s="56">
        <v>10.0</v>
      </c>
      <c r="E71" s="57" t="s">
        <v>3055</v>
      </c>
      <c r="F71" s="57" t="s">
        <v>3056</v>
      </c>
      <c r="G71" s="57" t="s">
        <v>3051</v>
      </c>
      <c r="H71" s="58" t="s">
        <v>3117</v>
      </c>
      <c r="I71" s="58" t="s">
        <v>3041</v>
      </c>
    </row>
    <row r="72">
      <c r="A72" s="53" t="s">
        <v>1823</v>
      </c>
      <c r="B72" s="54">
        <v>44811.0</v>
      </c>
      <c r="C72" s="55">
        <v>44821.0</v>
      </c>
      <c r="D72" s="56">
        <v>10.0</v>
      </c>
      <c r="E72" s="57" t="s">
        <v>3055</v>
      </c>
      <c r="F72" s="57" t="s">
        <v>3056</v>
      </c>
      <c r="G72" s="57" t="s">
        <v>3051</v>
      </c>
      <c r="H72" s="58" t="s">
        <v>3065</v>
      </c>
      <c r="I72" s="58" t="s">
        <v>2342</v>
      </c>
    </row>
    <row r="73">
      <c r="A73" s="53" t="s">
        <v>1817</v>
      </c>
      <c r="B73" s="54">
        <v>44811.0</v>
      </c>
      <c r="C73" s="55">
        <v>44819.0</v>
      </c>
      <c r="D73" s="56">
        <v>10.0</v>
      </c>
      <c r="E73" s="57" t="s">
        <v>3055</v>
      </c>
      <c r="F73" s="57" t="s">
        <v>3056</v>
      </c>
      <c r="G73" s="57" t="s">
        <v>3038</v>
      </c>
      <c r="H73" s="58" t="s">
        <v>3118</v>
      </c>
      <c r="I73" s="58" t="s">
        <v>3059</v>
      </c>
    </row>
    <row r="74">
      <c r="A74" s="53" t="s">
        <v>2196</v>
      </c>
      <c r="B74" s="54">
        <v>44826.0</v>
      </c>
      <c r="C74" s="54">
        <v>44833.0</v>
      </c>
      <c r="D74" s="56">
        <v>8.0</v>
      </c>
      <c r="E74" s="57" t="s">
        <v>3119</v>
      </c>
      <c r="F74" s="63"/>
      <c r="G74" s="57" t="s">
        <v>3033</v>
      </c>
      <c r="H74" s="58" t="s">
        <v>3113</v>
      </c>
      <c r="I74" s="58" t="s">
        <v>3059</v>
      </c>
    </row>
    <row r="75">
      <c r="A75" s="53" t="s">
        <v>2142</v>
      </c>
      <c r="B75" s="54">
        <v>44826.0</v>
      </c>
      <c r="C75" s="54">
        <v>44836.0</v>
      </c>
      <c r="D75" s="56">
        <v>10.0</v>
      </c>
      <c r="E75" s="57" t="s">
        <v>3119</v>
      </c>
      <c r="F75" s="63"/>
      <c r="G75" s="57" t="s">
        <v>3087</v>
      </c>
      <c r="H75" s="58" t="s">
        <v>3120</v>
      </c>
      <c r="I75" s="58" t="s">
        <v>2342</v>
      </c>
    </row>
    <row r="76">
      <c r="A76" s="53" t="s">
        <v>2001</v>
      </c>
      <c r="B76" s="54">
        <v>44825.0</v>
      </c>
      <c r="C76" s="54">
        <v>44832.0</v>
      </c>
      <c r="D76" s="56">
        <v>7.0</v>
      </c>
      <c r="E76" s="57" t="s">
        <v>3121</v>
      </c>
      <c r="F76" s="63"/>
      <c r="G76" s="57" t="s">
        <v>3096</v>
      </c>
      <c r="H76" s="58" t="s">
        <v>3034</v>
      </c>
      <c r="I76" s="58" t="s">
        <v>2342</v>
      </c>
    </row>
    <row r="77">
      <c r="A77" s="53" t="s">
        <v>2224</v>
      </c>
      <c r="B77" s="54">
        <v>44825.0</v>
      </c>
      <c r="C77" s="54">
        <v>44836.0</v>
      </c>
      <c r="D77" s="56">
        <v>5.0</v>
      </c>
      <c r="E77" s="57" t="s">
        <v>3121</v>
      </c>
      <c r="F77" s="63"/>
      <c r="G77" s="57" t="s">
        <v>3081</v>
      </c>
      <c r="H77" s="58" t="s">
        <v>3043</v>
      </c>
      <c r="I77" s="58" t="s">
        <v>3041</v>
      </c>
    </row>
    <row r="78">
      <c r="A78" s="53" t="s">
        <v>1995</v>
      </c>
      <c r="B78" s="54">
        <v>44824.0</v>
      </c>
      <c r="C78" s="54">
        <v>44831.0</v>
      </c>
      <c r="D78" s="56">
        <v>9.0</v>
      </c>
      <c r="E78" s="57" t="s">
        <v>3122</v>
      </c>
      <c r="F78" s="63"/>
      <c r="G78" s="57" t="s">
        <v>3086</v>
      </c>
      <c r="H78" s="58" t="s">
        <v>3123</v>
      </c>
      <c r="I78" s="62"/>
    </row>
    <row r="79">
      <c r="A79" s="53" t="s">
        <v>2170</v>
      </c>
      <c r="B79" s="54">
        <v>44824.0</v>
      </c>
      <c r="C79" s="54">
        <v>44835.0</v>
      </c>
      <c r="D79" s="56">
        <v>10.0</v>
      </c>
      <c r="E79" s="57" t="s">
        <v>3122</v>
      </c>
      <c r="F79" s="63"/>
      <c r="G79" s="57" t="s">
        <v>3042</v>
      </c>
      <c r="H79" s="58" t="s">
        <v>3123</v>
      </c>
      <c r="I79" s="62"/>
    </row>
    <row r="80">
      <c r="A80" s="53" t="s">
        <v>2207</v>
      </c>
      <c r="B80" s="54">
        <v>44843.0</v>
      </c>
      <c r="C80" s="54">
        <v>44850.0</v>
      </c>
      <c r="D80" s="56">
        <v>7.0</v>
      </c>
      <c r="E80" s="57" t="s">
        <v>3044</v>
      </c>
      <c r="F80" s="63"/>
      <c r="G80" s="57" t="s">
        <v>3044</v>
      </c>
      <c r="H80" s="58" t="s">
        <v>3124</v>
      </c>
      <c r="I80" s="58" t="s">
        <v>3041</v>
      </c>
    </row>
    <row r="81">
      <c r="A81" s="53" t="s">
        <v>1572</v>
      </c>
      <c r="B81" s="54">
        <v>44809.0</v>
      </c>
      <c r="C81" s="55">
        <v>44822.0</v>
      </c>
      <c r="D81" s="56">
        <v>10.0</v>
      </c>
      <c r="E81" s="57" t="s">
        <v>3029</v>
      </c>
      <c r="F81" s="57" t="s">
        <v>3030</v>
      </c>
      <c r="G81" s="57" t="s">
        <v>3044</v>
      </c>
      <c r="H81" s="58" t="s">
        <v>3105</v>
      </c>
      <c r="I81" s="58" t="s">
        <v>3037</v>
      </c>
    </row>
    <row r="82">
      <c r="A82" s="53" t="s">
        <v>1874</v>
      </c>
      <c r="B82" s="54">
        <v>44809.0</v>
      </c>
      <c r="C82" s="55">
        <v>44822.0</v>
      </c>
      <c r="D82" s="56">
        <v>10.0</v>
      </c>
      <c r="E82" s="57" t="s">
        <v>3029</v>
      </c>
      <c r="F82" s="57" t="s">
        <v>3030</v>
      </c>
      <c r="G82" s="57" t="s">
        <v>3044</v>
      </c>
      <c r="H82" s="58" t="s">
        <v>3125</v>
      </c>
      <c r="I82" s="58" t="s">
        <v>2342</v>
      </c>
    </row>
    <row r="83">
      <c r="A83" s="53" t="s">
        <v>1592</v>
      </c>
      <c r="B83" s="54">
        <v>44809.0</v>
      </c>
      <c r="C83" s="55">
        <v>44820.0</v>
      </c>
      <c r="D83" s="56">
        <v>9.0</v>
      </c>
      <c r="E83" s="57" t="s">
        <v>3029</v>
      </c>
      <c r="F83" s="57" t="s">
        <v>3030</v>
      </c>
      <c r="G83" s="57" t="s">
        <v>3039</v>
      </c>
      <c r="H83" s="58" t="s">
        <v>3034</v>
      </c>
      <c r="I83" s="58" t="s">
        <v>2342</v>
      </c>
    </row>
    <row r="84">
      <c r="A84" s="53" t="s">
        <v>1890</v>
      </c>
      <c r="B84" s="54">
        <v>44809.0</v>
      </c>
      <c r="C84" s="55">
        <v>44820.0</v>
      </c>
      <c r="D84" s="56">
        <v>8.0</v>
      </c>
      <c r="E84" s="57" t="s">
        <v>3029</v>
      </c>
      <c r="F84" s="57" t="s">
        <v>3030</v>
      </c>
      <c r="G84" s="57" t="s">
        <v>3039</v>
      </c>
      <c r="H84" s="58" t="s">
        <v>3101</v>
      </c>
      <c r="I84" s="58" t="s">
        <v>3059</v>
      </c>
    </row>
    <row r="85">
      <c r="A85" s="53" t="s">
        <v>1609</v>
      </c>
      <c r="B85" s="54">
        <v>44809.0</v>
      </c>
      <c r="C85" s="55">
        <v>44820.0</v>
      </c>
      <c r="D85" s="56">
        <v>10.0</v>
      </c>
      <c r="E85" s="57" t="s">
        <v>3029</v>
      </c>
      <c r="F85" s="57" t="s">
        <v>3030</v>
      </c>
      <c r="G85" s="57" t="s">
        <v>3035</v>
      </c>
      <c r="H85" s="58" t="s">
        <v>3032</v>
      </c>
      <c r="I85" s="58" t="s">
        <v>2342</v>
      </c>
    </row>
    <row r="86">
      <c r="A86" s="53" t="s">
        <v>1619</v>
      </c>
      <c r="B86" s="54">
        <v>44809.0</v>
      </c>
      <c r="C86" s="55">
        <v>44820.0</v>
      </c>
      <c r="D86" s="56">
        <v>10.0</v>
      </c>
      <c r="E86" s="57" t="s">
        <v>3029</v>
      </c>
      <c r="F86" s="57" t="s">
        <v>3030</v>
      </c>
      <c r="G86" s="57" t="s">
        <v>3035</v>
      </c>
      <c r="H86" s="58" t="s">
        <v>3034</v>
      </c>
      <c r="I86" s="58" t="s">
        <v>2342</v>
      </c>
    </row>
    <row r="87">
      <c r="A87" s="53" t="s">
        <v>1633</v>
      </c>
      <c r="B87" s="54">
        <v>44809.0</v>
      </c>
      <c r="C87" s="55">
        <v>44821.0</v>
      </c>
      <c r="D87" s="56">
        <v>10.0</v>
      </c>
      <c r="E87" s="57" t="s">
        <v>3029</v>
      </c>
      <c r="F87" s="57" t="s">
        <v>3030</v>
      </c>
      <c r="G87" s="57" t="s">
        <v>3045</v>
      </c>
      <c r="H87" s="58" t="s">
        <v>3126</v>
      </c>
      <c r="I87" s="58" t="s">
        <v>3041</v>
      </c>
    </row>
    <row r="88">
      <c r="A88" s="53" t="s">
        <v>1644</v>
      </c>
      <c r="B88" s="54">
        <v>44809.0</v>
      </c>
      <c r="C88" s="55">
        <v>44821.0</v>
      </c>
      <c r="D88" s="56">
        <v>10.0</v>
      </c>
      <c r="E88" s="57" t="s">
        <v>3029</v>
      </c>
      <c r="F88" s="57" t="s">
        <v>3030</v>
      </c>
      <c r="G88" s="57" t="s">
        <v>3045</v>
      </c>
      <c r="H88" s="58" t="s">
        <v>3102</v>
      </c>
      <c r="I88" s="58" t="s">
        <v>3037</v>
      </c>
    </row>
    <row r="89">
      <c r="A89" s="53" t="s">
        <v>2214</v>
      </c>
      <c r="B89" s="54">
        <v>44809.0</v>
      </c>
      <c r="C89" s="55">
        <v>44819.0</v>
      </c>
      <c r="D89" s="56">
        <v>0.0</v>
      </c>
      <c r="E89" s="57" t="s">
        <v>3029</v>
      </c>
      <c r="F89" s="57" t="s">
        <v>3030</v>
      </c>
      <c r="G89" s="57" t="s">
        <v>3038</v>
      </c>
      <c r="H89" s="58" t="s">
        <v>3046</v>
      </c>
      <c r="I89" s="58" t="s">
        <v>2342</v>
      </c>
    </row>
    <row r="90">
      <c r="A90" s="53" t="s">
        <v>1703</v>
      </c>
      <c r="B90" s="54">
        <v>44809.0</v>
      </c>
      <c r="C90" s="55">
        <v>44819.0</v>
      </c>
      <c r="D90" s="56">
        <v>10.0</v>
      </c>
      <c r="E90" s="57" t="s">
        <v>3029</v>
      </c>
      <c r="F90" s="57" t="s">
        <v>3030</v>
      </c>
      <c r="G90" s="57" t="s">
        <v>3031</v>
      </c>
      <c r="H90" s="58" t="s">
        <v>3127</v>
      </c>
      <c r="I90" s="58" t="s">
        <v>3059</v>
      </c>
    </row>
    <row r="91">
      <c r="A91" s="53" t="s">
        <v>1908</v>
      </c>
      <c r="B91" s="54">
        <v>44809.0</v>
      </c>
      <c r="C91" s="55">
        <v>44819.0</v>
      </c>
      <c r="D91" s="56">
        <v>9.0</v>
      </c>
      <c r="E91" s="57" t="s">
        <v>3029</v>
      </c>
      <c r="F91" s="57" t="s">
        <v>3030</v>
      </c>
      <c r="G91" s="57" t="s">
        <v>3031</v>
      </c>
      <c r="H91" s="58" t="s">
        <v>3107</v>
      </c>
      <c r="I91" s="58" t="s">
        <v>3059</v>
      </c>
    </row>
    <row r="92">
      <c r="A92" s="53" t="s">
        <v>1713</v>
      </c>
      <c r="B92" s="54">
        <v>44809.0</v>
      </c>
      <c r="C92" s="55">
        <v>44819.0</v>
      </c>
      <c r="D92" s="56">
        <v>9.0</v>
      </c>
      <c r="E92" s="57" t="s">
        <v>3029</v>
      </c>
      <c r="F92" s="57" t="s">
        <v>3030</v>
      </c>
      <c r="G92" s="57" t="s">
        <v>3033</v>
      </c>
      <c r="H92" s="58" t="s">
        <v>3040</v>
      </c>
      <c r="I92" s="58" t="s">
        <v>3041</v>
      </c>
    </row>
    <row r="93">
      <c r="A93" s="53" t="s">
        <v>3128</v>
      </c>
      <c r="B93" s="54">
        <v>44809.0</v>
      </c>
      <c r="C93" s="64"/>
      <c r="D93" s="56">
        <v>0.0</v>
      </c>
      <c r="E93" s="57" t="s">
        <v>3029</v>
      </c>
      <c r="F93" s="57" t="s">
        <v>3030</v>
      </c>
      <c r="G93" s="63"/>
      <c r="H93" s="62"/>
      <c r="I93" s="62"/>
    </row>
    <row r="94">
      <c r="A94" s="53" t="s">
        <v>1735</v>
      </c>
      <c r="B94" s="54">
        <v>44809.0</v>
      </c>
      <c r="C94" s="55">
        <v>44819.0</v>
      </c>
      <c r="D94" s="56">
        <v>10.0</v>
      </c>
      <c r="E94" s="57" t="s">
        <v>3029</v>
      </c>
      <c r="F94" s="57" t="s">
        <v>3030</v>
      </c>
      <c r="G94" s="57" t="s">
        <v>3038</v>
      </c>
      <c r="H94" s="58" t="s">
        <v>3034</v>
      </c>
      <c r="I94" s="58" t="s">
        <v>2342</v>
      </c>
    </row>
    <row r="95">
      <c r="A95" s="53" t="s">
        <v>1946</v>
      </c>
      <c r="B95" s="54">
        <v>44809.0</v>
      </c>
      <c r="C95" s="55">
        <v>44819.0</v>
      </c>
      <c r="D95" s="56">
        <v>9.0</v>
      </c>
      <c r="E95" s="57" t="s">
        <v>3029</v>
      </c>
      <c r="F95" s="57" t="s">
        <v>3030</v>
      </c>
      <c r="G95" s="57" t="s">
        <v>3038</v>
      </c>
      <c r="H95" s="58" t="s">
        <v>3125</v>
      </c>
      <c r="I95" s="58" t="s">
        <v>2342</v>
      </c>
    </row>
    <row r="96">
      <c r="A96" s="53" t="s">
        <v>1654</v>
      </c>
      <c r="B96" s="54">
        <v>44809.0</v>
      </c>
      <c r="C96" s="55">
        <v>44821.0</v>
      </c>
      <c r="D96" s="56">
        <v>10.0</v>
      </c>
      <c r="E96" s="57" t="s">
        <v>3029</v>
      </c>
      <c r="F96" s="57" t="s">
        <v>3030</v>
      </c>
      <c r="G96" s="57" t="s">
        <v>3042</v>
      </c>
      <c r="H96" s="58" t="s">
        <v>3103</v>
      </c>
      <c r="I96" s="58" t="s">
        <v>3059</v>
      </c>
    </row>
    <row r="97">
      <c r="A97" s="53" t="s">
        <v>1666</v>
      </c>
      <c r="B97" s="54">
        <v>44809.0</v>
      </c>
      <c r="C97" s="55">
        <v>44821.0</v>
      </c>
      <c r="D97" s="56">
        <v>10.0</v>
      </c>
      <c r="E97" s="57" t="s">
        <v>3029</v>
      </c>
      <c r="F97" s="57" t="s">
        <v>3030</v>
      </c>
      <c r="G97" s="57" t="s">
        <v>3042</v>
      </c>
      <c r="H97" s="58" t="s">
        <v>3102</v>
      </c>
      <c r="I97" s="58" t="s">
        <v>3037</v>
      </c>
    </row>
    <row r="98">
      <c r="A98" s="53" t="s">
        <v>1674</v>
      </c>
      <c r="B98" s="54">
        <v>44809.0</v>
      </c>
      <c r="C98" s="55">
        <v>44821.0</v>
      </c>
      <c r="D98" s="56">
        <v>10.0</v>
      </c>
      <c r="E98" s="57" t="s">
        <v>3029</v>
      </c>
      <c r="F98" s="57" t="s">
        <v>3030</v>
      </c>
      <c r="G98" s="57" t="s">
        <v>3042</v>
      </c>
      <c r="H98" s="58" t="s">
        <v>3032</v>
      </c>
      <c r="I98" s="58" t="s">
        <v>2342</v>
      </c>
    </row>
    <row r="99">
      <c r="A99" s="53" t="s">
        <v>3129</v>
      </c>
      <c r="B99" s="54">
        <v>44809.0</v>
      </c>
      <c r="C99" s="64"/>
      <c r="D99" s="56">
        <v>0.0</v>
      </c>
      <c r="E99" s="57" t="s">
        <v>3029</v>
      </c>
      <c r="F99" s="57" t="s">
        <v>3030</v>
      </c>
      <c r="G99" s="63"/>
      <c r="H99" s="62"/>
      <c r="I99" s="62"/>
    </row>
    <row r="100">
      <c r="A100" s="53" t="s">
        <v>1751</v>
      </c>
      <c r="B100" s="54">
        <v>44810.0</v>
      </c>
      <c r="C100" s="55">
        <v>44822.0</v>
      </c>
      <c r="D100" s="56">
        <v>10.0</v>
      </c>
      <c r="E100" s="57" t="s">
        <v>3047</v>
      </c>
      <c r="F100" s="57" t="s">
        <v>3048</v>
      </c>
      <c r="G100" s="57" t="s">
        <v>3044</v>
      </c>
      <c r="H100" s="58" t="s">
        <v>3130</v>
      </c>
      <c r="I100" s="58" t="s">
        <v>2342</v>
      </c>
    </row>
    <row r="101">
      <c r="A101" s="53" t="s">
        <v>1752</v>
      </c>
      <c r="B101" s="54">
        <v>44810.0</v>
      </c>
      <c r="C101" s="55">
        <v>44822.0</v>
      </c>
      <c r="D101" s="56">
        <v>10.0</v>
      </c>
      <c r="E101" s="57" t="s">
        <v>3047</v>
      </c>
      <c r="F101" s="57" t="s">
        <v>3048</v>
      </c>
      <c r="G101" s="57" t="s">
        <v>3044</v>
      </c>
      <c r="H101" s="58" t="s">
        <v>3112</v>
      </c>
      <c r="I101" s="58" t="s">
        <v>3037</v>
      </c>
    </row>
    <row r="102">
      <c r="A102" s="53" t="s">
        <v>2004</v>
      </c>
      <c r="B102" s="54">
        <v>44810.0</v>
      </c>
      <c r="C102" s="55">
        <v>44822.0</v>
      </c>
      <c r="D102" s="56">
        <v>5.0</v>
      </c>
      <c r="E102" s="57" t="s">
        <v>3047</v>
      </c>
      <c r="F102" s="57" t="s">
        <v>3048</v>
      </c>
      <c r="G102" s="57" t="s">
        <v>3038</v>
      </c>
      <c r="H102" s="58" t="s">
        <v>3131</v>
      </c>
      <c r="I102" s="58" t="s">
        <v>3037</v>
      </c>
    </row>
    <row r="103">
      <c r="A103" s="53" t="s">
        <v>1755</v>
      </c>
      <c r="B103" s="54">
        <v>44810.0</v>
      </c>
      <c r="C103" s="55">
        <v>44820.0</v>
      </c>
      <c r="D103" s="56">
        <v>9.0</v>
      </c>
      <c r="E103" s="57" t="s">
        <v>3047</v>
      </c>
      <c r="F103" s="57" t="s">
        <v>3048</v>
      </c>
      <c r="G103" s="57" t="s">
        <v>3049</v>
      </c>
      <c r="H103" s="58" t="s">
        <v>3036</v>
      </c>
      <c r="I103" s="58" t="s">
        <v>3037</v>
      </c>
    </row>
    <row r="104">
      <c r="A104" s="53" t="s">
        <v>1910</v>
      </c>
      <c r="B104" s="54">
        <v>44810.0</v>
      </c>
      <c r="C104" s="55">
        <v>44820.0</v>
      </c>
      <c r="D104" s="56">
        <v>9.0</v>
      </c>
      <c r="E104" s="57" t="s">
        <v>3047</v>
      </c>
      <c r="F104" s="57" t="s">
        <v>3048</v>
      </c>
      <c r="G104" s="57" t="s">
        <v>3049</v>
      </c>
      <c r="H104" s="58" t="s">
        <v>3082</v>
      </c>
      <c r="I104" s="58" t="s">
        <v>3059</v>
      </c>
    </row>
    <row r="105">
      <c r="A105" s="53" t="s">
        <v>1757</v>
      </c>
      <c r="B105" s="54">
        <v>44810.0</v>
      </c>
      <c r="C105" s="55">
        <v>44820.0</v>
      </c>
      <c r="D105" s="56">
        <v>10.0</v>
      </c>
      <c r="E105" s="57" t="s">
        <v>3047</v>
      </c>
      <c r="F105" s="57" t="s">
        <v>3048</v>
      </c>
      <c r="G105" s="57" t="s">
        <v>3039</v>
      </c>
      <c r="H105" s="58" t="s">
        <v>3132</v>
      </c>
      <c r="I105" s="58" t="s">
        <v>3041</v>
      </c>
    </row>
    <row r="106">
      <c r="A106" s="53" t="s">
        <v>1761</v>
      </c>
      <c r="B106" s="54">
        <v>44810.0</v>
      </c>
      <c r="C106" s="55">
        <v>44820.0</v>
      </c>
      <c r="D106" s="56">
        <v>10.0</v>
      </c>
      <c r="E106" s="57" t="s">
        <v>3047</v>
      </c>
      <c r="F106" s="57" t="s">
        <v>3048</v>
      </c>
      <c r="G106" s="57" t="s">
        <v>3039</v>
      </c>
      <c r="H106" s="58" t="s">
        <v>3133</v>
      </c>
      <c r="I106" s="58" t="s">
        <v>3041</v>
      </c>
    </row>
    <row r="107">
      <c r="A107" s="53" t="s">
        <v>1765</v>
      </c>
      <c r="B107" s="54">
        <v>44810.0</v>
      </c>
      <c r="C107" s="55">
        <v>44820.0</v>
      </c>
      <c r="D107" s="56">
        <v>9.0</v>
      </c>
      <c r="E107" s="57" t="s">
        <v>3047</v>
      </c>
      <c r="F107" s="57" t="s">
        <v>3048</v>
      </c>
      <c r="G107" s="57" t="s">
        <v>3045</v>
      </c>
      <c r="H107" s="58" t="s">
        <v>3130</v>
      </c>
      <c r="I107" s="58" t="s">
        <v>2342</v>
      </c>
    </row>
    <row r="108">
      <c r="A108" s="53" t="s">
        <v>1764</v>
      </c>
      <c r="B108" s="54">
        <v>44810.0</v>
      </c>
      <c r="C108" s="55">
        <v>44821.0</v>
      </c>
      <c r="D108" s="56">
        <v>10.0</v>
      </c>
      <c r="E108" s="57" t="s">
        <v>3047</v>
      </c>
      <c r="F108" s="57" t="s">
        <v>3048</v>
      </c>
      <c r="G108" s="57" t="s">
        <v>3045</v>
      </c>
      <c r="H108" s="58" t="s">
        <v>3111</v>
      </c>
      <c r="I108" s="58" t="s">
        <v>3037</v>
      </c>
    </row>
    <row r="109">
      <c r="A109" s="53" t="s">
        <v>1769</v>
      </c>
      <c r="B109" s="54">
        <v>44810.0</v>
      </c>
      <c r="C109" s="55">
        <v>44821.0</v>
      </c>
      <c r="D109" s="56">
        <v>8.0</v>
      </c>
      <c r="E109" s="57" t="s">
        <v>3047</v>
      </c>
      <c r="F109" s="57" t="s">
        <v>3048</v>
      </c>
      <c r="G109" s="57" t="s">
        <v>3045</v>
      </c>
      <c r="H109" s="58" t="s">
        <v>3053</v>
      </c>
      <c r="I109" s="58" t="s">
        <v>3041</v>
      </c>
    </row>
    <row r="110">
      <c r="A110" s="53" t="s">
        <v>1776</v>
      </c>
      <c r="B110" s="54">
        <v>44810.0</v>
      </c>
      <c r="C110" s="55">
        <v>44821.0</v>
      </c>
      <c r="D110" s="56">
        <v>9.0</v>
      </c>
      <c r="E110" s="57" t="s">
        <v>3047</v>
      </c>
      <c r="F110" s="57" t="s">
        <v>3048</v>
      </c>
      <c r="G110" s="57" t="s">
        <v>3042</v>
      </c>
      <c r="H110" s="58" t="s">
        <v>3111</v>
      </c>
      <c r="I110" s="58" t="s">
        <v>3037</v>
      </c>
    </row>
    <row r="111">
      <c r="A111" s="53" t="s">
        <v>1777</v>
      </c>
      <c r="B111" s="54">
        <v>44810.0</v>
      </c>
      <c r="C111" s="55">
        <v>44821.0</v>
      </c>
      <c r="D111" s="56">
        <v>10.0</v>
      </c>
      <c r="E111" s="57" t="s">
        <v>3047</v>
      </c>
      <c r="F111" s="57" t="s">
        <v>3048</v>
      </c>
      <c r="G111" s="57" t="s">
        <v>3042</v>
      </c>
      <c r="H111" s="58" t="s">
        <v>3110</v>
      </c>
      <c r="I111" s="58" t="s">
        <v>3037</v>
      </c>
    </row>
    <row r="112">
      <c r="A112" s="53" t="s">
        <v>2041</v>
      </c>
      <c r="B112" s="54">
        <v>44810.0</v>
      </c>
      <c r="C112" s="55">
        <v>44821.0</v>
      </c>
      <c r="D112" s="56">
        <v>5.0</v>
      </c>
      <c r="E112" s="57" t="s">
        <v>3047</v>
      </c>
      <c r="F112" s="57" t="s">
        <v>3048</v>
      </c>
      <c r="G112" s="57" t="s">
        <v>3042</v>
      </c>
      <c r="H112" s="58" t="s">
        <v>3130</v>
      </c>
      <c r="I112" s="58" t="s">
        <v>2342</v>
      </c>
    </row>
    <row r="113">
      <c r="A113" s="53" t="s">
        <v>1786</v>
      </c>
      <c r="B113" s="54">
        <v>44810.0</v>
      </c>
      <c r="C113" s="55">
        <v>44821.0</v>
      </c>
      <c r="D113" s="56">
        <v>10.0</v>
      </c>
      <c r="E113" s="57" t="s">
        <v>3047</v>
      </c>
      <c r="F113" s="57" t="s">
        <v>3048</v>
      </c>
      <c r="G113" s="57" t="s">
        <v>3051</v>
      </c>
      <c r="H113" s="58" t="s">
        <v>3110</v>
      </c>
      <c r="I113" s="58" t="s">
        <v>3037</v>
      </c>
    </row>
    <row r="114">
      <c r="A114" s="53" t="s">
        <v>1792</v>
      </c>
      <c r="B114" s="54">
        <v>44810.0</v>
      </c>
      <c r="C114" s="55">
        <v>44821.0</v>
      </c>
      <c r="D114" s="56">
        <v>10.0</v>
      </c>
      <c r="E114" s="57" t="s">
        <v>3047</v>
      </c>
      <c r="F114" s="57" t="s">
        <v>3048</v>
      </c>
      <c r="G114" s="57" t="s">
        <v>3051</v>
      </c>
      <c r="H114" s="58" t="s">
        <v>3133</v>
      </c>
      <c r="I114" s="58" t="s">
        <v>3041</v>
      </c>
    </row>
    <row r="115">
      <c r="A115" s="53" t="s">
        <v>1933</v>
      </c>
      <c r="B115" s="54">
        <v>44810.0</v>
      </c>
      <c r="C115" s="55">
        <v>44821.0</v>
      </c>
      <c r="D115" s="56">
        <v>6.0</v>
      </c>
      <c r="E115" s="57" t="s">
        <v>3047</v>
      </c>
      <c r="F115" s="57" t="s">
        <v>3048</v>
      </c>
      <c r="G115" s="57" t="s">
        <v>3038</v>
      </c>
      <c r="H115" s="58" t="s">
        <v>3130</v>
      </c>
      <c r="I115" s="58" t="s">
        <v>2342</v>
      </c>
    </row>
    <row r="116">
      <c r="A116" s="53" t="s">
        <v>1799</v>
      </c>
      <c r="B116" s="54">
        <v>44810.0</v>
      </c>
      <c r="C116" s="55">
        <v>44819.0</v>
      </c>
      <c r="D116" s="56">
        <v>10.0</v>
      </c>
      <c r="E116" s="57" t="s">
        <v>3047</v>
      </c>
      <c r="F116" s="57" t="s">
        <v>3048</v>
      </c>
      <c r="G116" s="57" t="s">
        <v>3038</v>
      </c>
      <c r="H116" s="58" t="s">
        <v>3109</v>
      </c>
      <c r="I116" s="58" t="s">
        <v>3041</v>
      </c>
    </row>
    <row r="117">
      <c r="A117" s="53" t="s">
        <v>1804</v>
      </c>
      <c r="B117" s="54">
        <v>44810.0</v>
      </c>
      <c r="C117" s="55">
        <v>44819.0</v>
      </c>
      <c r="D117" s="56">
        <v>10.0</v>
      </c>
      <c r="E117" s="57" t="s">
        <v>3047</v>
      </c>
      <c r="F117" s="57" t="s">
        <v>3048</v>
      </c>
      <c r="G117" s="57" t="s">
        <v>3038</v>
      </c>
      <c r="H117" s="58" t="s">
        <v>3134</v>
      </c>
      <c r="I117" s="58" t="s">
        <v>3059</v>
      </c>
    </row>
    <row r="118">
      <c r="A118" s="53" t="s">
        <v>1849</v>
      </c>
      <c r="B118" s="54">
        <v>44811.0</v>
      </c>
      <c r="C118" s="55">
        <v>44822.0</v>
      </c>
      <c r="D118" s="56">
        <v>10.0</v>
      </c>
      <c r="E118" s="57" t="s">
        <v>3055</v>
      </c>
      <c r="F118" s="57" t="s">
        <v>3056</v>
      </c>
      <c r="G118" s="57" t="s">
        <v>3044</v>
      </c>
      <c r="H118" s="58" t="s">
        <v>3135</v>
      </c>
      <c r="I118" s="58" t="s">
        <v>3041</v>
      </c>
    </row>
    <row r="119">
      <c r="A119" s="53" t="s">
        <v>2297</v>
      </c>
      <c r="B119" s="54">
        <v>44811.0</v>
      </c>
      <c r="C119" s="55">
        <v>44822.0</v>
      </c>
      <c r="D119" s="56">
        <v>5.0</v>
      </c>
      <c r="E119" s="57" t="s">
        <v>3055</v>
      </c>
      <c r="F119" s="57" t="s">
        <v>3056</v>
      </c>
      <c r="G119" s="57" t="s">
        <v>3045</v>
      </c>
      <c r="H119" s="58" t="s">
        <v>3058</v>
      </c>
      <c r="I119" s="58" t="s">
        <v>3059</v>
      </c>
    </row>
    <row r="120">
      <c r="A120" s="53" t="s">
        <v>1850</v>
      </c>
      <c r="B120" s="54">
        <v>44811.0</v>
      </c>
      <c r="C120" s="55">
        <v>44820.0</v>
      </c>
      <c r="D120" s="56">
        <v>9.0</v>
      </c>
      <c r="E120" s="57" t="s">
        <v>3055</v>
      </c>
      <c r="F120" s="57" t="s">
        <v>3056</v>
      </c>
      <c r="G120" s="57" t="s">
        <v>3039</v>
      </c>
      <c r="H120" s="58" t="s">
        <v>3136</v>
      </c>
      <c r="I120" s="58" t="s">
        <v>3037</v>
      </c>
    </row>
    <row r="121">
      <c r="A121" s="53" t="s">
        <v>1855</v>
      </c>
      <c r="B121" s="54">
        <v>44811.0</v>
      </c>
      <c r="C121" s="55">
        <v>44820.0</v>
      </c>
      <c r="D121" s="56">
        <v>7.0</v>
      </c>
      <c r="E121" s="57" t="s">
        <v>3055</v>
      </c>
      <c r="F121" s="57" t="s">
        <v>3056</v>
      </c>
      <c r="G121" s="57" t="s">
        <v>3039</v>
      </c>
      <c r="H121" s="58" t="s">
        <v>3058</v>
      </c>
      <c r="I121" s="58" t="s">
        <v>3059</v>
      </c>
    </row>
    <row r="122">
      <c r="A122" s="53" t="s">
        <v>1861</v>
      </c>
      <c r="B122" s="54">
        <v>44811.0</v>
      </c>
      <c r="C122" s="55">
        <v>44821.0</v>
      </c>
      <c r="D122" s="56">
        <v>10.0</v>
      </c>
      <c r="E122" s="57" t="s">
        <v>3055</v>
      </c>
      <c r="F122" s="57" t="s">
        <v>3056</v>
      </c>
      <c r="G122" s="57" t="s">
        <v>3045</v>
      </c>
      <c r="H122" s="58" t="s">
        <v>3091</v>
      </c>
      <c r="I122" s="58" t="s">
        <v>3059</v>
      </c>
    </row>
    <row r="123">
      <c r="A123" s="53" t="s">
        <v>1862</v>
      </c>
      <c r="B123" s="54">
        <v>44811.0</v>
      </c>
      <c r="C123" s="55">
        <v>44821.0</v>
      </c>
      <c r="D123" s="56">
        <v>9.0</v>
      </c>
      <c r="E123" s="57" t="s">
        <v>3055</v>
      </c>
      <c r="F123" s="57" t="s">
        <v>3056</v>
      </c>
      <c r="G123" s="57" t="s">
        <v>3045</v>
      </c>
      <c r="H123" s="58" t="s">
        <v>3114</v>
      </c>
      <c r="I123" s="58" t="s">
        <v>2342</v>
      </c>
    </row>
    <row r="124">
      <c r="A124" s="53" t="s">
        <v>1840</v>
      </c>
      <c r="B124" s="54">
        <v>44811.0</v>
      </c>
      <c r="C124" s="55">
        <v>44821.0</v>
      </c>
      <c r="D124" s="56">
        <v>10.0</v>
      </c>
      <c r="E124" s="57" t="s">
        <v>3055</v>
      </c>
      <c r="F124" s="57" t="s">
        <v>3056</v>
      </c>
      <c r="G124" s="57" t="s">
        <v>3042</v>
      </c>
      <c r="H124" s="58" t="s">
        <v>3091</v>
      </c>
      <c r="I124" s="58" t="s">
        <v>3059</v>
      </c>
    </row>
    <row r="125">
      <c r="A125" s="53" t="s">
        <v>1828</v>
      </c>
      <c r="B125" s="54">
        <v>44811.0</v>
      </c>
      <c r="C125" s="55">
        <v>44821.0</v>
      </c>
      <c r="D125" s="56">
        <v>10.0</v>
      </c>
      <c r="E125" s="57" t="s">
        <v>3055</v>
      </c>
      <c r="F125" s="57" t="s">
        <v>3056</v>
      </c>
      <c r="G125" s="57" t="s">
        <v>3042</v>
      </c>
      <c r="H125" s="58" t="s">
        <v>3117</v>
      </c>
      <c r="I125" s="58" t="s">
        <v>3041</v>
      </c>
    </row>
    <row r="126">
      <c r="A126" s="53" t="s">
        <v>1821</v>
      </c>
      <c r="B126" s="54">
        <v>44811.0</v>
      </c>
      <c r="C126" s="55">
        <v>44821.0</v>
      </c>
      <c r="D126" s="56">
        <v>9.0</v>
      </c>
      <c r="E126" s="57" t="s">
        <v>3055</v>
      </c>
      <c r="F126" s="57" t="s">
        <v>3056</v>
      </c>
      <c r="G126" s="57" t="s">
        <v>3051</v>
      </c>
      <c r="H126" s="58" t="s">
        <v>3135</v>
      </c>
      <c r="I126" s="58" t="s">
        <v>3041</v>
      </c>
    </row>
    <row r="127">
      <c r="A127" s="53" t="s">
        <v>2252</v>
      </c>
      <c r="B127" s="54">
        <v>44811.0</v>
      </c>
      <c r="C127" s="55">
        <v>44821.0</v>
      </c>
      <c r="D127" s="56">
        <v>5.0</v>
      </c>
      <c r="E127" s="57" t="s">
        <v>3055</v>
      </c>
      <c r="F127" s="57" t="s">
        <v>3056</v>
      </c>
      <c r="G127" s="57" t="s">
        <v>3042</v>
      </c>
      <c r="H127" s="58" t="s">
        <v>3115</v>
      </c>
      <c r="I127" s="58" t="s">
        <v>2342</v>
      </c>
    </row>
    <row r="128">
      <c r="A128" s="53" t="s">
        <v>1819</v>
      </c>
      <c r="B128" s="54">
        <v>44811.0</v>
      </c>
      <c r="C128" s="55">
        <v>44819.0</v>
      </c>
      <c r="D128" s="56">
        <v>9.0</v>
      </c>
      <c r="E128" s="57" t="s">
        <v>3055</v>
      </c>
      <c r="F128" s="57" t="s">
        <v>3056</v>
      </c>
      <c r="G128" s="57" t="s">
        <v>3060</v>
      </c>
      <c r="H128" s="58" t="s">
        <v>3118</v>
      </c>
      <c r="I128" s="58" t="s">
        <v>3059</v>
      </c>
    </row>
    <row r="129">
      <c r="A129" s="53" t="s">
        <v>1814</v>
      </c>
      <c r="B129" s="54">
        <v>44811.0</v>
      </c>
      <c r="C129" s="55">
        <v>44819.0</v>
      </c>
      <c r="D129" s="56">
        <v>10.0</v>
      </c>
      <c r="E129" s="57" t="s">
        <v>3055</v>
      </c>
      <c r="F129" s="57" t="s">
        <v>3056</v>
      </c>
      <c r="G129" s="57" t="s">
        <v>3038</v>
      </c>
      <c r="H129" s="58" t="s">
        <v>3066</v>
      </c>
      <c r="I129" s="58" t="s">
        <v>3041</v>
      </c>
    </row>
    <row r="130">
      <c r="A130" s="53" t="s">
        <v>1952</v>
      </c>
      <c r="B130" s="54">
        <v>44811.0</v>
      </c>
      <c r="C130" s="55">
        <v>44819.0</v>
      </c>
      <c r="D130" s="56">
        <v>9.0</v>
      </c>
      <c r="E130" s="57" t="s">
        <v>3055</v>
      </c>
      <c r="F130" s="57" t="s">
        <v>3056</v>
      </c>
      <c r="G130" s="57" t="s">
        <v>3038</v>
      </c>
      <c r="H130" s="58" t="s">
        <v>3115</v>
      </c>
      <c r="I130" s="58" t="s">
        <v>2342</v>
      </c>
    </row>
    <row r="131">
      <c r="A131" s="53" t="s">
        <v>2011</v>
      </c>
      <c r="B131" s="54">
        <v>44823.0</v>
      </c>
      <c r="C131" s="55">
        <v>44834.0</v>
      </c>
      <c r="D131" s="56">
        <v>7.0</v>
      </c>
      <c r="E131" s="57" t="s">
        <v>3067</v>
      </c>
      <c r="F131" s="57" t="s">
        <v>3068</v>
      </c>
      <c r="G131" s="57" t="s">
        <v>3039</v>
      </c>
      <c r="H131" s="58" t="s">
        <v>3137</v>
      </c>
      <c r="I131" s="58" t="s">
        <v>3059</v>
      </c>
    </row>
    <row r="132">
      <c r="A132" s="53" t="s">
        <v>3138</v>
      </c>
      <c r="B132" s="54">
        <v>44823.0</v>
      </c>
      <c r="C132" s="55">
        <v>44835.0</v>
      </c>
      <c r="D132" s="56">
        <v>0.0</v>
      </c>
      <c r="E132" s="57" t="s">
        <v>3067</v>
      </c>
      <c r="F132" s="57" t="s">
        <v>3068</v>
      </c>
      <c r="G132" s="63"/>
      <c r="H132" s="62"/>
      <c r="I132" s="62"/>
    </row>
    <row r="133">
      <c r="A133" s="53" t="s">
        <v>2012</v>
      </c>
      <c r="B133" s="54">
        <v>44823.0</v>
      </c>
      <c r="C133" s="55">
        <v>44833.0</v>
      </c>
      <c r="D133" s="56">
        <v>10.0</v>
      </c>
      <c r="E133" s="57" t="s">
        <v>3067</v>
      </c>
      <c r="F133" s="57" t="s">
        <v>3068</v>
      </c>
      <c r="G133" s="57" t="s">
        <v>3038</v>
      </c>
      <c r="H133" s="58" t="s">
        <v>3139</v>
      </c>
      <c r="I133" s="58" t="s">
        <v>3037</v>
      </c>
    </row>
    <row r="134">
      <c r="A134" s="53" t="s">
        <v>3140</v>
      </c>
      <c r="B134" s="54">
        <v>44823.0</v>
      </c>
      <c r="C134" s="55">
        <v>44835.0</v>
      </c>
      <c r="D134" s="56">
        <v>0.0</v>
      </c>
      <c r="E134" s="57" t="s">
        <v>3072</v>
      </c>
      <c r="F134" s="57" t="s">
        <v>3073</v>
      </c>
      <c r="G134" s="57" t="s">
        <v>3045</v>
      </c>
      <c r="H134" s="62"/>
      <c r="I134" s="62"/>
    </row>
    <row r="135">
      <c r="A135" s="53" t="s">
        <v>2024</v>
      </c>
      <c r="B135" s="54">
        <v>44823.0</v>
      </c>
      <c r="C135" s="55">
        <v>44835.0</v>
      </c>
      <c r="D135" s="56">
        <v>8.0</v>
      </c>
      <c r="E135" s="57" t="s">
        <v>3072</v>
      </c>
      <c r="F135" s="57" t="s">
        <v>3073</v>
      </c>
      <c r="G135" s="57" t="s">
        <v>3069</v>
      </c>
      <c r="H135" s="58" t="s">
        <v>3141</v>
      </c>
      <c r="I135" s="58" t="s">
        <v>3041</v>
      </c>
    </row>
    <row r="136">
      <c r="A136" s="53" t="s">
        <v>1805</v>
      </c>
      <c r="B136" s="54">
        <v>44810.0</v>
      </c>
      <c r="C136" s="55">
        <v>44819.0</v>
      </c>
      <c r="D136" s="56">
        <v>10.0</v>
      </c>
      <c r="E136" s="57" t="s">
        <v>3047</v>
      </c>
      <c r="F136" s="57" t="s">
        <v>3048</v>
      </c>
      <c r="G136" s="57" t="s">
        <v>3038</v>
      </c>
      <c r="H136" s="58" t="s">
        <v>3052</v>
      </c>
      <c r="I136" s="58" t="s">
        <v>3037</v>
      </c>
    </row>
    <row r="137">
      <c r="A137" s="53" t="s">
        <v>1897</v>
      </c>
      <c r="B137" s="54">
        <v>44809.0</v>
      </c>
      <c r="C137" s="55">
        <v>44820.0</v>
      </c>
      <c r="D137" s="56">
        <v>9.0</v>
      </c>
      <c r="E137" s="57" t="s">
        <v>3029</v>
      </c>
      <c r="F137" s="57" t="s">
        <v>3030</v>
      </c>
      <c r="G137" s="57" t="s">
        <v>3035</v>
      </c>
      <c r="H137" s="58" t="s">
        <v>3126</v>
      </c>
      <c r="I137" s="58" t="s">
        <v>3041</v>
      </c>
    </row>
    <row r="138">
      <c r="A138" s="53" t="s">
        <v>1942</v>
      </c>
      <c r="B138" s="54">
        <v>44811.0</v>
      </c>
      <c r="C138" s="55">
        <v>44821.0</v>
      </c>
      <c r="D138" s="56">
        <v>10.0</v>
      </c>
      <c r="E138" s="57" t="s">
        <v>3055</v>
      </c>
      <c r="F138" s="57" t="s">
        <v>3056</v>
      </c>
      <c r="G138" s="57" t="s">
        <v>3042</v>
      </c>
      <c r="H138" s="58" t="s">
        <v>3142</v>
      </c>
      <c r="I138" s="58" t="s">
        <v>3059</v>
      </c>
    </row>
    <row r="139">
      <c r="A139" s="53" t="s">
        <v>1930</v>
      </c>
      <c r="B139" s="54">
        <v>44809.0</v>
      </c>
      <c r="C139" s="55">
        <v>44820.0</v>
      </c>
      <c r="D139" s="56">
        <v>9.0</v>
      </c>
      <c r="E139" s="57" t="s">
        <v>3029</v>
      </c>
      <c r="F139" s="57" t="s">
        <v>3030</v>
      </c>
      <c r="G139" s="57" t="s">
        <v>3035</v>
      </c>
      <c r="H139" s="58" t="s">
        <v>3143</v>
      </c>
      <c r="I139" s="58" t="s">
        <v>3059</v>
      </c>
    </row>
    <row r="140">
      <c r="A140" s="53" t="s">
        <v>2213</v>
      </c>
      <c r="B140" s="54">
        <v>44810.0</v>
      </c>
      <c r="C140" s="55">
        <v>44821.0</v>
      </c>
      <c r="D140" s="56">
        <v>5.0</v>
      </c>
      <c r="E140" s="57" t="s">
        <v>3047</v>
      </c>
      <c r="F140" s="57" t="s">
        <v>3048</v>
      </c>
      <c r="G140" s="57" t="s">
        <v>3045</v>
      </c>
      <c r="H140" s="58" t="s">
        <v>3050</v>
      </c>
      <c r="I140" s="58" t="s">
        <v>2342</v>
      </c>
    </row>
    <row r="141">
      <c r="A141" s="53" t="s">
        <v>2101</v>
      </c>
      <c r="B141" s="54">
        <v>44816.0</v>
      </c>
      <c r="C141" s="55">
        <v>44829.0</v>
      </c>
      <c r="D141" s="56">
        <v>10.0</v>
      </c>
      <c r="E141" s="57" t="s">
        <v>3078</v>
      </c>
      <c r="F141" s="63"/>
      <c r="G141" s="57" t="s">
        <v>3081</v>
      </c>
      <c r="H141" s="58" t="s">
        <v>3050</v>
      </c>
      <c r="I141" s="58" t="s">
        <v>2342</v>
      </c>
    </row>
    <row r="142">
      <c r="A142" s="53" t="s">
        <v>2114</v>
      </c>
      <c r="B142" s="54">
        <v>44816.0</v>
      </c>
      <c r="C142" s="55">
        <v>44823.0</v>
      </c>
      <c r="D142" s="56">
        <v>9.0</v>
      </c>
      <c r="E142" s="57" t="s">
        <v>3078</v>
      </c>
      <c r="F142" s="63"/>
      <c r="G142" s="57" t="s">
        <v>3080</v>
      </c>
      <c r="H142" s="58" t="s">
        <v>3052</v>
      </c>
      <c r="I142" s="58" t="s">
        <v>3037</v>
      </c>
    </row>
    <row r="143">
      <c r="A143" s="53" t="s">
        <v>2127</v>
      </c>
      <c r="B143" s="54">
        <v>44817.0</v>
      </c>
      <c r="C143" s="55">
        <v>44824.0</v>
      </c>
      <c r="D143" s="56">
        <v>10.0</v>
      </c>
      <c r="E143" s="57" t="s">
        <v>3083</v>
      </c>
      <c r="F143" s="63"/>
      <c r="G143" s="57" t="s">
        <v>3086</v>
      </c>
      <c r="H143" s="58" t="s">
        <v>3104</v>
      </c>
      <c r="I143" s="58" t="s">
        <v>2342</v>
      </c>
    </row>
    <row r="144">
      <c r="A144" s="53" t="s">
        <v>2582</v>
      </c>
      <c r="B144" s="54">
        <v>44817.0</v>
      </c>
      <c r="C144" s="55">
        <v>44826.0</v>
      </c>
      <c r="D144" s="56">
        <v>2.0</v>
      </c>
      <c r="E144" s="57" t="s">
        <v>3089</v>
      </c>
      <c r="F144" s="63"/>
      <c r="G144" s="57" t="s">
        <v>3033</v>
      </c>
      <c r="H144" s="58" t="s">
        <v>3142</v>
      </c>
      <c r="I144" s="58" t="s">
        <v>3059</v>
      </c>
    </row>
    <row r="145">
      <c r="A145" s="53" t="s">
        <v>2140</v>
      </c>
      <c r="B145" s="54">
        <v>44817.0</v>
      </c>
      <c r="C145" s="55">
        <v>44824.0</v>
      </c>
      <c r="D145" s="56">
        <v>4.0</v>
      </c>
      <c r="E145" s="57" t="s">
        <v>3083</v>
      </c>
      <c r="F145" s="63"/>
      <c r="G145" s="57" t="s">
        <v>3086</v>
      </c>
      <c r="H145" s="58" t="s">
        <v>3144</v>
      </c>
      <c r="I145" s="58" t="s">
        <v>2342</v>
      </c>
    </row>
    <row r="146">
      <c r="A146" s="53" t="s">
        <v>2135</v>
      </c>
      <c r="B146" s="54">
        <v>44817.0</v>
      </c>
      <c r="C146" s="55">
        <v>44829.0</v>
      </c>
      <c r="D146" s="56">
        <v>10.0</v>
      </c>
      <c r="E146" s="57" t="s">
        <v>3083</v>
      </c>
      <c r="F146" s="63"/>
      <c r="G146" s="57" t="s">
        <v>3087</v>
      </c>
      <c r="H146" s="58" t="s">
        <v>3101</v>
      </c>
      <c r="I146" s="58" t="s">
        <v>3059</v>
      </c>
    </row>
    <row r="147">
      <c r="A147" s="53" t="s">
        <v>2556</v>
      </c>
      <c r="B147" s="54">
        <v>44817.0</v>
      </c>
      <c r="C147" s="55">
        <v>44829.0</v>
      </c>
      <c r="D147" s="56">
        <v>4.0</v>
      </c>
      <c r="E147" s="57" t="s">
        <v>3089</v>
      </c>
      <c r="F147" s="63"/>
      <c r="G147" s="57" t="s">
        <v>3092</v>
      </c>
      <c r="H147" s="58" t="s">
        <v>3066</v>
      </c>
      <c r="I147" s="58" t="s">
        <v>3041</v>
      </c>
    </row>
    <row r="148">
      <c r="A148" s="53" t="s">
        <v>2548</v>
      </c>
      <c r="B148" s="54">
        <v>44816.0</v>
      </c>
      <c r="C148" s="55">
        <v>44823.0</v>
      </c>
      <c r="D148" s="56">
        <v>5.0</v>
      </c>
      <c r="E148" s="57" t="s">
        <v>3078</v>
      </c>
      <c r="F148" s="63"/>
      <c r="G148" s="57" t="s">
        <v>3080</v>
      </c>
      <c r="H148" s="58" t="s">
        <v>3145</v>
      </c>
      <c r="I148" s="58" t="s">
        <v>3037</v>
      </c>
    </row>
    <row r="149">
      <c r="A149" s="53" t="s">
        <v>2145</v>
      </c>
      <c r="B149" s="54">
        <v>44820.0</v>
      </c>
      <c r="C149" s="65"/>
      <c r="D149" s="56">
        <v>24.0</v>
      </c>
      <c r="E149" s="57" t="s">
        <v>3146</v>
      </c>
      <c r="F149" s="57" t="s">
        <v>3147</v>
      </c>
      <c r="G149" s="57" t="s">
        <v>3146</v>
      </c>
      <c r="H149" s="62"/>
      <c r="I149" s="62"/>
    </row>
    <row r="150">
      <c r="A150" s="53" t="s">
        <v>2215</v>
      </c>
      <c r="B150" s="54">
        <v>44825.0</v>
      </c>
      <c r="C150" s="54">
        <v>44836.0</v>
      </c>
      <c r="D150" s="56">
        <v>9.0</v>
      </c>
      <c r="E150" s="57" t="s">
        <v>3121</v>
      </c>
      <c r="F150" s="63"/>
      <c r="G150" s="57" t="s">
        <v>3081</v>
      </c>
      <c r="H150" s="58" t="s">
        <v>3106</v>
      </c>
      <c r="I150" s="58" t="s">
        <v>2342</v>
      </c>
    </row>
    <row r="151">
      <c r="A151" s="53" t="s">
        <v>2270</v>
      </c>
      <c r="B151" s="54">
        <v>44827.0</v>
      </c>
      <c r="C151" s="65"/>
      <c r="D151" s="56">
        <v>16.0</v>
      </c>
      <c r="E151" s="57" t="s">
        <v>3146</v>
      </c>
      <c r="F151" s="57" t="s">
        <v>3147</v>
      </c>
      <c r="G151" s="57" t="s">
        <v>3146</v>
      </c>
      <c r="H151" s="62"/>
      <c r="I151" s="62"/>
    </row>
    <row r="152">
      <c r="A152" s="53" t="s">
        <v>2298</v>
      </c>
      <c r="B152" s="54">
        <v>44810.0</v>
      </c>
      <c r="C152" s="64"/>
      <c r="D152" s="56">
        <v>25.0</v>
      </c>
      <c r="E152" s="57" t="s">
        <v>3047</v>
      </c>
      <c r="F152" s="57" t="s">
        <v>3048</v>
      </c>
      <c r="G152" s="63"/>
      <c r="H152" s="62"/>
      <c r="I152" s="62"/>
    </row>
    <row r="153">
      <c r="A153" s="53" t="s">
        <v>2331</v>
      </c>
      <c r="B153" s="54">
        <v>44809.0</v>
      </c>
      <c r="C153" s="64"/>
      <c r="D153" s="56">
        <v>20.0</v>
      </c>
      <c r="E153" s="57" t="s">
        <v>3029</v>
      </c>
      <c r="F153" s="57" t="s">
        <v>3030</v>
      </c>
      <c r="G153" s="63"/>
      <c r="H153" s="62"/>
      <c r="I153" s="62"/>
    </row>
    <row r="154">
      <c r="A154" s="53" t="s">
        <v>2326</v>
      </c>
      <c r="B154" s="54">
        <v>44811.0</v>
      </c>
      <c r="C154" s="64"/>
      <c r="D154" s="56">
        <v>13.0</v>
      </c>
      <c r="E154" s="57" t="s">
        <v>3055</v>
      </c>
      <c r="F154" s="57" t="s">
        <v>3056</v>
      </c>
      <c r="G154" s="63"/>
      <c r="H154" s="62"/>
      <c r="I154" s="62"/>
    </row>
    <row r="155">
      <c r="A155" s="53" t="s">
        <v>2351</v>
      </c>
      <c r="B155" s="54">
        <v>44841.0</v>
      </c>
      <c r="C155" s="65"/>
      <c r="D155" s="56">
        <v>27.0</v>
      </c>
      <c r="E155" s="57" t="s">
        <v>3148</v>
      </c>
      <c r="F155" s="57" t="s">
        <v>3149</v>
      </c>
      <c r="G155" s="57" t="s">
        <v>3148</v>
      </c>
      <c r="H155" s="62"/>
      <c r="I155" s="62"/>
    </row>
    <row r="156">
      <c r="A156" s="53" t="s">
        <v>2347</v>
      </c>
      <c r="B156" s="54">
        <v>44855.0</v>
      </c>
      <c r="C156" s="65"/>
      <c r="D156" s="56">
        <v>13.0</v>
      </c>
      <c r="E156" s="57" t="s">
        <v>3080</v>
      </c>
      <c r="F156" s="57" t="s">
        <v>3039</v>
      </c>
      <c r="G156" s="63"/>
      <c r="H156" s="58" t="s">
        <v>3150</v>
      </c>
      <c r="I156" s="58" t="s">
        <v>3151</v>
      </c>
    </row>
    <row r="157">
      <c r="A157" s="53" t="s">
        <v>3152</v>
      </c>
      <c r="B157" s="54">
        <v>44856.0</v>
      </c>
      <c r="C157" s="65"/>
      <c r="D157" s="56">
        <v>0.0</v>
      </c>
      <c r="E157" s="57" t="s">
        <v>3153</v>
      </c>
      <c r="F157" s="63"/>
      <c r="G157" s="63"/>
      <c r="H157" s="62"/>
      <c r="I157" s="62"/>
    </row>
    <row r="158">
      <c r="A158" s="53" t="s">
        <v>2438</v>
      </c>
      <c r="B158" s="54">
        <v>44826.0</v>
      </c>
      <c r="C158" s="54">
        <v>44850.0</v>
      </c>
      <c r="D158" s="56">
        <v>3.0</v>
      </c>
      <c r="E158" s="57" t="s">
        <v>3119</v>
      </c>
      <c r="F158" s="63"/>
      <c r="G158" s="57" t="s">
        <v>3087</v>
      </c>
      <c r="H158" s="58" t="s">
        <v>3132</v>
      </c>
      <c r="I158" s="58" t="s">
        <v>3041</v>
      </c>
    </row>
    <row r="159">
      <c r="A159" s="53" t="s">
        <v>2443</v>
      </c>
      <c r="B159" s="54">
        <v>44848.0</v>
      </c>
      <c r="C159" s="65"/>
      <c r="D159" s="56">
        <v>12.0</v>
      </c>
      <c r="E159" s="57" t="s">
        <v>3148</v>
      </c>
      <c r="F159" s="57" t="s">
        <v>3149</v>
      </c>
      <c r="G159" s="57" t="s">
        <v>3148</v>
      </c>
      <c r="H159" s="62"/>
      <c r="I159" s="62"/>
    </row>
    <row r="160">
      <c r="A160" s="53" t="s">
        <v>2462</v>
      </c>
      <c r="B160" s="54">
        <v>44823.0</v>
      </c>
      <c r="C160" s="64"/>
      <c r="D160" s="56">
        <v>4.0</v>
      </c>
      <c r="E160" s="57" t="s">
        <v>3072</v>
      </c>
      <c r="F160" s="57" t="s">
        <v>3073</v>
      </c>
      <c r="G160" s="63"/>
      <c r="H160" s="62"/>
      <c r="I160" s="62"/>
    </row>
    <row r="161">
      <c r="A161" s="53" t="s">
        <v>2496</v>
      </c>
      <c r="B161" s="54">
        <v>44823.0</v>
      </c>
      <c r="C161" s="64"/>
      <c r="D161" s="56">
        <v>4.0</v>
      </c>
      <c r="E161" s="57" t="s">
        <v>3067</v>
      </c>
      <c r="F161" s="57" t="s">
        <v>3068</v>
      </c>
      <c r="G161" s="63"/>
      <c r="H161" s="62"/>
      <c r="I161" s="62"/>
    </row>
    <row r="162">
      <c r="A162" s="53" t="s">
        <v>2510</v>
      </c>
      <c r="B162" s="54">
        <v>44864.0</v>
      </c>
      <c r="C162" s="65"/>
      <c r="D162" s="56">
        <v>16.0</v>
      </c>
      <c r="E162" s="57" t="s">
        <v>3087</v>
      </c>
      <c r="F162" s="63"/>
      <c r="G162" s="63"/>
      <c r="H162" s="62"/>
      <c r="I162" s="62"/>
    </row>
    <row r="163">
      <c r="A163" s="53" t="s">
        <v>2603</v>
      </c>
      <c r="B163" s="54">
        <v>44878.0</v>
      </c>
      <c r="C163" s="65"/>
      <c r="D163" s="56">
        <v>29.0</v>
      </c>
      <c r="E163" s="57" t="s">
        <v>3087</v>
      </c>
      <c r="F163" s="63"/>
      <c r="G163" s="63"/>
      <c r="H163" s="62"/>
      <c r="I163" s="62"/>
    </row>
    <row r="164">
      <c r="A164" s="53" t="s">
        <v>2635</v>
      </c>
      <c r="B164" s="54">
        <v>44816.0</v>
      </c>
      <c r="C164" s="55">
        <v>44871.0</v>
      </c>
      <c r="D164" s="56">
        <v>2.0</v>
      </c>
      <c r="E164" s="57" t="s">
        <v>3078</v>
      </c>
      <c r="F164" s="63"/>
      <c r="G164" s="57" t="s">
        <v>3081</v>
      </c>
      <c r="H164" s="58" t="s">
        <v>3133</v>
      </c>
      <c r="I164" s="58" t="s">
        <v>3041</v>
      </c>
    </row>
    <row r="165">
      <c r="A165" s="53" t="s">
        <v>2702</v>
      </c>
      <c r="B165" s="54">
        <v>44892.0</v>
      </c>
      <c r="C165" s="65"/>
      <c r="D165" s="56">
        <v>9.0</v>
      </c>
      <c r="E165" s="57" t="s">
        <v>3087</v>
      </c>
      <c r="F165" s="63"/>
      <c r="G165" s="63"/>
      <c r="H165" s="62"/>
      <c r="I165" s="62"/>
    </row>
    <row r="166">
      <c r="A166" s="53" t="s">
        <v>3154</v>
      </c>
      <c r="B166" s="66">
        <v>44901.0</v>
      </c>
      <c r="C166" s="67">
        <v>44912.0</v>
      </c>
      <c r="D166" s="56">
        <v>0.0</v>
      </c>
      <c r="E166" s="57" t="s">
        <v>3086</v>
      </c>
      <c r="F166" s="57" t="s">
        <v>3051</v>
      </c>
      <c r="G166" s="57" t="s">
        <v>3051</v>
      </c>
      <c r="H166" s="62"/>
      <c r="I166" s="62"/>
    </row>
    <row r="167">
      <c r="A167" s="53" t="s">
        <v>3155</v>
      </c>
      <c r="B167" s="66">
        <v>44900.0</v>
      </c>
      <c r="C167" s="67">
        <v>44912.0</v>
      </c>
      <c r="D167" s="56">
        <v>0.0</v>
      </c>
      <c r="E167" s="57" t="s">
        <v>3080</v>
      </c>
      <c r="F167" s="57" t="s">
        <v>3042</v>
      </c>
      <c r="G167" s="57" t="s">
        <v>3042</v>
      </c>
      <c r="H167" s="62"/>
      <c r="I167" s="62"/>
    </row>
    <row r="168">
      <c r="A168" s="53" t="s">
        <v>3156</v>
      </c>
      <c r="B168" s="66">
        <v>44902.0</v>
      </c>
      <c r="C168" s="67">
        <v>44913.0</v>
      </c>
      <c r="D168" s="56">
        <v>0.0</v>
      </c>
      <c r="E168" s="57" t="s">
        <v>3096</v>
      </c>
      <c r="F168" s="57" t="s">
        <v>3092</v>
      </c>
      <c r="G168" s="57" t="s">
        <v>3092</v>
      </c>
      <c r="H168" s="62"/>
      <c r="I168" s="62"/>
    </row>
  </sheetData>
  <drawing r:id="rId1"/>
</worksheet>
</file>