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OneDrive\바탕 화면\PROJECT\adj_datas\"/>
    </mc:Choice>
  </mc:AlternateContent>
  <xr:revisionPtr revIDLastSave="0" documentId="13_ncr:1_{9474F5E1-AEBD-43F8-8EB2-5B8BEBEE2B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5" i="1" l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4" i="1"/>
</calcChain>
</file>

<file path=xl/sharedStrings.xml><?xml version="1.0" encoding="utf-8"?>
<sst xmlns="http://schemas.openxmlformats.org/spreadsheetml/2006/main" count="341" uniqueCount="233">
  <si>
    <t/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</si>
  <si>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</si>
  <si>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</si>
  <si>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</si>
  <si>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</si>
  <si>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</si>
  <si>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</si>
  <si>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</si>
  <si>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</si>
  <si>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</si>
  <si>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</si>
  <si>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</si>
  <si>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</si>
  <si>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</si>
  <si>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</si>
  <si>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</si>
  <si>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</si>
  <si>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한국</t>
  </si>
  <si>
    <t>1.69</t>
  </si>
  <si>
    <t>1.73</t>
  </si>
  <si>
    <t>1.85</t>
  </si>
  <si>
    <t>1.92</t>
  </si>
  <si>
    <t>1.98</t>
  </si>
  <si>
    <t>2.03</t>
  </si>
  <si>
    <t>2.07</t>
  </si>
  <si>
    <t>2.16</t>
  </si>
  <si>
    <t>2.20</t>
  </si>
  <si>
    <t>2.24</t>
  </si>
  <si>
    <t>2.29</t>
  </si>
  <si>
    <t>2.35</t>
  </si>
  <si>
    <t>2.39</t>
  </si>
  <si>
    <t>2.46</t>
  </si>
  <si>
    <t>2.51</t>
  </si>
  <si>
    <t>2.56</t>
  </si>
  <si>
    <t>멕시코</t>
  </si>
  <si>
    <t>1.89</t>
  </si>
  <si>
    <t>1.93</t>
  </si>
  <si>
    <t>1.96</t>
  </si>
  <si>
    <t>1.99</t>
  </si>
  <si>
    <t>2.00</t>
  </si>
  <si>
    <t>2.11</t>
  </si>
  <si>
    <t>2.12</t>
  </si>
  <si>
    <t>2.23</t>
  </si>
  <si>
    <t>2.33</t>
  </si>
  <si>
    <t>2.34</t>
  </si>
  <si>
    <t>2.40</t>
  </si>
  <si>
    <t>2.44</t>
  </si>
  <si>
    <t>2.41</t>
  </si>
  <si>
    <t>폴란드</t>
  </si>
  <si>
    <t>2.18</t>
  </si>
  <si>
    <t>2.19</t>
  </si>
  <si>
    <t>2.17</t>
  </si>
  <si>
    <t>2.21</t>
  </si>
  <si>
    <t>2.31</t>
  </si>
  <si>
    <t>2.42</t>
  </si>
  <si>
    <t>2.38</t>
  </si>
  <si>
    <t>2.36</t>
  </si>
  <si>
    <t>3.30</t>
  </si>
  <si>
    <t>3.33</t>
  </si>
  <si>
    <t>3.44</t>
  </si>
  <si>
    <t>일본</t>
  </si>
  <si>
    <t>2.08</t>
  </si>
  <si>
    <t>-</t>
  </si>
  <si>
    <t>2.15</t>
  </si>
  <si>
    <t>2.43</t>
  </si>
  <si>
    <t>2.49</t>
  </si>
  <si>
    <t>2.60</t>
  </si>
  <si>
    <t>미국</t>
  </si>
  <si>
    <t>2.50</t>
  </si>
  <si>
    <t>2.58</t>
  </si>
  <si>
    <t>2.59</t>
  </si>
  <si>
    <t>2.61</t>
  </si>
  <si>
    <t>2.64</t>
  </si>
  <si>
    <t>2.63</t>
  </si>
  <si>
    <t>2.67</t>
  </si>
  <si>
    <t>영국</t>
  </si>
  <si>
    <t>2.45</t>
  </si>
  <si>
    <t>2.48</t>
  </si>
  <si>
    <t>2.57</t>
  </si>
  <si>
    <t>2.65</t>
  </si>
  <si>
    <t>2.68</t>
  </si>
  <si>
    <t>2.70</t>
  </si>
  <si>
    <t>2.71</t>
  </si>
  <si>
    <t>2.75</t>
  </si>
  <si>
    <t>2.77</t>
  </si>
  <si>
    <t>2.78</t>
  </si>
  <si>
    <t>2.81</t>
  </si>
  <si>
    <t>2.84</t>
  </si>
  <si>
    <t>2.95</t>
  </si>
  <si>
    <t>3.03</t>
  </si>
  <si>
    <t>3.18</t>
  </si>
  <si>
    <t>뉴질랜드</t>
  </si>
  <si>
    <t>2.27</t>
  </si>
  <si>
    <t>2.30</t>
  </si>
  <si>
    <t>2.62</t>
  </si>
  <si>
    <t>2.72</t>
  </si>
  <si>
    <t>2.83</t>
  </si>
  <si>
    <t>2.89</t>
  </si>
  <si>
    <t>3.12</t>
  </si>
  <si>
    <t>3.25</t>
  </si>
  <si>
    <t>3.31</t>
  </si>
  <si>
    <t>3.38</t>
  </si>
  <si>
    <t>3.43</t>
  </si>
  <si>
    <t>3.53</t>
  </si>
  <si>
    <t>벨기에</t>
  </si>
  <si>
    <t>2.91</t>
  </si>
  <si>
    <t>2.92</t>
  </si>
  <si>
    <t>2.93</t>
  </si>
  <si>
    <t>2.96</t>
  </si>
  <si>
    <t>2.98</t>
  </si>
  <si>
    <t>3.02</t>
  </si>
  <si>
    <t>3.07</t>
  </si>
  <si>
    <t>3.08</t>
  </si>
  <si>
    <t>3.13</t>
  </si>
  <si>
    <t>3.16</t>
  </si>
  <si>
    <t>3.21</t>
  </si>
  <si>
    <t>이스라엘</t>
  </si>
  <si>
    <t>2.99</t>
  </si>
  <si>
    <t>3.00</t>
  </si>
  <si>
    <t>3.01</t>
  </si>
  <si>
    <t>2.97</t>
  </si>
  <si>
    <t>2.94</t>
  </si>
  <si>
    <t>3.14</t>
  </si>
  <si>
    <t>3.22</t>
  </si>
  <si>
    <t>3.29</t>
  </si>
  <si>
    <t>3.35</t>
  </si>
  <si>
    <t>프랑스</t>
  </si>
  <si>
    <t>3.09</t>
  </si>
  <si>
    <t>3.04</t>
  </si>
  <si>
    <t>3.06</t>
  </si>
  <si>
    <t>3.11</t>
  </si>
  <si>
    <t>3.17</t>
  </si>
  <si>
    <t>헝가리</t>
  </si>
  <si>
    <t>2.80</t>
  </si>
  <si>
    <t>2.87</t>
  </si>
  <si>
    <t>3.32</t>
  </si>
  <si>
    <t>3.10</t>
  </si>
  <si>
    <t>3.49</t>
  </si>
  <si>
    <t>네덜란드</t>
  </si>
  <si>
    <t>3.42</t>
  </si>
  <si>
    <t>3.54</t>
  </si>
  <si>
    <t>3.60</t>
  </si>
  <si>
    <t>3.67</t>
  </si>
  <si>
    <t>3.75</t>
  </si>
  <si>
    <t>3.85</t>
  </si>
  <si>
    <t>3.90</t>
  </si>
  <si>
    <t>스페인</t>
  </si>
  <si>
    <t>3.62</t>
  </si>
  <si>
    <t>3.56</t>
  </si>
  <si>
    <t>3.76</t>
  </si>
  <si>
    <t>3.84</t>
  </si>
  <si>
    <t>3.82</t>
  </si>
  <si>
    <t>3.81</t>
  </si>
  <si>
    <t>3.80</t>
  </si>
  <si>
    <t>3.88</t>
  </si>
  <si>
    <t>4.02</t>
  </si>
  <si>
    <t>4.40</t>
  </si>
  <si>
    <t>4.58</t>
  </si>
  <si>
    <t>4.49</t>
  </si>
  <si>
    <t>이탈리아</t>
  </si>
  <si>
    <t>3.72</t>
  </si>
  <si>
    <t>3.79</t>
  </si>
  <si>
    <t>3.87</t>
  </si>
  <si>
    <t>3.95</t>
  </si>
  <si>
    <t>3.99</t>
  </si>
  <si>
    <t>3.98</t>
  </si>
  <si>
    <t>4.05</t>
  </si>
  <si>
    <t>4.00</t>
  </si>
  <si>
    <t>4.10</t>
  </si>
  <si>
    <t>독일</t>
  </si>
  <si>
    <t>3.71</t>
  </si>
  <si>
    <t>4.04</t>
  </si>
  <si>
    <t>4.11</t>
  </si>
  <si>
    <t>4.14</t>
  </si>
  <si>
    <t>4.19</t>
  </si>
  <si>
    <t>4.25</t>
  </si>
  <si>
    <t>4.31</t>
  </si>
  <si>
    <t>4.47</t>
  </si>
  <si>
    <t>4.53</t>
  </si>
  <si>
    <t>스위스</t>
  </si>
  <si>
    <t>3.78</t>
  </si>
  <si>
    <t>3.83</t>
  </si>
  <si>
    <t>3.92</t>
  </si>
  <si>
    <t>4.13</t>
  </si>
  <si>
    <t>4.20</t>
  </si>
  <si>
    <t>4.30</t>
  </si>
  <si>
    <t>4.34</t>
  </si>
  <si>
    <t>4.35</t>
  </si>
  <si>
    <t>4.39</t>
  </si>
  <si>
    <t>4.44</t>
  </si>
  <si>
    <t>노르웨이</t>
  </si>
  <si>
    <t>3.73</t>
  </si>
  <si>
    <t>4.23</t>
  </si>
  <si>
    <t>4.43</t>
  </si>
  <si>
    <t>4.45</t>
  </si>
  <si>
    <t>4.73</t>
  </si>
  <si>
    <t>4.86</t>
  </si>
  <si>
    <t>4.97</t>
  </si>
  <si>
    <t>5.09</t>
  </si>
  <si>
    <t>5.16</t>
  </si>
  <si>
    <t>오스트리아</t>
  </si>
  <si>
    <t>4.52</t>
  </si>
  <si>
    <t>4.59</t>
  </si>
  <si>
    <t>4.67</t>
  </si>
  <si>
    <t>4.77</t>
  </si>
  <si>
    <t>4.82</t>
  </si>
  <si>
    <t>4.87</t>
  </si>
  <si>
    <t>4.96</t>
  </si>
  <si>
    <t>5.02</t>
  </si>
  <si>
    <t>5.06</t>
  </si>
  <si>
    <t>5.11</t>
  </si>
  <si>
    <t>5.22</t>
  </si>
  <si>
    <t>5.29</t>
  </si>
  <si>
    <t>5.32</t>
  </si>
  <si>
    <t>5.41</t>
  </si>
  <si>
    <t>통계표명:</t>
  </si>
  <si>
    <t>OECD 주요국의 인구 1000명당 활동의사수</t>
  </si>
  <si>
    <t>단위:</t>
  </si>
  <si>
    <t>명</t>
  </si>
  <si>
    <t>출처:</t>
  </si>
  <si>
    <t>OECD, 「OECD Health Statistics」</t>
  </si>
  <si>
    <t xml:space="preserve">  * 자료 : OECD, 「https://www.oecd.org, OECD Health Statistics 2023」 2023. 10</t>
  </si>
  <si>
    <t>1.인구수가 비슷한 나라</t>
  </si>
  <si>
    <t>2.경제규모가 비슷한 나라</t>
    <phoneticPr fontId="2" type="noConversion"/>
  </si>
  <si>
    <r>
      <rPr>
        <b/>
        <sz val="11"/>
        <rFont val="맑은 고딕"/>
        <family val="2"/>
      </rPr>
      <t>국내총생산</t>
    </r>
    <r>
      <rPr>
        <b/>
        <sz val="11"/>
        <rFont val="Calibri"/>
        <family val="2"/>
      </rPr>
      <t>(GDP)(</t>
    </r>
    <r>
      <rPr>
        <b/>
        <sz val="11"/>
        <rFont val="맑은 고딕"/>
        <family val="2"/>
      </rPr>
      <t>당해년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2"/>
      </rPr>
      <t>가격</t>
    </r>
    <r>
      <rPr>
        <b/>
        <sz val="11"/>
        <rFont val="Calibri"/>
        <family val="2"/>
      </rPr>
      <t>) (10</t>
    </r>
    <r>
      <rPr>
        <b/>
        <sz val="11"/>
        <rFont val="맑은 고딕"/>
        <family val="2"/>
      </rPr>
      <t>억</t>
    </r>
    <r>
      <rPr>
        <b/>
        <sz val="11"/>
        <rFont val="Calibri"/>
        <family val="2"/>
      </rPr>
      <t>US$)</t>
    </r>
    <phoneticPr fontId="2" type="noConversion"/>
  </si>
  <si>
    <r>
      <t>1</t>
    </r>
    <r>
      <rPr>
        <b/>
        <sz val="11"/>
        <rFont val="맑은 고딕"/>
        <family val="2"/>
      </rPr>
      <t>인당</t>
    </r>
    <r>
      <rPr>
        <b/>
        <sz val="11"/>
        <rFont val="Calibri"/>
        <family val="2"/>
      </rPr>
      <t xml:space="preserve"> GDP(</t>
    </r>
    <r>
      <rPr>
        <b/>
        <sz val="11"/>
        <rFont val="맑은 고딕"/>
        <family val="2"/>
      </rPr>
      <t>당해년</t>
    </r>
    <r>
      <rPr>
        <b/>
        <sz val="11"/>
        <rFont val="Calibri"/>
        <family val="2"/>
      </rPr>
      <t xml:space="preserve"> </t>
    </r>
    <r>
      <rPr>
        <b/>
        <sz val="11"/>
        <rFont val="맑은 고딕"/>
        <family val="2"/>
      </rPr>
      <t>가격</t>
    </r>
    <r>
      <rPr>
        <b/>
        <sz val="11"/>
        <rFont val="Calibri"/>
        <family val="2"/>
      </rPr>
      <t>) (</t>
    </r>
    <r>
      <rPr>
        <b/>
        <sz val="11"/>
        <rFont val="맑은 고딕"/>
        <family val="2"/>
      </rPr>
      <t>달러</t>
    </r>
    <r>
      <rPr>
        <b/>
        <sz val="11"/>
        <rFont val="Calibri"/>
        <family val="2"/>
      </rPr>
      <t>)</t>
    </r>
    <phoneticPr fontId="2" type="noConversion"/>
  </si>
  <si>
    <r>
      <rPr>
        <b/>
        <sz val="11"/>
        <rFont val="맑은 고딕"/>
        <family val="2"/>
      </rPr>
      <t>인구수</t>
    </r>
    <phoneticPr fontId="2" type="noConversion"/>
  </si>
  <si>
    <r>
      <t>GDP</t>
    </r>
    <r>
      <rPr>
        <b/>
        <sz val="11"/>
        <rFont val="맑은 고딕"/>
        <family val="2"/>
      </rPr>
      <t>비고</t>
    </r>
    <phoneticPr fontId="2" type="noConversion"/>
  </si>
  <si>
    <t>2019 기준</t>
    <phoneticPr fontId="2" type="noConversion"/>
  </si>
  <si>
    <t>Rank</t>
    <phoneticPr fontId="2" type="noConversion"/>
  </si>
  <si>
    <t>인구차이절대값</t>
    <phoneticPr fontId="2" type="noConversion"/>
  </si>
  <si>
    <t>Rank(GDP)</t>
    <phoneticPr fontId="2" type="noConversion"/>
  </si>
  <si>
    <t>1인당GDP차이절대값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</si>
</sst>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"/>
    <numFmt numFmtId="180" formatCode="#,##0_);[Red]\(#,##0\)"/>
    <numFmt numFmtId="181" formatCode="#,##0_ "/>
  </numFmts>
  <fonts count="6" x14ac:knownFonts="1">
    <font>
      <sz val="11"/>
      <color indexed="8"/>
      <name val="맑은 고딕"/>
      <family val="2"/>
      <scheme val="minor"/>
    </font>
    <font>
      <b/>
      <sz val="11"/>
      <name val="Calibri"/>
    </font>
    <font>
      <sz val="8"/>
      <name val="맑은 고딕"/>
      <family val="3"/>
      <charset val="129"/>
      <scheme val="minor"/>
    </font>
    <font>
      <b/>
      <sz val="11"/>
      <name val="Calibri"/>
      <family val="2"/>
    </font>
    <font>
      <b/>
      <sz val="11"/>
      <name val="맑은 고딕"/>
      <family val="2"/>
    </font>
    <font>
      <b/>
      <sz val="11"/>
      <name val="맑은 고딕"/>
      <family val="3"/>
      <charset val="129"/>
      <scheme val="major"/>
    </font>
  </fonts>
  <fills count="7">
    <fill>
      <patternFill patternType="none"/>
    </fill>
    <fill>
      <patternFill patternType="gray125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0" xfId="0" applyAlignment="1">
      <alignment horizontal="right"/>
    </xf>
    <xf numFmtId="0" fontId="3" fillId="3" borderId="2" xfId="0" applyFon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/>
    </xf>
    <xf numFmtId="3" fontId="0" fillId="0" borderId="1" xfId="0" applyNumberFormat="1" applyBorder="1" applyAlignment="1">
      <alignment horizontal="right"/>
    </xf>
    <xf numFmtId="176" fontId="0" fillId="4" borderId="1" xfId="0" applyNumberFormat="1" applyFill="1" applyBorder="1" applyAlignment="1">
      <alignment horizontal="right"/>
    </xf>
    <xf numFmtId="3" fontId="0" fillId="4" borderId="1" xfId="0" applyNumberForma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180" fontId="0" fillId="0" borderId="0" xfId="0" applyNumberFormat="1">
      <alignment vertical="center"/>
    </xf>
    <xf numFmtId="180" fontId="0" fillId="4" borderId="0" xfId="0" applyNumberFormat="1" applyFill="1">
      <alignment vertical="center"/>
    </xf>
    <xf numFmtId="0" fontId="4" fillId="3" borderId="2" xfId="0" applyFont="1" applyFill="1" applyBorder="1" applyAlignment="1">
      <alignment horizontal="center" vertical="center"/>
    </xf>
    <xf numFmtId="181" fontId="0" fillId="0" borderId="0" xfId="0" applyNumberFormat="1">
      <alignment vertical="center"/>
    </xf>
    <xf numFmtId="0" fontId="0" fillId="4" borderId="0" xfId="0" applyFill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right" vertical="center"/>
    </xf>
    <xf numFmtId="0" fontId="0" fillId="6" borderId="1" xfId="0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"/>
  <sheetViews>
    <sheetView tabSelected="1" topLeftCell="A4" workbookViewId="0">
      <pane xSplit="1" topLeftCell="O1" activePane="topRight" state="frozen"/>
      <selection pane="topRight" activeCell="S11" sqref="S11"/>
    </sheetView>
  </sheetViews>
  <sheetFormatPr defaultRowHeight="17.399999999999999" outlineLevelCol="1" x14ac:dyDescent="0.4"/>
  <cols>
    <col min="1" max="1" width="18.19921875" bestFit="1" customWidth="1"/>
    <col min="2" max="14" width="14.09765625" hidden="1" customWidth="1" outlineLevel="1"/>
    <col min="15" max="15" width="14.09765625" bestFit="1" customWidth="1" collapsed="1"/>
    <col min="16" max="17" width="14.09765625" bestFit="1" customWidth="1"/>
    <col min="18" max="18" width="9.59765625" bestFit="1" customWidth="1"/>
    <col min="19" max="19" width="35.69921875" bestFit="1" customWidth="1"/>
    <col min="20" max="20" width="26.59765625" bestFit="1" customWidth="1"/>
    <col min="21" max="21" width="19.5" bestFit="1" customWidth="1"/>
    <col min="22" max="22" width="11.8984375" bestFit="1" customWidth="1"/>
    <col min="23" max="23" width="12" bestFit="1" customWidth="1"/>
  </cols>
  <sheetData>
    <row r="1" spans="1:25" x14ac:dyDescent="0.4">
      <c r="A1" s="3" t="s">
        <v>215</v>
      </c>
      <c r="B1" t="s">
        <v>216</v>
      </c>
      <c r="Y1" t="s">
        <v>222</v>
      </c>
    </row>
    <row r="2" spans="1:25" x14ac:dyDescent="0.4">
      <c r="A2" s="3" t="s">
        <v>217</v>
      </c>
      <c r="B2" t="s">
        <v>218</v>
      </c>
      <c r="S2">
        <v>2020</v>
      </c>
      <c r="V2">
        <v>2020</v>
      </c>
      <c r="Y2" s="9" t="s">
        <v>223</v>
      </c>
    </row>
    <row r="3" spans="1:25" x14ac:dyDescent="0.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5" t="s">
        <v>231</v>
      </c>
      <c r="S3" s="4" t="s">
        <v>224</v>
      </c>
      <c r="T3" s="4" t="s">
        <v>225</v>
      </c>
      <c r="U3" s="17" t="s">
        <v>232</v>
      </c>
      <c r="V3" s="4" t="s">
        <v>226</v>
      </c>
      <c r="W3" s="12" t="s">
        <v>230</v>
      </c>
      <c r="X3" s="4" t="s">
        <v>229</v>
      </c>
      <c r="Y3" s="16" t="s">
        <v>227</v>
      </c>
    </row>
    <row r="4" spans="1:25" x14ac:dyDescent="0.4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  <c r="I4" s="2" t="s">
        <v>25</v>
      </c>
      <c r="J4" s="2" t="s">
        <v>26</v>
      </c>
      <c r="K4" s="2" t="s">
        <v>27</v>
      </c>
      <c r="L4" s="2" t="s">
        <v>28</v>
      </c>
      <c r="M4" s="2" t="s">
        <v>29</v>
      </c>
      <c r="N4" s="2" t="s">
        <v>30</v>
      </c>
      <c r="O4" s="2" t="s">
        <v>31</v>
      </c>
      <c r="P4" s="2" t="s">
        <v>32</v>
      </c>
      <c r="Q4" s="18" t="s">
        <v>33</v>
      </c>
      <c r="R4" s="14">
        <f>RANK(U4, $U$4:$U$21, 1)</f>
        <v>1</v>
      </c>
      <c r="S4" s="7">
        <v>1638.2</v>
      </c>
      <c r="T4" s="8">
        <v>31637</v>
      </c>
      <c r="U4" s="13">
        <f>ABS($T$4-T4)</f>
        <v>0</v>
      </c>
      <c r="V4" s="11">
        <v>51836239</v>
      </c>
      <c r="W4" s="13">
        <f>ABS($V$4-V4)</f>
        <v>0</v>
      </c>
      <c r="X4" s="14">
        <f>RANK(W4, $W$4:$W$21, 1)</f>
        <v>1</v>
      </c>
    </row>
    <row r="5" spans="1:25" x14ac:dyDescent="0.4">
      <c r="A5" s="1" t="s">
        <v>34</v>
      </c>
      <c r="B5" s="2" t="s">
        <v>35</v>
      </c>
      <c r="C5" s="2" t="s">
        <v>36</v>
      </c>
      <c r="D5" s="2" t="s">
        <v>37</v>
      </c>
      <c r="E5" s="2" t="s">
        <v>38</v>
      </c>
      <c r="F5" s="2" t="s">
        <v>39</v>
      </c>
      <c r="G5" s="2" t="s">
        <v>40</v>
      </c>
      <c r="H5" s="2" t="s">
        <v>41</v>
      </c>
      <c r="I5" s="2" t="s">
        <v>25</v>
      </c>
      <c r="J5" s="2" t="s">
        <v>42</v>
      </c>
      <c r="K5" s="2" t="s">
        <v>43</v>
      </c>
      <c r="L5" s="2" t="s">
        <v>44</v>
      </c>
      <c r="M5" s="2" t="s">
        <v>45</v>
      </c>
      <c r="N5" s="2" t="s">
        <v>46</v>
      </c>
      <c r="O5" s="2" t="s">
        <v>46</v>
      </c>
      <c r="P5" s="2" t="s">
        <v>47</v>
      </c>
      <c r="Q5" s="2" t="s">
        <v>32</v>
      </c>
      <c r="R5">
        <f t="shared" ref="R5:R21" si="0">RANK(U5, $U$4:$U$21, 1)</f>
        <v>15</v>
      </c>
      <c r="S5" s="5">
        <v>1076.2</v>
      </c>
      <c r="T5" s="6">
        <v>8347</v>
      </c>
      <c r="U5" s="13">
        <f t="shared" ref="U5:U21" si="1">ABS($T$4-T5)</f>
        <v>23290</v>
      </c>
      <c r="V5" s="10">
        <v>125998302</v>
      </c>
      <c r="W5" s="13">
        <f t="shared" ref="W5:W21" si="2">ABS($V$4-V5)</f>
        <v>74162063</v>
      </c>
      <c r="X5">
        <f t="shared" ref="X5:X21" si="3">RANK(W5, $W$4:$W$21, 1)</f>
        <v>16</v>
      </c>
    </row>
    <row r="6" spans="1:25" x14ac:dyDescent="0.4">
      <c r="A6" s="1" t="s">
        <v>48</v>
      </c>
      <c r="B6" s="2" t="s">
        <v>49</v>
      </c>
      <c r="C6" s="2" t="s">
        <v>50</v>
      </c>
      <c r="D6" s="2" t="s">
        <v>25</v>
      </c>
      <c r="E6" s="2" t="s">
        <v>51</v>
      </c>
      <c r="F6" s="2" t="s">
        <v>50</v>
      </c>
      <c r="G6" s="2" t="s">
        <v>52</v>
      </c>
      <c r="H6" s="2" t="s">
        <v>42</v>
      </c>
      <c r="I6" s="2" t="s">
        <v>27</v>
      </c>
      <c r="J6" s="2" t="s">
        <v>53</v>
      </c>
      <c r="K6" s="2" t="s">
        <v>43</v>
      </c>
      <c r="L6" s="2" t="s">
        <v>54</v>
      </c>
      <c r="M6" s="2" t="s">
        <v>55</v>
      </c>
      <c r="N6" s="2" t="s">
        <v>56</v>
      </c>
      <c r="O6" s="2" t="s">
        <v>57</v>
      </c>
      <c r="P6" s="2" t="s">
        <v>58</v>
      </c>
      <c r="Q6" s="20" t="s">
        <v>59</v>
      </c>
      <c r="R6">
        <f t="shared" si="0"/>
        <v>12</v>
      </c>
      <c r="S6" s="5">
        <v>594.20000000000005</v>
      </c>
      <c r="T6" s="6">
        <v>15656</v>
      </c>
      <c r="U6" s="13">
        <f t="shared" si="1"/>
        <v>15981</v>
      </c>
      <c r="V6" s="10">
        <v>37899070</v>
      </c>
      <c r="W6" s="13">
        <f t="shared" si="2"/>
        <v>13937169</v>
      </c>
      <c r="X6" s="14">
        <f t="shared" si="3"/>
        <v>4</v>
      </c>
    </row>
    <row r="7" spans="1:25" x14ac:dyDescent="0.4">
      <c r="A7" s="1" t="s">
        <v>60</v>
      </c>
      <c r="B7" s="2" t="s">
        <v>61</v>
      </c>
      <c r="C7" s="2" t="s">
        <v>62</v>
      </c>
      <c r="D7" s="2" t="s">
        <v>63</v>
      </c>
      <c r="E7" s="2" t="s">
        <v>62</v>
      </c>
      <c r="F7" s="2" t="s">
        <v>52</v>
      </c>
      <c r="G7" s="2" t="s">
        <v>62</v>
      </c>
      <c r="H7" s="2" t="s">
        <v>28</v>
      </c>
      <c r="I7" s="2" t="s">
        <v>62</v>
      </c>
      <c r="J7" s="2" t="s">
        <v>56</v>
      </c>
      <c r="K7" s="2" t="s">
        <v>62</v>
      </c>
      <c r="L7" s="2" t="s">
        <v>64</v>
      </c>
      <c r="M7" s="2" t="s">
        <v>62</v>
      </c>
      <c r="N7" s="2" t="s">
        <v>65</v>
      </c>
      <c r="O7" s="2" t="s">
        <v>62</v>
      </c>
      <c r="P7" s="20" t="s">
        <v>66</v>
      </c>
      <c r="Q7" s="20" t="s">
        <v>62</v>
      </c>
      <c r="R7" s="14">
        <f t="shared" si="0"/>
        <v>5</v>
      </c>
      <c r="S7" s="5">
        <v>5064.8999999999996</v>
      </c>
      <c r="T7" s="6">
        <v>40113</v>
      </c>
      <c r="U7" s="13">
        <f t="shared" si="1"/>
        <v>8476</v>
      </c>
      <c r="V7" s="10">
        <v>126261000</v>
      </c>
      <c r="W7" s="13">
        <f t="shared" si="2"/>
        <v>74424761</v>
      </c>
      <c r="X7">
        <f t="shared" si="3"/>
        <v>17</v>
      </c>
      <c r="Y7" t="s">
        <v>228</v>
      </c>
    </row>
    <row r="8" spans="1:25" x14ac:dyDescent="0.4">
      <c r="A8" s="1" t="s">
        <v>67</v>
      </c>
      <c r="B8" s="2" t="s">
        <v>54</v>
      </c>
      <c r="C8" s="2" t="s">
        <v>64</v>
      </c>
      <c r="D8" s="2" t="s">
        <v>46</v>
      </c>
      <c r="E8" s="2" t="s">
        <v>46</v>
      </c>
      <c r="F8" s="2" t="s">
        <v>64</v>
      </c>
      <c r="G8" s="2" t="s">
        <v>31</v>
      </c>
      <c r="H8" s="2" t="s">
        <v>68</v>
      </c>
      <c r="I8" s="2" t="s">
        <v>33</v>
      </c>
      <c r="J8" s="2" t="s">
        <v>69</v>
      </c>
      <c r="K8" s="2" t="s">
        <v>69</v>
      </c>
      <c r="L8" s="2" t="s">
        <v>70</v>
      </c>
      <c r="M8" s="2" t="s">
        <v>71</v>
      </c>
      <c r="N8" s="2" t="s">
        <v>71</v>
      </c>
      <c r="O8" s="2" t="s">
        <v>72</v>
      </c>
      <c r="P8" s="2" t="s">
        <v>73</v>
      </c>
      <c r="Q8" s="2" t="s">
        <v>74</v>
      </c>
      <c r="R8">
        <f t="shared" si="0"/>
        <v>16</v>
      </c>
      <c r="S8" s="5">
        <v>20936.599999999999</v>
      </c>
      <c r="T8" s="6">
        <v>63544</v>
      </c>
      <c r="U8" s="13">
        <f t="shared" si="1"/>
        <v>31907</v>
      </c>
      <c r="V8" s="10">
        <v>331511512</v>
      </c>
      <c r="W8" s="13">
        <f t="shared" si="2"/>
        <v>279675273</v>
      </c>
      <c r="X8">
        <f t="shared" si="3"/>
        <v>18</v>
      </c>
    </row>
    <row r="9" spans="1:25" x14ac:dyDescent="0.4">
      <c r="A9" s="1" t="s">
        <v>75</v>
      </c>
      <c r="B9" s="2" t="s">
        <v>76</v>
      </c>
      <c r="C9" s="2" t="s">
        <v>77</v>
      </c>
      <c r="D9" s="2" t="s">
        <v>78</v>
      </c>
      <c r="E9" s="2" t="s">
        <v>72</v>
      </c>
      <c r="F9" s="2" t="s">
        <v>79</v>
      </c>
      <c r="G9" s="2" t="s">
        <v>80</v>
      </c>
      <c r="H9" s="2" t="s">
        <v>81</v>
      </c>
      <c r="I9" s="2" t="s">
        <v>82</v>
      </c>
      <c r="J9" s="2" t="s">
        <v>83</v>
      </c>
      <c r="K9" s="2" t="s">
        <v>84</v>
      </c>
      <c r="L9" s="2" t="s">
        <v>85</v>
      </c>
      <c r="M9" s="2" t="s">
        <v>86</v>
      </c>
      <c r="N9" s="2" t="s">
        <v>87</v>
      </c>
      <c r="O9" s="2" t="s">
        <v>88</v>
      </c>
      <c r="P9" s="2" t="s">
        <v>89</v>
      </c>
      <c r="Q9" s="20" t="s">
        <v>90</v>
      </c>
      <c r="R9">
        <f t="shared" si="0"/>
        <v>6</v>
      </c>
      <c r="S9" s="5">
        <v>2707.7</v>
      </c>
      <c r="T9" s="6">
        <v>40285</v>
      </c>
      <c r="U9" s="13">
        <f t="shared" si="1"/>
        <v>8648</v>
      </c>
      <c r="V9" s="10">
        <v>67081234</v>
      </c>
      <c r="W9" s="13">
        <f t="shared" si="2"/>
        <v>15244995</v>
      </c>
      <c r="X9" s="14">
        <f t="shared" si="3"/>
        <v>5</v>
      </c>
    </row>
    <row r="10" spans="1:25" x14ac:dyDescent="0.4">
      <c r="A10" s="1" t="s">
        <v>91</v>
      </c>
      <c r="B10" s="2" t="s">
        <v>92</v>
      </c>
      <c r="C10" s="2" t="s">
        <v>93</v>
      </c>
      <c r="D10" s="2" t="s">
        <v>31</v>
      </c>
      <c r="E10" s="2" t="s">
        <v>69</v>
      </c>
      <c r="F10" s="2" t="s">
        <v>94</v>
      </c>
      <c r="G10" s="2" t="s">
        <v>79</v>
      </c>
      <c r="H10" s="2" t="s">
        <v>95</v>
      </c>
      <c r="I10" s="2" t="s">
        <v>96</v>
      </c>
      <c r="J10" s="2" t="s">
        <v>97</v>
      </c>
      <c r="K10" s="2" t="s">
        <v>89</v>
      </c>
      <c r="L10" s="2" t="s">
        <v>98</v>
      </c>
      <c r="M10" s="2" t="s">
        <v>99</v>
      </c>
      <c r="N10" s="2" t="s">
        <v>100</v>
      </c>
      <c r="O10" s="2" t="s">
        <v>101</v>
      </c>
      <c r="P10" s="2" t="s">
        <v>102</v>
      </c>
      <c r="Q10" s="2" t="s">
        <v>103</v>
      </c>
      <c r="R10">
        <f t="shared" si="0"/>
        <v>7</v>
      </c>
      <c r="S10" s="5">
        <v>212.5</v>
      </c>
      <c r="T10" s="6">
        <v>41792</v>
      </c>
      <c r="U10" s="13">
        <f t="shared" si="1"/>
        <v>10155</v>
      </c>
      <c r="V10" s="10">
        <v>5090200</v>
      </c>
      <c r="W10" s="13">
        <f t="shared" si="2"/>
        <v>46746039</v>
      </c>
      <c r="X10">
        <f t="shared" si="3"/>
        <v>15</v>
      </c>
    </row>
    <row r="11" spans="1:25" x14ac:dyDescent="0.4">
      <c r="A11" s="1" t="s">
        <v>104</v>
      </c>
      <c r="B11" s="2" t="s">
        <v>97</v>
      </c>
      <c r="C11" s="2" t="s">
        <v>105</v>
      </c>
      <c r="D11" s="2" t="s">
        <v>106</v>
      </c>
      <c r="E11" s="2" t="s">
        <v>106</v>
      </c>
      <c r="F11" s="2" t="s">
        <v>106</v>
      </c>
      <c r="G11" s="2" t="s">
        <v>106</v>
      </c>
      <c r="H11" s="2" t="s">
        <v>107</v>
      </c>
      <c r="I11" s="2" t="s">
        <v>108</v>
      </c>
      <c r="J11" s="2" t="s">
        <v>109</v>
      </c>
      <c r="K11" s="2" t="s">
        <v>110</v>
      </c>
      <c r="L11" s="2" t="s">
        <v>111</v>
      </c>
      <c r="M11" s="2" t="s">
        <v>112</v>
      </c>
      <c r="N11" s="2" t="s">
        <v>113</v>
      </c>
      <c r="O11" s="2" t="s">
        <v>114</v>
      </c>
      <c r="P11" s="2" t="s">
        <v>115</v>
      </c>
      <c r="Q11" s="2" t="s">
        <v>99</v>
      </c>
      <c r="R11">
        <f t="shared" si="0"/>
        <v>9</v>
      </c>
      <c r="S11" s="5">
        <v>515.29999999999995</v>
      </c>
      <c r="T11" s="6">
        <v>44594</v>
      </c>
      <c r="U11" s="13">
        <f t="shared" si="1"/>
        <v>12957</v>
      </c>
      <c r="V11" s="10">
        <v>11538604</v>
      </c>
      <c r="W11" s="13">
        <f t="shared" si="2"/>
        <v>40297635</v>
      </c>
      <c r="X11">
        <f t="shared" si="3"/>
        <v>9</v>
      </c>
    </row>
    <row r="12" spans="1:25" x14ac:dyDescent="0.4">
      <c r="A12" s="1" t="s">
        <v>116</v>
      </c>
      <c r="B12" s="2" t="s">
        <v>110</v>
      </c>
      <c r="C12" s="2" t="s">
        <v>117</v>
      </c>
      <c r="D12" s="2" t="s">
        <v>118</v>
      </c>
      <c r="E12" s="2" t="s">
        <v>118</v>
      </c>
      <c r="F12" s="2" t="s">
        <v>119</v>
      </c>
      <c r="G12" s="2" t="s">
        <v>118</v>
      </c>
      <c r="H12" s="2" t="s">
        <v>120</v>
      </c>
      <c r="I12" s="2" t="s">
        <v>121</v>
      </c>
      <c r="J12" s="2" t="s">
        <v>109</v>
      </c>
      <c r="K12" s="2" t="s">
        <v>111</v>
      </c>
      <c r="L12" s="2" t="s">
        <v>112</v>
      </c>
      <c r="M12" s="2" t="s">
        <v>122</v>
      </c>
      <c r="N12" s="2" t="s">
        <v>123</v>
      </c>
      <c r="O12" s="2" t="s">
        <v>124</v>
      </c>
      <c r="P12" s="2" t="s">
        <v>100</v>
      </c>
      <c r="Q12" s="2" t="s">
        <v>125</v>
      </c>
      <c r="R12">
        <f t="shared" si="0"/>
        <v>8</v>
      </c>
      <c r="S12" s="5">
        <v>402</v>
      </c>
      <c r="T12" s="6">
        <v>43611</v>
      </c>
      <c r="U12" s="13">
        <f t="shared" si="1"/>
        <v>11974</v>
      </c>
      <c r="V12" s="10">
        <v>9215100</v>
      </c>
      <c r="W12" s="13">
        <f t="shared" si="2"/>
        <v>42621139</v>
      </c>
      <c r="X12">
        <f t="shared" si="3"/>
        <v>11</v>
      </c>
    </row>
    <row r="13" spans="1:25" x14ac:dyDescent="0.4">
      <c r="A13" s="1" t="s">
        <v>126</v>
      </c>
      <c r="B13" s="2" t="s">
        <v>127</v>
      </c>
      <c r="C13" s="2" t="s">
        <v>111</v>
      </c>
      <c r="D13" s="2" t="s">
        <v>111</v>
      </c>
      <c r="E13" s="2" t="s">
        <v>89</v>
      </c>
      <c r="F13" s="2" t="s">
        <v>128</v>
      </c>
      <c r="G13" s="2" t="s">
        <v>129</v>
      </c>
      <c r="H13" s="2" t="s">
        <v>111</v>
      </c>
      <c r="I13" s="2" t="s">
        <v>127</v>
      </c>
      <c r="J13" s="2" t="s">
        <v>127</v>
      </c>
      <c r="K13" s="2" t="s">
        <v>130</v>
      </c>
      <c r="L13" s="2" t="s">
        <v>98</v>
      </c>
      <c r="M13" s="2" t="s">
        <v>122</v>
      </c>
      <c r="N13" s="2" t="s">
        <v>122</v>
      </c>
      <c r="O13" s="2" t="s">
        <v>114</v>
      </c>
      <c r="P13" s="2" t="s">
        <v>131</v>
      </c>
      <c r="Q13" s="2" t="s">
        <v>90</v>
      </c>
      <c r="R13" s="14">
        <f t="shared" si="0"/>
        <v>4</v>
      </c>
      <c r="S13" s="5">
        <v>2603</v>
      </c>
      <c r="T13" s="6">
        <v>38625</v>
      </c>
      <c r="U13" s="13">
        <f t="shared" si="1"/>
        <v>6988</v>
      </c>
      <c r="V13" s="10">
        <v>67571107</v>
      </c>
      <c r="W13" s="13">
        <f t="shared" si="2"/>
        <v>15734868</v>
      </c>
      <c r="X13">
        <f t="shared" si="3"/>
        <v>6</v>
      </c>
    </row>
    <row r="14" spans="1:25" x14ac:dyDescent="0.4">
      <c r="A14" s="1" t="s">
        <v>132</v>
      </c>
      <c r="B14" s="2" t="s">
        <v>128</v>
      </c>
      <c r="C14" s="2" t="s">
        <v>133</v>
      </c>
      <c r="D14" s="2" t="s">
        <v>127</v>
      </c>
      <c r="E14" s="2" t="s">
        <v>110</v>
      </c>
      <c r="F14" s="2" t="s">
        <v>134</v>
      </c>
      <c r="G14" s="2" t="s">
        <v>108</v>
      </c>
      <c r="H14" s="2" t="s">
        <v>127</v>
      </c>
      <c r="I14" s="2" t="s">
        <v>115</v>
      </c>
      <c r="J14" s="2" t="s">
        <v>135</v>
      </c>
      <c r="K14" s="2" t="s">
        <v>136</v>
      </c>
      <c r="L14" s="2" t="s">
        <v>115</v>
      </c>
      <c r="M14" s="2" t="s">
        <v>135</v>
      </c>
      <c r="N14" s="2" t="s">
        <v>101</v>
      </c>
      <c r="O14" s="2" t="s">
        <v>137</v>
      </c>
      <c r="P14" s="2" t="s">
        <v>122</v>
      </c>
      <c r="Q14" s="2" t="s">
        <v>57</v>
      </c>
      <c r="R14">
        <f t="shared" si="0"/>
        <v>11</v>
      </c>
      <c r="S14" s="5">
        <v>155</v>
      </c>
      <c r="T14" s="6">
        <v>15899</v>
      </c>
      <c r="U14" s="13">
        <f t="shared" si="1"/>
        <v>15738</v>
      </c>
      <c r="V14" s="10">
        <v>9750149</v>
      </c>
      <c r="W14" s="13">
        <f t="shared" si="2"/>
        <v>42086090</v>
      </c>
      <c r="X14">
        <f t="shared" si="3"/>
        <v>10</v>
      </c>
    </row>
    <row r="15" spans="1:25" x14ac:dyDescent="0.4">
      <c r="A15" s="1" t="s">
        <v>138</v>
      </c>
      <c r="B15" s="2" t="s">
        <v>62</v>
      </c>
      <c r="C15" s="2" t="s">
        <v>62</v>
      </c>
      <c r="D15" s="2" t="s">
        <v>62</v>
      </c>
      <c r="E15" s="2" t="s">
        <v>62</v>
      </c>
      <c r="F15" s="2" t="s">
        <v>62</v>
      </c>
      <c r="G15" s="2" t="s">
        <v>62</v>
      </c>
      <c r="H15" s="2" t="s">
        <v>62</v>
      </c>
      <c r="I15" s="2" t="s">
        <v>62</v>
      </c>
      <c r="J15" s="2" t="s">
        <v>139</v>
      </c>
      <c r="K15" s="2" t="s">
        <v>137</v>
      </c>
      <c r="L15" s="2" t="s">
        <v>140</v>
      </c>
      <c r="M15" s="2" t="s">
        <v>141</v>
      </c>
      <c r="N15" s="2" t="s">
        <v>142</v>
      </c>
      <c r="O15" s="2" t="s">
        <v>143</v>
      </c>
      <c r="P15" s="2" t="s">
        <v>144</v>
      </c>
      <c r="Q15" s="2" t="s">
        <v>145</v>
      </c>
      <c r="R15">
        <f t="shared" si="0"/>
        <v>14</v>
      </c>
      <c r="S15" s="5">
        <v>912.2</v>
      </c>
      <c r="T15" s="6">
        <v>52304</v>
      </c>
      <c r="U15" s="13">
        <f t="shared" si="1"/>
        <v>20667</v>
      </c>
      <c r="V15" s="10">
        <v>17441500</v>
      </c>
      <c r="W15" s="13">
        <f t="shared" si="2"/>
        <v>34394739</v>
      </c>
      <c r="X15">
        <f t="shared" si="3"/>
        <v>8</v>
      </c>
    </row>
    <row r="16" spans="1:25" x14ac:dyDescent="0.4">
      <c r="A16" s="1" t="s">
        <v>146</v>
      </c>
      <c r="B16" s="2" t="s">
        <v>147</v>
      </c>
      <c r="C16" s="2" t="s">
        <v>148</v>
      </c>
      <c r="D16" s="2" t="s">
        <v>140</v>
      </c>
      <c r="E16" s="2" t="s">
        <v>141</v>
      </c>
      <c r="F16" s="2" t="s">
        <v>149</v>
      </c>
      <c r="G16" s="2" t="s">
        <v>150</v>
      </c>
      <c r="H16" s="2" t="s">
        <v>151</v>
      </c>
      <c r="I16" s="2" t="s">
        <v>152</v>
      </c>
      <c r="J16" s="2" t="s">
        <v>153</v>
      </c>
      <c r="K16" s="2" t="s">
        <v>144</v>
      </c>
      <c r="L16" s="2" t="s">
        <v>151</v>
      </c>
      <c r="M16" s="2" t="s">
        <v>154</v>
      </c>
      <c r="N16" s="2" t="s">
        <v>155</v>
      </c>
      <c r="O16" s="2" t="s">
        <v>156</v>
      </c>
      <c r="P16" s="2" t="s">
        <v>157</v>
      </c>
      <c r="Q16" s="19" t="s">
        <v>158</v>
      </c>
      <c r="R16" s="14">
        <f t="shared" si="0"/>
        <v>3</v>
      </c>
      <c r="S16" s="5">
        <v>1281.2</v>
      </c>
      <c r="T16" s="6">
        <v>27057</v>
      </c>
      <c r="U16" s="13">
        <f t="shared" si="1"/>
        <v>4580</v>
      </c>
      <c r="V16" s="10">
        <v>47365655</v>
      </c>
      <c r="W16" s="13">
        <f t="shared" si="2"/>
        <v>4470584</v>
      </c>
      <c r="X16" s="14">
        <f t="shared" si="3"/>
        <v>2</v>
      </c>
    </row>
    <row r="17" spans="1:24" x14ac:dyDescent="0.4">
      <c r="A17" s="1" t="s">
        <v>159</v>
      </c>
      <c r="B17" s="2" t="s">
        <v>160</v>
      </c>
      <c r="C17" s="2" t="s">
        <v>153</v>
      </c>
      <c r="D17" s="2" t="s">
        <v>161</v>
      </c>
      <c r="E17" s="2" t="s">
        <v>161</v>
      </c>
      <c r="F17" s="2" t="s">
        <v>151</v>
      </c>
      <c r="G17" s="2" t="s">
        <v>145</v>
      </c>
      <c r="H17" s="2" t="s">
        <v>162</v>
      </c>
      <c r="I17" s="2" t="s">
        <v>145</v>
      </c>
      <c r="J17" s="2" t="s">
        <v>154</v>
      </c>
      <c r="K17" s="2" t="s">
        <v>150</v>
      </c>
      <c r="L17" s="2" t="s">
        <v>163</v>
      </c>
      <c r="M17" s="2" t="s">
        <v>164</v>
      </c>
      <c r="N17" s="2" t="s">
        <v>165</v>
      </c>
      <c r="O17" s="2" t="s">
        <v>166</v>
      </c>
      <c r="P17" s="2" t="s">
        <v>167</v>
      </c>
      <c r="Q17" s="19" t="s">
        <v>168</v>
      </c>
      <c r="R17" s="14">
        <f t="shared" si="0"/>
        <v>2</v>
      </c>
      <c r="S17" s="5">
        <v>1886.4</v>
      </c>
      <c r="T17" s="8">
        <v>31676</v>
      </c>
      <c r="U17" s="13">
        <f t="shared" si="1"/>
        <v>39</v>
      </c>
      <c r="V17" s="10">
        <v>59438851</v>
      </c>
      <c r="W17" s="13">
        <f t="shared" si="2"/>
        <v>7602612</v>
      </c>
      <c r="X17" s="14">
        <f t="shared" si="3"/>
        <v>3</v>
      </c>
    </row>
    <row r="18" spans="1:24" x14ac:dyDescent="0.4">
      <c r="A18" s="1" t="s">
        <v>169</v>
      </c>
      <c r="B18" s="2" t="s">
        <v>59</v>
      </c>
      <c r="C18" s="2" t="s">
        <v>137</v>
      </c>
      <c r="D18" s="2" t="s">
        <v>140</v>
      </c>
      <c r="E18" s="2" t="s">
        <v>147</v>
      </c>
      <c r="F18" s="2" t="s">
        <v>170</v>
      </c>
      <c r="G18" s="2" t="s">
        <v>154</v>
      </c>
      <c r="H18" s="2" t="s">
        <v>163</v>
      </c>
      <c r="I18" s="2" t="s">
        <v>171</v>
      </c>
      <c r="J18" s="2" t="s">
        <v>172</v>
      </c>
      <c r="K18" s="2" t="s">
        <v>173</v>
      </c>
      <c r="L18" s="2" t="s">
        <v>174</v>
      </c>
      <c r="M18" s="2" t="s">
        <v>175</v>
      </c>
      <c r="N18" s="2" t="s">
        <v>176</v>
      </c>
      <c r="O18" s="2" t="s">
        <v>156</v>
      </c>
      <c r="P18" s="2" t="s">
        <v>177</v>
      </c>
      <c r="Q18" s="2" t="s">
        <v>178</v>
      </c>
      <c r="R18">
        <f t="shared" si="0"/>
        <v>10</v>
      </c>
      <c r="S18" s="5">
        <v>3806.1</v>
      </c>
      <c r="T18" s="6">
        <v>45724</v>
      </c>
      <c r="U18" s="13">
        <f t="shared" si="1"/>
        <v>14087</v>
      </c>
      <c r="V18" s="10">
        <v>83160871</v>
      </c>
      <c r="W18" s="13">
        <f t="shared" si="2"/>
        <v>31324632</v>
      </c>
      <c r="X18">
        <f t="shared" si="3"/>
        <v>7</v>
      </c>
    </row>
    <row r="19" spans="1:24" x14ac:dyDescent="0.4">
      <c r="A19" s="1" t="s">
        <v>179</v>
      </c>
      <c r="B19" s="2" t="s">
        <v>161</v>
      </c>
      <c r="C19" s="2" t="s">
        <v>180</v>
      </c>
      <c r="D19" s="2" t="s">
        <v>151</v>
      </c>
      <c r="E19" s="2" t="s">
        <v>181</v>
      </c>
      <c r="F19" s="2" t="s">
        <v>152</v>
      </c>
      <c r="G19" s="2" t="s">
        <v>181</v>
      </c>
      <c r="H19" s="2" t="s">
        <v>182</v>
      </c>
      <c r="I19" s="2" t="s">
        <v>171</v>
      </c>
      <c r="J19" s="2" t="s">
        <v>183</v>
      </c>
      <c r="K19" s="2" t="s">
        <v>184</v>
      </c>
      <c r="L19" s="2" t="s">
        <v>175</v>
      </c>
      <c r="M19" s="2" t="s">
        <v>185</v>
      </c>
      <c r="N19" s="2" t="s">
        <v>186</v>
      </c>
      <c r="O19" s="2" t="s">
        <v>187</v>
      </c>
      <c r="P19" s="2" t="s">
        <v>188</v>
      </c>
      <c r="Q19" s="2" t="s">
        <v>189</v>
      </c>
      <c r="R19">
        <f t="shared" si="0"/>
        <v>18</v>
      </c>
      <c r="S19" s="5">
        <v>748</v>
      </c>
      <c r="T19" s="6">
        <v>86602</v>
      </c>
      <c r="U19" s="13">
        <f t="shared" si="1"/>
        <v>54965</v>
      </c>
      <c r="V19" s="10">
        <v>8638167</v>
      </c>
      <c r="W19" s="13">
        <f t="shared" si="2"/>
        <v>43198072</v>
      </c>
      <c r="X19">
        <f t="shared" si="3"/>
        <v>13</v>
      </c>
    </row>
    <row r="20" spans="1:24" x14ac:dyDescent="0.4">
      <c r="A20" s="1" t="s">
        <v>190</v>
      </c>
      <c r="B20" s="2" t="s">
        <v>191</v>
      </c>
      <c r="C20" s="2" t="s">
        <v>150</v>
      </c>
      <c r="D20" s="2" t="s">
        <v>163</v>
      </c>
      <c r="E20" s="2" t="s">
        <v>166</v>
      </c>
      <c r="F20" s="2" t="s">
        <v>172</v>
      </c>
      <c r="G20" s="2" t="s">
        <v>174</v>
      </c>
      <c r="H20" s="2" t="s">
        <v>192</v>
      </c>
      <c r="I20" s="2" t="s">
        <v>176</v>
      </c>
      <c r="J20" s="2" t="s">
        <v>193</v>
      </c>
      <c r="K20" s="2" t="s">
        <v>194</v>
      </c>
      <c r="L20" s="2" t="s">
        <v>157</v>
      </c>
      <c r="M20" s="2" t="s">
        <v>195</v>
      </c>
      <c r="N20" s="2" t="s">
        <v>196</v>
      </c>
      <c r="O20" s="2" t="s">
        <v>197</v>
      </c>
      <c r="P20" s="2" t="s">
        <v>198</v>
      </c>
      <c r="Q20" s="2" t="s">
        <v>199</v>
      </c>
      <c r="R20">
        <f t="shared" si="0"/>
        <v>17</v>
      </c>
      <c r="S20" s="5">
        <v>362</v>
      </c>
      <c r="T20" s="6">
        <v>67294</v>
      </c>
      <c r="U20" s="13">
        <f t="shared" si="1"/>
        <v>35657</v>
      </c>
      <c r="V20" s="10">
        <v>5379475</v>
      </c>
      <c r="W20" s="13">
        <f t="shared" si="2"/>
        <v>46456764</v>
      </c>
      <c r="X20">
        <f t="shared" si="3"/>
        <v>14</v>
      </c>
    </row>
    <row r="21" spans="1:24" x14ac:dyDescent="0.4">
      <c r="A21" s="1" t="s">
        <v>200</v>
      </c>
      <c r="B21" s="2" t="s">
        <v>194</v>
      </c>
      <c r="C21" s="2" t="s">
        <v>201</v>
      </c>
      <c r="D21" s="2" t="s">
        <v>202</v>
      </c>
      <c r="E21" s="2" t="s">
        <v>203</v>
      </c>
      <c r="F21" s="2" t="s">
        <v>204</v>
      </c>
      <c r="G21" s="2" t="s">
        <v>205</v>
      </c>
      <c r="H21" s="2" t="s">
        <v>206</v>
      </c>
      <c r="I21" s="2" t="s">
        <v>207</v>
      </c>
      <c r="J21" s="2" t="s">
        <v>208</v>
      </c>
      <c r="K21" s="2" t="s">
        <v>209</v>
      </c>
      <c r="L21" s="2" t="s">
        <v>210</v>
      </c>
      <c r="M21" s="2" t="s">
        <v>199</v>
      </c>
      <c r="N21" s="2" t="s">
        <v>211</v>
      </c>
      <c r="O21" s="2" t="s">
        <v>212</v>
      </c>
      <c r="P21" s="2" t="s">
        <v>213</v>
      </c>
      <c r="Q21" s="2" t="s">
        <v>214</v>
      </c>
      <c r="R21">
        <f t="shared" si="0"/>
        <v>13</v>
      </c>
      <c r="S21" s="5">
        <v>429</v>
      </c>
      <c r="T21" s="6">
        <v>48105</v>
      </c>
      <c r="U21" s="13">
        <f t="shared" si="1"/>
        <v>16468</v>
      </c>
      <c r="V21" s="10">
        <v>8916864</v>
      </c>
      <c r="W21" s="13">
        <f t="shared" si="2"/>
        <v>42919375</v>
      </c>
      <c r="X21">
        <f t="shared" si="3"/>
        <v>12</v>
      </c>
    </row>
    <row r="22" spans="1:24" x14ac:dyDescent="0.4">
      <c r="A22" s="3" t="s">
        <v>219</v>
      </c>
    </row>
    <row r="23" spans="1:24" x14ac:dyDescent="0.4">
      <c r="A23" t="s">
        <v>220</v>
      </c>
    </row>
    <row r="24" spans="1:24" x14ac:dyDescent="0.4">
      <c r="A24" t="s">
        <v>221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이혜인</cp:lastModifiedBy>
  <dcterms:created xsi:type="dcterms:W3CDTF">2024-04-08T07:38:19Z</dcterms:created>
  <dcterms:modified xsi:type="dcterms:W3CDTF">2024-04-08T09:25:28Z</dcterms:modified>
</cp:coreProperties>
</file>