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ropbox\My projects\CRRC\Visuals\dustin-marriage\en\"/>
    </mc:Choice>
  </mc:AlternateContent>
  <bookViews>
    <workbookView xWindow="0" yWindow="0" windowWidth="20490" windowHeight="6930" activeTab="3"/>
  </bookViews>
  <sheets>
    <sheet name="Sheet1" sheetId="1" r:id="rId1"/>
    <sheet name="Armenia" sheetId="2" r:id="rId2"/>
    <sheet name="Sheet3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2" l="1"/>
  <c r="F19" i="2"/>
  <c r="E19" i="2"/>
  <c r="D19" i="2"/>
  <c r="C19" i="2"/>
  <c r="H10" i="2"/>
  <c r="G10" i="2"/>
  <c r="F10" i="2"/>
  <c r="E10" i="2"/>
  <c r="D10" i="2"/>
  <c r="C10" i="2"/>
  <c r="J17" i="1" l="1"/>
  <c r="I17" i="1"/>
  <c r="L21" i="1"/>
  <c r="L17" i="1" s="1"/>
  <c r="K21" i="1"/>
  <c r="K17" i="1" s="1"/>
  <c r="J21" i="1"/>
  <c r="I21" i="1"/>
  <c r="H21" i="1"/>
  <c r="H17" i="1" s="1"/>
  <c r="G21" i="1"/>
  <c r="G17" i="1" s="1"/>
  <c r="L33" i="1"/>
  <c r="K33" i="1"/>
  <c r="J33" i="1"/>
  <c r="I33" i="1"/>
  <c r="H33" i="1"/>
  <c r="G33" i="1"/>
  <c r="I35" i="1"/>
  <c r="L35" i="1"/>
  <c r="K35" i="1"/>
  <c r="J35" i="1"/>
</calcChain>
</file>

<file path=xl/sharedStrings.xml><?xml version="1.0" encoding="utf-8"?>
<sst xmlns="http://schemas.openxmlformats.org/spreadsheetml/2006/main" count="181" uniqueCount="30">
  <si>
    <t>Time-series (%)</t>
  </si>
  <si>
    <t>Approve</t>
  </si>
  <si>
    <t>Disapprove</t>
  </si>
  <si>
    <t>Abkhaz</t>
  </si>
  <si>
    <t>ime-series (%)</t>
  </si>
  <si>
    <t>Armenians</t>
  </si>
  <si>
    <t>Armenians living in Georgia</t>
  </si>
  <si>
    <t>Azeris living in Georgia</t>
  </si>
  <si>
    <t>Kurds</t>
  </si>
  <si>
    <t>Azeris</t>
  </si>
  <si>
    <t>Ossetians</t>
  </si>
  <si>
    <t>Ossets</t>
  </si>
  <si>
    <t>Average</t>
  </si>
  <si>
    <t>Jews</t>
  </si>
  <si>
    <t>Russians</t>
  </si>
  <si>
    <t>Turks</t>
  </si>
  <si>
    <t>Christian</t>
  </si>
  <si>
    <t>Non-Christian</t>
  </si>
  <si>
    <t>Average All Ethnicities Asked About</t>
  </si>
  <si>
    <t>Armenia</t>
  </si>
  <si>
    <t>Georgians</t>
  </si>
  <si>
    <t>Americans</t>
  </si>
  <si>
    <t>Azerbaijan</t>
  </si>
  <si>
    <t>Georgia</t>
  </si>
  <si>
    <t>Average w/o Azerbaijan</t>
  </si>
  <si>
    <t>Average without Armenia</t>
  </si>
  <si>
    <t>Armenia w/o Azerbaijan</t>
  </si>
  <si>
    <t>Azerbaijan w/o Armenia</t>
  </si>
  <si>
    <t>Religioun</t>
  </si>
  <si>
    <t>Averages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</si>
</sst>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1" fontId="0" fillId="0" borderId="0" xfId="0" applyNumberFormat="1"/>
    <xf numFmtId="1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approval in</a:t>
            </a:r>
            <a:r>
              <a:rPr lang="en-US" baseline="0"/>
              <a:t> Georgia of women marrying men of other ethnicities with historical roots in the Caucasus. (%)</a:t>
            </a:r>
          </a:p>
          <a:p>
            <a:pPr>
              <a:defRPr/>
            </a:pPr>
            <a:r>
              <a:rPr lang="en-US" baseline="0"/>
              <a:t>(Caucasus Barometer, 2009-2015)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Sheet1!$F$10</c:f>
              <c:strCache>
                <c:ptCount val="1"/>
                <c:pt idx="0">
                  <c:v>Abkhaz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Sheet1!$G$9:$L$9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2015</c:v>
                </c:pt>
              </c:numCache>
            </c:numRef>
          </c:cat>
          <c:val>
            <c:numRef>
              <c:f>Sheet1!$G$10:$L$10</c:f>
              <c:numCache>
                <c:formatCode>General</c:formatCode>
                <c:ptCount val="6"/>
                <c:pt idx="0">
                  <c:v>-20</c:v>
                </c:pt>
                <c:pt idx="1">
                  <c:v>-26</c:v>
                </c:pt>
                <c:pt idx="2">
                  <c:v>-28</c:v>
                </c:pt>
                <c:pt idx="3">
                  <c:v>-24</c:v>
                </c:pt>
                <c:pt idx="4">
                  <c:v>-26</c:v>
                </c:pt>
                <c:pt idx="5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8-40B8-89EC-E2603AE45410}"/>
            </c:ext>
          </c:extLst>
        </c:ser>
        <c:ser>
          <c:idx val="1"/>
          <c:order val="1"/>
          <c:tx>
            <c:strRef>
              <c:f>Sheet1!$F$11</c:f>
              <c:strCache>
                <c:ptCount val="1"/>
                <c:pt idx="0">
                  <c:v>Armenians living in Georgia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Sheet1!$G$9:$L$9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2015</c:v>
                </c:pt>
              </c:numCache>
            </c:numRef>
          </c:cat>
          <c:val>
            <c:numRef>
              <c:f>Sheet1!$G$11:$L$11</c:f>
              <c:numCache>
                <c:formatCode>General</c:formatCode>
                <c:ptCount val="6"/>
                <c:pt idx="2">
                  <c:v>-24</c:v>
                </c:pt>
                <c:pt idx="3">
                  <c:v>-34</c:v>
                </c:pt>
                <c:pt idx="4">
                  <c:v>-22</c:v>
                </c:pt>
                <c:pt idx="5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28-40B8-89EC-E2603AE45410}"/>
            </c:ext>
          </c:extLst>
        </c:ser>
        <c:ser>
          <c:idx val="2"/>
          <c:order val="2"/>
          <c:tx>
            <c:strRef>
              <c:f>Sheet1!$F$12</c:f>
              <c:strCache>
                <c:ptCount val="1"/>
                <c:pt idx="0">
                  <c:v>Armenians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Sheet1!$G$9:$L$9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2015</c:v>
                </c:pt>
              </c:numCache>
            </c:numRef>
          </c:cat>
          <c:val>
            <c:numRef>
              <c:f>Sheet1!$G$12:$L$12</c:f>
              <c:numCache>
                <c:formatCode>General</c:formatCode>
                <c:ptCount val="6"/>
                <c:pt idx="0">
                  <c:v>-32</c:v>
                </c:pt>
                <c:pt idx="1">
                  <c:v>-38</c:v>
                </c:pt>
                <c:pt idx="2">
                  <c:v>-34</c:v>
                </c:pt>
                <c:pt idx="3">
                  <c:v>-42</c:v>
                </c:pt>
                <c:pt idx="4">
                  <c:v>-30</c:v>
                </c:pt>
                <c:pt idx="5">
                  <c:v>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28-40B8-89EC-E2603AE45410}"/>
            </c:ext>
          </c:extLst>
        </c:ser>
        <c:ser>
          <c:idx val="3"/>
          <c:order val="3"/>
          <c:tx>
            <c:strRef>
              <c:f>Sheet1!$F$13</c:f>
              <c:strCache>
                <c:ptCount val="1"/>
                <c:pt idx="0">
                  <c:v>Azeris living in Georgia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Sheet1!$G$9:$L$9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2015</c:v>
                </c:pt>
              </c:numCache>
            </c:numRef>
          </c:cat>
          <c:val>
            <c:numRef>
              <c:f>Sheet1!$G$13:$L$13</c:f>
              <c:numCache>
                <c:formatCode>General</c:formatCode>
                <c:ptCount val="6"/>
                <c:pt idx="2">
                  <c:v>-36</c:v>
                </c:pt>
                <c:pt idx="3">
                  <c:v>-42</c:v>
                </c:pt>
                <c:pt idx="4">
                  <c:v>-34</c:v>
                </c:pt>
                <c:pt idx="5">
                  <c:v>-24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28-40B8-89EC-E2603AE45410}"/>
            </c:ext>
          </c:extLst>
        </c:ser>
        <c:ser>
          <c:idx val="4"/>
          <c:order val="4"/>
          <c:tx>
            <c:strRef>
              <c:f>Sheet1!$F$14</c:f>
              <c:strCache>
                <c:ptCount val="1"/>
                <c:pt idx="0">
                  <c:v>Azeris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Sheet1!$G$9:$L$9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2015</c:v>
                </c:pt>
              </c:numCache>
            </c:numRef>
          </c:cat>
          <c:val>
            <c:numRef>
              <c:f>Sheet1!$G$14:$L$14</c:f>
              <c:numCache>
                <c:formatCode>General</c:formatCode>
                <c:ptCount val="6"/>
                <c:pt idx="0">
                  <c:v>-50</c:v>
                </c:pt>
                <c:pt idx="1">
                  <c:v>-50</c:v>
                </c:pt>
                <c:pt idx="2">
                  <c:v>-44</c:v>
                </c:pt>
                <c:pt idx="3">
                  <c:v>-46</c:v>
                </c:pt>
                <c:pt idx="4">
                  <c:v>-42</c:v>
                </c:pt>
                <c:pt idx="5">
                  <c:v>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28-40B8-89EC-E2603AE45410}"/>
            </c:ext>
          </c:extLst>
        </c:ser>
        <c:ser>
          <c:idx val="5"/>
          <c:order val="5"/>
          <c:tx>
            <c:strRef>
              <c:f>Sheet1!$F$15</c:f>
              <c:strCache>
                <c:ptCount val="1"/>
                <c:pt idx="0">
                  <c:v>Kurds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Sheet1!$G$9:$L$9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2015</c:v>
                </c:pt>
              </c:numCache>
            </c:numRef>
          </c:cat>
          <c:val>
            <c:numRef>
              <c:f>Sheet1!$G$15:$L$15</c:f>
              <c:numCache>
                <c:formatCode>General</c:formatCode>
                <c:ptCount val="6"/>
                <c:pt idx="0">
                  <c:v>-62</c:v>
                </c:pt>
                <c:pt idx="1">
                  <c:v>-64</c:v>
                </c:pt>
                <c:pt idx="2">
                  <c:v>-58</c:v>
                </c:pt>
                <c:pt idx="3">
                  <c:v>-64</c:v>
                </c:pt>
                <c:pt idx="4">
                  <c:v>-60</c:v>
                </c:pt>
                <c:pt idx="5">
                  <c:v>-48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28-40B8-89EC-E2603AE45410}"/>
            </c:ext>
          </c:extLst>
        </c:ser>
        <c:ser>
          <c:idx val="6"/>
          <c:order val="6"/>
          <c:tx>
            <c:strRef>
              <c:f>Sheet1!$F$16</c:f>
              <c:strCache>
                <c:ptCount val="1"/>
                <c:pt idx="0">
                  <c:v>Ossetians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Sheet1!$G$9:$L$9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2015</c:v>
                </c:pt>
              </c:numCache>
            </c:numRef>
          </c:cat>
          <c:val>
            <c:numRef>
              <c:f>Sheet1!$G$16:$L$16</c:f>
              <c:numCache>
                <c:formatCode>General</c:formatCode>
                <c:ptCount val="6"/>
                <c:pt idx="0">
                  <c:v>-20</c:v>
                </c:pt>
                <c:pt idx="1">
                  <c:v>-24</c:v>
                </c:pt>
                <c:pt idx="2">
                  <c:v>-32</c:v>
                </c:pt>
                <c:pt idx="3">
                  <c:v>-28</c:v>
                </c:pt>
                <c:pt idx="4">
                  <c:v>-28</c:v>
                </c:pt>
                <c:pt idx="5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28-40B8-89EC-E2603AE45410}"/>
            </c:ext>
          </c:extLst>
        </c:ser>
        <c:ser>
          <c:idx val="7"/>
          <c:order val="7"/>
          <c:tx>
            <c:strRef>
              <c:f>Sheet1!$F$17</c:f>
              <c:strCache>
                <c:ptCount val="1"/>
                <c:pt idx="0">
                  <c:v>Average All Ethnicities Asked About</c:v>
                </c:pt>
              </c:strCache>
            </c:strRef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Sheet1!$G$9:$L$9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2015</c:v>
                </c:pt>
              </c:numCache>
            </c:numRef>
          </c:cat>
          <c:val>
            <c:numRef>
              <c:f>Sheet1!$G$17:$L$17</c:f>
              <c:numCache>
                <c:formatCode>General</c:formatCode>
                <c:ptCount val="6"/>
                <c:pt idx="0">
                  <c:v>-34.666666666666664</c:v>
                </c:pt>
                <c:pt idx="1">
                  <c:v>-38</c:v>
                </c:pt>
                <c:pt idx="2">
                  <c:v>-34.363636363636367</c:v>
                </c:pt>
                <c:pt idx="3">
                  <c:v>-36.909090909090907</c:v>
                </c:pt>
                <c:pt idx="4">
                  <c:v>-34</c:v>
                </c:pt>
                <c:pt idx="5">
                  <c:v>-22.181818181818183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28-40B8-89EC-E2603AE45410}"/>
            </c:ext>
          </c:extLst>
        </c:ser>
        <c:ser>
          <c:idx val="8"/>
          <c:order val="8"/>
          <c:tx>
            <c:strRef>
              <c:f>Sheet1!$F$18</c:f>
              <c:strCache>
                <c:ptCount val="1"/>
                <c:pt idx="0">
                  <c:v>Jews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Sheet1!$G$9:$L$9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2015</c:v>
                </c:pt>
              </c:numCache>
            </c:numRef>
          </c:cat>
          <c:val>
            <c:numRef>
              <c:f>Sheet1!$G$18:$L$18</c:f>
              <c:numCache>
                <c:formatCode>General</c:formatCode>
                <c:ptCount val="6"/>
                <c:pt idx="0">
                  <c:v>-36</c:v>
                </c:pt>
                <c:pt idx="1">
                  <c:v>-44</c:v>
                </c:pt>
                <c:pt idx="2">
                  <c:v>-34</c:v>
                </c:pt>
                <c:pt idx="3">
                  <c:v>-42</c:v>
                </c:pt>
                <c:pt idx="4">
                  <c:v>-48</c:v>
                </c:pt>
                <c:pt idx="5">
                  <c:v>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28-40B8-89EC-E2603AE45410}"/>
            </c:ext>
          </c:extLst>
        </c:ser>
        <c:ser>
          <c:idx val="9"/>
          <c:order val="9"/>
          <c:tx>
            <c:strRef>
              <c:f>Sheet1!$F$19</c:f>
              <c:strCache>
                <c:ptCount val="1"/>
                <c:pt idx="0">
                  <c:v>Russians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Sheet1!$G$9:$L$9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2015</c:v>
                </c:pt>
              </c:numCache>
            </c:numRef>
          </c:cat>
          <c:val>
            <c:numRef>
              <c:f>Sheet1!$G$19:$L$19</c:f>
              <c:numCache>
                <c:formatCode>General</c:formatCode>
                <c:ptCount val="6"/>
                <c:pt idx="0">
                  <c:v>-16</c:v>
                </c:pt>
                <c:pt idx="1">
                  <c:v>-12</c:v>
                </c:pt>
                <c:pt idx="2">
                  <c:v>-12</c:v>
                </c:pt>
                <c:pt idx="3">
                  <c:v>-2</c:v>
                </c:pt>
                <c:pt idx="4">
                  <c:v>-14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28-40B8-89EC-E2603AE45410}"/>
            </c:ext>
          </c:extLst>
        </c:ser>
        <c:ser>
          <c:idx val="10"/>
          <c:order val="10"/>
          <c:tx>
            <c:strRef>
              <c:f>Sheet1!$F$20</c:f>
              <c:strCache>
                <c:ptCount val="1"/>
                <c:pt idx="0">
                  <c:v>Turks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Sheet1!$G$9:$L$9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2015</c:v>
                </c:pt>
              </c:numCache>
            </c:numRef>
          </c:cat>
          <c:val>
            <c:numRef>
              <c:f>Sheet1!$G$20:$L$20</c:f>
              <c:numCache>
                <c:formatCode>General</c:formatCode>
                <c:ptCount val="6"/>
                <c:pt idx="0">
                  <c:v>-62</c:v>
                </c:pt>
                <c:pt idx="1">
                  <c:v>-60</c:v>
                </c:pt>
                <c:pt idx="2">
                  <c:v>-56</c:v>
                </c:pt>
                <c:pt idx="3">
                  <c:v>-58</c:v>
                </c:pt>
                <c:pt idx="4">
                  <c:v>-52</c:v>
                </c:pt>
                <c:pt idx="5">
                  <c:v>-42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28-40B8-89EC-E2603AE45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272976"/>
        <c:axId val="265271016"/>
      </c:lineChart>
      <c:catAx>
        <c:axId val="26527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271016"/>
        <c:crosses val="autoZero"/>
        <c:auto val="1"/>
        <c:lblAlgn val="ctr"/>
        <c:lblOffset val="100"/>
        <c:noMultiLvlLbl val="0"/>
      </c:catAx>
      <c:valAx>
        <c:axId val="265271016"/>
        <c:scaling>
          <c:orientation val="minMax"/>
          <c:max val="80"/>
          <c:min val="-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27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approvals of women in Georgia marrying men of ethnicities associated with Christianity and not associated with Christianty (Average %)</a:t>
            </a:r>
          </a:p>
          <a:p>
            <a:pPr>
              <a:defRPr/>
            </a:pPr>
            <a:r>
              <a:rPr lang="en-US" baseline="0"/>
              <a:t>(Caucasus Barometer, 2011-2015)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Sheet1!$H$35</c:f>
              <c:strCache>
                <c:ptCount val="1"/>
                <c:pt idx="0">
                  <c:v>Christian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Sheet1!$I$34:$L$34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2015</c:v>
                </c:pt>
              </c:numCache>
            </c:numRef>
          </c:cat>
          <c:val>
            <c:numRef>
              <c:f>Sheet1!$I$35:$L$35</c:f>
              <c:numCache>
                <c:formatCode>General</c:formatCode>
                <c:ptCount val="4"/>
                <c:pt idx="0">
                  <c:v>-26</c:v>
                </c:pt>
                <c:pt idx="1">
                  <c:v>-26</c:v>
                </c:pt>
                <c:pt idx="2">
                  <c:v>-24</c:v>
                </c:pt>
                <c:pt idx="3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5-4609-B94F-D5D4FC733041}"/>
            </c:ext>
          </c:extLst>
        </c:ser>
        <c:ser>
          <c:idx val="1"/>
          <c:order val="1"/>
          <c:tx>
            <c:strRef>
              <c:f>Sheet1!$H$36</c:f>
              <c:strCache>
                <c:ptCount val="1"/>
                <c:pt idx="0">
                  <c:v>Non-Christian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Sheet1!$I$34:$L$34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2015</c:v>
                </c:pt>
              </c:numCache>
            </c:numRef>
          </c:cat>
          <c:val>
            <c:numRef>
              <c:f>Sheet1!$I$36:$L$36</c:f>
              <c:numCache>
                <c:formatCode>0</c:formatCode>
                <c:ptCount val="4"/>
                <c:pt idx="0">
                  <c:v>-45.6</c:v>
                </c:pt>
                <c:pt idx="1">
                  <c:v>-50.4</c:v>
                </c:pt>
                <c:pt idx="2">
                  <c:v>-47.2</c:v>
                </c:pt>
                <c:pt idx="3">
                  <c:v>-34.799999999999997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E5-4609-B94F-D5D4FC73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271800"/>
        <c:axId val="518865280"/>
      </c:lineChart>
      <c:catAx>
        <c:axId val="26527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65280"/>
        <c:crosses val="autoZero"/>
        <c:auto val="1"/>
        <c:lblAlgn val="ctr"/>
        <c:lblOffset val="100"/>
        <c:noMultiLvlLbl val="0"/>
      </c:catAx>
      <c:valAx>
        <c:axId val="51886528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27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net approval of marriage with other ethnicities (%)</a:t>
            </a:r>
          </a:p>
          <a:p>
            <a:pPr>
              <a:defRPr/>
            </a:pPr>
            <a:r>
              <a:rPr lang="en-US"/>
              <a:t>(Caucasus Barometer, 2009-2013)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Armenia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Sheet3!$B$2:$F$2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Sheet3!$B$3:$F$3</c:f>
              <c:numCache>
                <c:formatCode>0</c:formatCode>
                <c:ptCount val="5"/>
                <c:pt idx="0">
                  <c:v>-42</c:v>
                </c:pt>
                <c:pt idx="1">
                  <c:v>-48.285714285714285</c:v>
                </c:pt>
                <c:pt idx="2">
                  <c:v>-48.857142857142854</c:v>
                </c:pt>
                <c:pt idx="3">
                  <c:v>-53.714285714285715</c:v>
                </c:pt>
                <c:pt idx="4">
                  <c:v>-57.714285714285715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5-4BFC-AD14-5B736A0CC948}"/>
            </c:ext>
          </c:extLst>
        </c:ser>
        <c:ser>
          <c:idx val="1"/>
          <c:order val="1"/>
          <c:tx>
            <c:strRef>
              <c:f>Sheet3!$A$4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Sheet3!$B$2:$F$2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Sheet3!$B$4:$F$4</c:f>
              <c:numCache>
                <c:formatCode>0</c:formatCode>
                <c:ptCount val="5"/>
                <c:pt idx="0">
                  <c:v>-72.857142857142861</c:v>
                </c:pt>
                <c:pt idx="1">
                  <c:v>-72.571428571428569</c:v>
                </c:pt>
                <c:pt idx="2">
                  <c:v>-76.285714285714292</c:v>
                </c:pt>
                <c:pt idx="3">
                  <c:v>-73.142857142857139</c:v>
                </c:pt>
                <c:pt idx="4">
                  <c:v>-79.428571428571431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5-4BFC-AD14-5B736A0CC948}"/>
            </c:ext>
          </c:extLst>
        </c:ser>
        <c:ser>
          <c:idx val="2"/>
          <c:order val="2"/>
          <c:tx>
            <c:strRef>
              <c:f>Sheet3!$A$5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Sheet3!$B$2:$F$2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Sheet3!$B$5:$F$5</c:f>
              <c:numCache>
                <c:formatCode>0</c:formatCode>
                <c:ptCount val="5"/>
                <c:pt idx="0">
                  <c:v>-38.857142857142854</c:v>
                </c:pt>
                <c:pt idx="1">
                  <c:v>-41.714285714285715</c:v>
                </c:pt>
                <c:pt idx="2">
                  <c:v>-36.857142857142854</c:v>
                </c:pt>
                <c:pt idx="3">
                  <c:v>-39.714285714285715</c:v>
                </c:pt>
                <c:pt idx="4">
                  <c:v>-37.714285714285715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65-4BFC-AD14-5B736A0CC948}"/>
            </c:ext>
          </c:extLst>
        </c:ser>
        <c:ser>
          <c:idx val="3"/>
          <c:order val="3"/>
          <c:tx>
            <c:strRef>
              <c:f>Sheet3!$A$6</c:f>
              <c:strCache>
                <c:ptCount val="1"/>
                <c:pt idx="0">
                  <c:v>Armenia w/o Azerbaijan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Sheet3!$B$2:$F$2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Sheet3!$B$6:$F$6</c:f>
              <c:numCache>
                <c:formatCode>0</c:formatCode>
                <c:ptCount val="5"/>
                <c:pt idx="0">
                  <c:v>-35</c:v>
                </c:pt>
                <c:pt idx="1">
                  <c:v>-42.666666666666664</c:v>
                </c:pt>
                <c:pt idx="2">
                  <c:v>-43.333333333333336</c:v>
                </c:pt>
                <c:pt idx="3">
                  <c:v>-48.333333333333336</c:v>
                </c:pt>
                <c:pt idx="4">
                  <c:v>-52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65-4BFC-AD14-5B736A0CC948}"/>
            </c:ext>
          </c:extLst>
        </c:ser>
        <c:ser>
          <c:idx val="4"/>
          <c:order val="4"/>
          <c:tx>
            <c:strRef>
              <c:f>Sheet3!$A$7</c:f>
              <c:strCache>
                <c:ptCount val="1"/>
                <c:pt idx="0">
                  <c:v>Azerbaijan w/o Armenia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Sheet3!$B$2:$F$2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Sheet3!$B$7:$F$7</c:f>
              <c:numCache>
                <c:formatCode>0</c:formatCode>
                <c:ptCount val="5"/>
                <c:pt idx="0">
                  <c:v>-68.333333333333329</c:v>
                </c:pt>
                <c:pt idx="1">
                  <c:v>-68</c:v>
                </c:pt>
                <c:pt idx="2">
                  <c:v>-72.333333333333329</c:v>
                </c:pt>
                <c:pt idx="3">
                  <c:v>-68.666666666666671</c:v>
                </c:pt>
                <c:pt idx="4">
                  <c:v>-76.333333333333329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65-4BFC-AD14-5B736A0CC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863320"/>
        <c:axId val="518863712"/>
      </c:lineChart>
      <c:catAx>
        <c:axId val="518863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63712"/>
        <c:crosses val="autoZero"/>
        <c:auto val="1"/>
        <c:lblAlgn val="ctr"/>
        <c:lblOffset val="100"/>
        <c:noMultiLvlLbl val="0"/>
      </c:catAx>
      <c:valAx>
        <c:axId val="51886371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63320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Sheet3!$B$13</c:f>
              <c:strCache>
                <c:ptCount val="1"/>
                <c:pt idx="0">
                  <c:v>Armenians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Sheet3!$C$12:$H$12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Sheet3!$C$13:$H$13</c:f>
              <c:numCache>
                <c:formatCode>General</c:formatCode>
                <c:ptCount val="6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02-4450-92F6-B4D61665A042}"/>
            </c:ext>
          </c:extLst>
        </c:ser>
        <c:ser>
          <c:idx val="1"/>
          <c:order val="1"/>
          <c:tx>
            <c:strRef>
              <c:f>Sheet3!$B$14</c:f>
              <c:strCache>
                <c:ptCount val="1"/>
                <c:pt idx="0">
                  <c:v>Georgians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Sheet3!$C$12:$H$12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Sheet3!$C$14:$H$14</c:f>
              <c:numCache>
                <c:formatCode>General</c:formatCode>
                <c:ptCount val="6"/>
                <c:pt idx="0">
                  <c:v>-80</c:v>
                </c:pt>
                <c:pt idx="1">
                  <c:v>-82</c:v>
                </c:pt>
                <c:pt idx="2">
                  <c:v>-86</c:v>
                </c:pt>
                <c:pt idx="3">
                  <c:v>-84</c:v>
                </c:pt>
                <c:pt idx="4">
                  <c:v>-90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02-4450-92F6-B4D61665A042}"/>
            </c:ext>
          </c:extLst>
        </c:ser>
        <c:ser>
          <c:idx val="2"/>
          <c:order val="2"/>
          <c:tx>
            <c:strRef>
              <c:f>Sheet3!$B$15</c:f>
              <c:strCache>
                <c:ptCount val="1"/>
                <c:pt idx="0">
                  <c:v>Kurds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Sheet3!$C$12:$H$12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Sheet3!$C$15:$H$15</c:f>
              <c:numCache>
                <c:formatCode>General</c:formatCode>
                <c:ptCount val="6"/>
                <c:pt idx="0">
                  <c:v>-88</c:v>
                </c:pt>
                <c:pt idx="1">
                  <c:v>-82</c:v>
                </c:pt>
                <c:pt idx="2">
                  <c:v>-92</c:v>
                </c:pt>
                <c:pt idx="3">
                  <c:v>-88</c:v>
                </c:pt>
                <c:pt idx="4">
                  <c:v>-90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02-4450-92F6-B4D61665A042}"/>
            </c:ext>
          </c:extLst>
        </c:ser>
        <c:ser>
          <c:idx val="3"/>
          <c:order val="3"/>
          <c:tx>
            <c:strRef>
              <c:f>Sheet3!$B$16</c:f>
              <c:strCache>
                <c:ptCount val="1"/>
                <c:pt idx="0">
                  <c:v>Jews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Sheet3!$C$12:$H$12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Sheet3!$C$16:$H$16</c:f>
              <c:numCache>
                <c:formatCode>General</c:formatCode>
                <c:ptCount val="6"/>
                <c:pt idx="0">
                  <c:v>-86</c:v>
                </c:pt>
                <c:pt idx="1">
                  <c:v>-90</c:v>
                </c:pt>
                <c:pt idx="2">
                  <c:v>-88</c:v>
                </c:pt>
                <c:pt idx="3">
                  <c:v>-86</c:v>
                </c:pt>
                <c:pt idx="4">
                  <c:v>-94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02-4450-92F6-B4D61665A042}"/>
            </c:ext>
          </c:extLst>
        </c:ser>
        <c:ser>
          <c:idx val="4"/>
          <c:order val="4"/>
          <c:tx>
            <c:strRef>
              <c:f>Sheet3!$B$17</c:f>
              <c:strCache>
                <c:ptCount val="1"/>
                <c:pt idx="0">
                  <c:v>Russians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Sheet3!$C$12:$H$12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Sheet3!$C$17:$H$17</c:f>
              <c:numCache>
                <c:formatCode>General</c:formatCode>
                <c:ptCount val="6"/>
                <c:pt idx="0">
                  <c:v>-80</c:v>
                </c:pt>
                <c:pt idx="1">
                  <c:v>-78</c:v>
                </c:pt>
                <c:pt idx="2">
                  <c:v>-82</c:v>
                </c:pt>
                <c:pt idx="3">
                  <c:v>-82</c:v>
                </c:pt>
                <c:pt idx="4">
                  <c:v>-92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02-4450-92F6-B4D61665A042}"/>
            </c:ext>
          </c:extLst>
        </c:ser>
        <c:ser>
          <c:idx val="5"/>
          <c:order val="5"/>
          <c:tx>
            <c:strRef>
              <c:f>Sheet3!$B$18</c:f>
              <c:strCache>
                <c:ptCount val="1"/>
                <c:pt idx="0">
                  <c:v>Turks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Sheet3!$C$12:$H$12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Sheet3!$C$18:$H$18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2</c:v>
                </c:pt>
                <c:pt idx="3">
                  <c:v>6</c:v>
                </c:pt>
                <c:pt idx="4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02-4450-92F6-B4D61665A042}"/>
            </c:ext>
          </c:extLst>
        </c:ser>
        <c:ser>
          <c:idx val="6"/>
          <c:order val="6"/>
          <c:tx>
            <c:strRef>
              <c:f>Sheet3!$B$19</c:f>
              <c:strCache>
                <c:ptCount val="1"/>
                <c:pt idx="0">
                  <c:v>Americans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Sheet3!$C$12:$H$12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Sheet3!$C$19:$H$19</c:f>
              <c:numCache>
                <c:formatCode>General</c:formatCode>
                <c:ptCount val="6"/>
                <c:pt idx="0">
                  <c:v>-82</c:v>
                </c:pt>
                <c:pt idx="1">
                  <c:v>-86</c:v>
                </c:pt>
                <c:pt idx="2">
                  <c:v>-88</c:v>
                </c:pt>
                <c:pt idx="3">
                  <c:v>-78</c:v>
                </c:pt>
                <c:pt idx="4">
                  <c:v>-84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02-4450-92F6-B4D61665A042}"/>
            </c:ext>
          </c:extLst>
        </c:ser>
        <c:ser>
          <c:idx val="7"/>
          <c:order val="7"/>
          <c:tx>
            <c:strRef>
              <c:f>Sheet3!$B$20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Sheet3!$C$12:$H$12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Sheet3!$C$20:$H$20</c:f>
              <c:numCache>
                <c:formatCode>0</c:formatCode>
                <c:ptCount val="6"/>
                <c:pt idx="0">
                  <c:v>-72.857142857142861</c:v>
                </c:pt>
                <c:pt idx="1">
                  <c:v>-72.571428571428569</c:v>
                </c:pt>
                <c:pt idx="2">
                  <c:v>-76.285714285714292</c:v>
                </c:pt>
                <c:pt idx="3">
                  <c:v>-73.142857142857139</c:v>
                </c:pt>
                <c:pt idx="4">
                  <c:v>-79.428571428571431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02-4450-92F6-B4D61665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276864"/>
        <c:axId val="418281176"/>
      </c:lineChart>
      <c:catAx>
        <c:axId val="41827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81176"/>
        <c:crosses val="autoZero"/>
        <c:auto val="1"/>
        <c:lblAlgn val="ctr"/>
        <c:lblOffset val="100"/>
        <c:noMultiLvlLbl val="0"/>
      </c:catAx>
      <c:valAx>
        <c:axId val="41828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7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604837</xdr:colOff>
      <xdr:row>17</xdr:row>
      <xdr:rowOff>385761</xdr:rowOff>
    </xdr:from>
    <xdr:to>
      <xdr:col>20</xdr:col>
      <xdr:colOff>409575</xdr:colOff>
      <xdr:row>51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376237</xdr:colOff>
      <xdr:row>51</xdr:row>
      <xdr:rowOff>114300</xdr:rowOff>
    </xdr:from>
    <xdr:to>
      <xdr:col>13</xdr:col>
      <xdr:colOff>71437</xdr:colOff>
      <xdr:row>70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119061</xdr:colOff>
      <xdr:row>0</xdr:row>
      <xdr:rowOff>128586</xdr:rowOff>
    </xdr:from>
    <xdr:to>
      <xdr:col>18</xdr:col>
      <xdr:colOff>200024</xdr:colOff>
      <xdr:row>19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190499</xdr:rowOff>
    </xdr:from>
    <xdr:to>
      <xdr:col>7</xdr:col>
      <xdr:colOff>304800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3"/>
  <sheetViews>
    <sheetView topLeftCell="C28" workbookViewId="0">
      <selection activeCell="H34" sqref="H34:L36"/>
    </sheetView>
  </sheetViews>
  <sheetFormatPr defaultRowHeight="15" x14ac:dyDescent="0.25"/>
  <sheetData>
    <row r="1" spans="2:19" ht="15.75" thickBot="1" x14ac:dyDescent="0.3">
      <c r="O1" t="s">
        <v>5</v>
      </c>
    </row>
    <row r="2" spans="2:19" ht="30.75" thickBot="1" x14ac:dyDescent="0.3">
      <c r="B2" s="1" t="s">
        <v>0</v>
      </c>
      <c r="C2" s="2" t="s">
        <v>1</v>
      </c>
      <c r="D2" s="2" t="s">
        <v>2</v>
      </c>
      <c r="E2" s="2"/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2015</v>
      </c>
      <c r="O2" s="1" t="s">
        <v>4</v>
      </c>
      <c r="P2" s="2" t="s">
        <v>1</v>
      </c>
      <c r="Q2" s="2" t="s">
        <v>2</v>
      </c>
    </row>
    <row r="3" spans="2:19" ht="16.5" thickTop="1" thickBot="1" x14ac:dyDescent="0.3">
      <c r="B3" s="3">
        <v>2009</v>
      </c>
      <c r="C3" s="3">
        <v>40</v>
      </c>
      <c r="D3" s="3">
        <v>60</v>
      </c>
      <c r="E3" s="3"/>
      <c r="F3" t="s">
        <v>3</v>
      </c>
      <c r="G3" s="3">
        <v>40</v>
      </c>
      <c r="H3" s="3">
        <v>37</v>
      </c>
      <c r="I3" s="3">
        <v>36</v>
      </c>
      <c r="J3" s="3">
        <v>38</v>
      </c>
      <c r="K3" s="3">
        <v>37</v>
      </c>
      <c r="L3" s="3">
        <v>45</v>
      </c>
      <c r="O3" s="3">
        <v>2011</v>
      </c>
      <c r="P3" s="3">
        <v>38</v>
      </c>
      <c r="Q3" s="3">
        <v>62</v>
      </c>
    </row>
    <row r="4" spans="2:19" ht="15.75" thickBot="1" x14ac:dyDescent="0.3">
      <c r="B4" s="3">
        <v>2010</v>
      </c>
      <c r="C4" s="3">
        <v>37</v>
      </c>
      <c r="D4" s="3">
        <v>63</v>
      </c>
      <c r="E4" s="3"/>
      <c r="G4" s="3">
        <v>60</v>
      </c>
      <c r="H4" s="3">
        <v>63</v>
      </c>
      <c r="I4" s="3">
        <v>64</v>
      </c>
      <c r="J4" s="3">
        <v>62</v>
      </c>
      <c r="K4" s="3">
        <v>63</v>
      </c>
      <c r="L4" s="3">
        <v>55</v>
      </c>
      <c r="O4" s="3">
        <v>2012</v>
      </c>
      <c r="P4" s="3">
        <v>33</v>
      </c>
      <c r="Q4" s="3">
        <v>67</v>
      </c>
    </row>
    <row r="5" spans="2:19" ht="15.75" thickBot="1" x14ac:dyDescent="0.3">
      <c r="B5" s="3">
        <v>2011</v>
      </c>
      <c r="C5" s="3">
        <v>36</v>
      </c>
      <c r="D5" s="3">
        <v>64</v>
      </c>
      <c r="E5" s="3"/>
      <c r="G5" s="3"/>
      <c r="H5" s="3"/>
      <c r="I5" s="3"/>
      <c r="J5" s="3"/>
      <c r="K5" s="3"/>
      <c r="L5" s="3"/>
      <c r="O5" s="3">
        <v>2013</v>
      </c>
      <c r="P5" s="3">
        <v>39</v>
      </c>
      <c r="Q5" s="3">
        <v>61</v>
      </c>
    </row>
    <row r="6" spans="2:19" ht="15.75" thickBot="1" x14ac:dyDescent="0.3">
      <c r="B6" s="3">
        <v>2012</v>
      </c>
      <c r="C6" s="3">
        <v>38</v>
      </c>
      <c r="D6" s="3">
        <v>62</v>
      </c>
      <c r="E6" s="3"/>
      <c r="O6" s="3">
        <v>2015</v>
      </c>
      <c r="P6" s="3">
        <v>43</v>
      </c>
      <c r="Q6" s="3">
        <v>57</v>
      </c>
    </row>
    <row r="7" spans="2:19" ht="15.75" thickBot="1" x14ac:dyDescent="0.3">
      <c r="B7" s="3">
        <v>2013</v>
      </c>
      <c r="C7" s="3">
        <v>37</v>
      </c>
      <c r="D7" s="3">
        <v>63</v>
      </c>
      <c r="E7" s="3"/>
      <c r="O7" t="s">
        <v>7</v>
      </c>
    </row>
    <row r="8" spans="2:19" ht="30.75" thickBot="1" x14ac:dyDescent="0.3">
      <c r="B8" s="3">
        <v>2015</v>
      </c>
      <c r="C8" s="3">
        <v>45</v>
      </c>
      <c r="D8" s="3">
        <v>55</v>
      </c>
      <c r="E8" s="3"/>
      <c r="O8" s="1" t="s">
        <v>0</v>
      </c>
      <c r="P8" s="2" t="s">
        <v>1</v>
      </c>
      <c r="Q8" s="2" t="s">
        <v>2</v>
      </c>
    </row>
    <row r="9" spans="2:19" ht="16.5" thickTop="1" thickBot="1" x14ac:dyDescent="0.3">
      <c r="G9" s="3">
        <v>2009</v>
      </c>
      <c r="H9" s="3">
        <v>2010</v>
      </c>
      <c r="I9" s="3">
        <v>2011</v>
      </c>
      <c r="J9" s="3">
        <v>2012</v>
      </c>
      <c r="K9" s="3">
        <v>2013</v>
      </c>
      <c r="L9" s="3">
        <v>2015</v>
      </c>
      <c r="O9" s="3">
        <v>2011</v>
      </c>
      <c r="P9" s="3">
        <v>32</v>
      </c>
      <c r="Q9" s="3">
        <v>68</v>
      </c>
    </row>
    <row r="10" spans="2:19" ht="15.75" thickBot="1" x14ac:dyDescent="0.3">
      <c r="F10" t="s">
        <v>3</v>
      </c>
      <c r="G10">
        <v>-20</v>
      </c>
      <c r="H10">
        <v>-26</v>
      </c>
      <c r="I10">
        <v>-28</v>
      </c>
      <c r="J10">
        <v>-24</v>
      </c>
      <c r="K10">
        <v>-26</v>
      </c>
      <c r="L10">
        <v>-10</v>
      </c>
      <c r="O10" s="3">
        <v>2012</v>
      </c>
      <c r="P10" s="3">
        <v>29</v>
      </c>
      <c r="Q10" s="3">
        <v>71</v>
      </c>
    </row>
    <row r="11" spans="2:19" ht="15.75" thickBot="1" x14ac:dyDescent="0.3">
      <c r="F11" t="s">
        <v>6</v>
      </c>
      <c r="I11">
        <v>-24</v>
      </c>
      <c r="J11">
        <v>-34</v>
      </c>
      <c r="K11">
        <v>-22</v>
      </c>
      <c r="L11">
        <v>-14</v>
      </c>
      <c r="O11" s="3">
        <v>2013</v>
      </c>
      <c r="P11" s="3">
        <v>33</v>
      </c>
      <c r="Q11" s="3">
        <v>67</v>
      </c>
    </row>
    <row r="12" spans="2:19" x14ac:dyDescent="0.25">
      <c r="F12" t="s">
        <v>5</v>
      </c>
      <c r="G12">
        <v>-32</v>
      </c>
      <c r="H12">
        <v>-38</v>
      </c>
      <c r="I12">
        <v>-34</v>
      </c>
      <c r="J12">
        <v>-42</v>
      </c>
      <c r="K12">
        <v>-30</v>
      </c>
      <c r="L12">
        <v>-22</v>
      </c>
      <c r="O12" s="3">
        <v>2015</v>
      </c>
      <c r="P12" s="3">
        <v>38</v>
      </c>
      <c r="Q12" s="3">
        <v>62</v>
      </c>
    </row>
    <row r="13" spans="2:19" ht="15.75" thickBot="1" x14ac:dyDescent="0.3">
      <c r="F13" t="s">
        <v>7</v>
      </c>
      <c r="I13">
        <v>-36</v>
      </c>
      <c r="J13">
        <v>-42</v>
      </c>
      <c r="K13">
        <v>-34</v>
      </c>
      <c r="L13">
        <v>-24</v>
      </c>
    </row>
    <row r="14" spans="2:19" ht="15.75" thickBot="1" x14ac:dyDescent="0.3">
      <c r="F14" t="s">
        <v>9</v>
      </c>
      <c r="G14">
        <v>-50</v>
      </c>
      <c r="H14">
        <v>-50</v>
      </c>
      <c r="I14">
        <v>-44</v>
      </c>
      <c r="J14">
        <v>-46</v>
      </c>
      <c r="K14">
        <v>-42</v>
      </c>
      <c r="L14">
        <v>-30</v>
      </c>
      <c r="P14" s="3">
        <v>32</v>
      </c>
      <c r="Q14" s="3">
        <v>29</v>
      </c>
      <c r="R14" s="3">
        <v>33</v>
      </c>
      <c r="S14" s="3">
        <v>38</v>
      </c>
    </row>
    <row r="15" spans="2:19" x14ac:dyDescent="0.25">
      <c r="F15" t="s">
        <v>8</v>
      </c>
      <c r="G15">
        <v>-62</v>
      </c>
      <c r="H15">
        <v>-64</v>
      </c>
      <c r="I15">
        <v>-58</v>
      </c>
      <c r="J15">
        <v>-64</v>
      </c>
      <c r="K15">
        <v>-60</v>
      </c>
      <c r="L15">
        <v>-48</v>
      </c>
      <c r="P15" s="3">
        <v>68</v>
      </c>
      <c r="Q15" s="3">
        <v>71</v>
      </c>
      <c r="R15" s="3">
        <v>67</v>
      </c>
      <c r="S15" s="3">
        <v>62</v>
      </c>
    </row>
    <row r="16" spans="2:19" x14ac:dyDescent="0.25">
      <c r="F16" t="s">
        <v>10</v>
      </c>
      <c r="G16">
        <v>-20</v>
      </c>
      <c r="H16">
        <v>-24</v>
      </c>
      <c r="I16">
        <v>-32</v>
      </c>
      <c r="J16">
        <v>-28</v>
      </c>
      <c r="K16">
        <v>-28</v>
      </c>
      <c r="L16">
        <v>-16</v>
      </c>
    </row>
    <row r="17" spans="6:21" x14ac:dyDescent="0.25">
      <c r="F17" t="s">
        <v>18</v>
      </c>
      <c r="G17">
        <f t="shared" ref="G17:L17" si="0">AVERAGE(G10:G16,G18:G21)</f>
        <v>-34.666666666666664</v>
      </c>
      <c r="H17">
        <f t="shared" si="0"/>
        <v>-38</v>
      </c>
      <c r="I17">
        <f t="shared" si="0"/>
        <v>-34.363636363636367</v>
      </c>
      <c r="J17">
        <f t="shared" si="0"/>
        <v>-36.909090909090907</v>
      </c>
      <c r="K17">
        <f t="shared" si="0"/>
        <v>-34</v>
      </c>
      <c r="L17">
        <f t="shared" si="0"/>
        <v>-22.181818181818183</v>
      </c>
    </row>
    <row r="18" spans="6:21" ht="30.75" thickBot="1" x14ac:dyDescent="0.3">
      <c r="F18" t="s">
        <v>13</v>
      </c>
      <c r="G18">
        <v>-36</v>
      </c>
      <c r="H18">
        <v>-44</v>
      </c>
      <c r="I18">
        <v>-34</v>
      </c>
      <c r="J18">
        <v>-42</v>
      </c>
      <c r="K18">
        <v>-48</v>
      </c>
      <c r="L18">
        <v>-30</v>
      </c>
      <c r="O18" s="1" t="s">
        <v>0</v>
      </c>
      <c r="P18" s="2" t="s">
        <v>1</v>
      </c>
      <c r="Q18" s="2" t="s">
        <v>2</v>
      </c>
    </row>
    <row r="19" spans="6:21" ht="16.5" thickTop="1" thickBot="1" x14ac:dyDescent="0.3">
      <c r="F19" t="s">
        <v>14</v>
      </c>
      <c r="G19">
        <v>-16</v>
      </c>
      <c r="H19">
        <v>-12</v>
      </c>
      <c r="I19">
        <v>-12</v>
      </c>
      <c r="J19">
        <v>-2</v>
      </c>
      <c r="K19">
        <v>-14</v>
      </c>
      <c r="L19">
        <v>2</v>
      </c>
      <c r="O19" s="3">
        <v>2009</v>
      </c>
      <c r="P19" s="3">
        <v>19</v>
      </c>
      <c r="Q19" s="3">
        <v>81</v>
      </c>
    </row>
    <row r="20" spans="6:21" ht="15.75" thickBot="1" x14ac:dyDescent="0.3">
      <c r="F20" t="s">
        <v>15</v>
      </c>
      <c r="G20">
        <v>-62</v>
      </c>
      <c r="H20">
        <v>-60</v>
      </c>
      <c r="I20">
        <v>-56</v>
      </c>
      <c r="J20">
        <v>-58</v>
      </c>
      <c r="K20">
        <v>-52</v>
      </c>
      <c r="L20">
        <v>-42</v>
      </c>
      <c r="O20" s="3">
        <v>2010</v>
      </c>
      <c r="P20" s="3">
        <v>18</v>
      </c>
      <c r="Q20" s="3">
        <v>82</v>
      </c>
    </row>
    <row r="21" spans="6:21" ht="15.75" thickBot="1" x14ac:dyDescent="0.3">
      <c r="F21" t="s">
        <v>21</v>
      </c>
      <c r="G21">
        <f t="shared" ref="G21:L21" si="1">M102-M103</f>
        <v>-14</v>
      </c>
      <c r="H21">
        <f t="shared" si="1"/>
        <v>-24</v>
      </c>
      <c r="I21">
        <f t="shared" si="1"/>
        <v>-20</v>
      </c>
      <c r="J21">
        <f t="shared" si="1"/>
        <v>-24</v>
      </c>
      <c r="K21">
        <f t="shared" si="1"/>
        <v>-18</v>
      </c>
      <c r="L21">
        <f t="shared" si="1"/>
        <v>-10</v>
      </c>
      <c r="O21" s="3">
        <v>2011</v>
      </c>
      <c r="P21" s="3">
        <v>21</v>
      </c>
      <c r="Q21" s="3">
        <v>79</v>
      </c>
    </row>
    <row r="22" spans="6:21" ht="15.75" thickBot="1" x14ac:dyDescent="0.3">
      <c r="G22">
        <v>2009</v>
      </c>
      <c r="H22">
        <v>2010</v>
      </c>
      <c r="I22">
        <v>2011</v>
      </c>
      <c r="J22">
        <v>2012</v>
      </c>
      <c r="K22">
        <v>2013</v>
      </c>
      <c r="L22">
        <v>2015</v>
      </c>
      <c r="O22" s="3">
        <v>2012</v>
      </c>
      <c r="P22" s="3">
        <v>18</v>
      </c>
      <c r="Q22" s="3">
        <v>82</v>
      </c>
    </row>
    <row r="23" spans="6:21" ht="15.75" thickBot="1" x14ac:dyDescent="0.3">
      <c r="F23" t="s">
        <v>3</v>
      </c>
      <c r="G23">
        <v>-20</v>
      </c>
      <c r="H23">
        <v>-26</v>
      </c>
      <c r="I23">
        <v>-28</v>
      </c>
      <c r="J23">
        <v>-24</v>
      </c>
      <c r="K23">
        <v>-26</v>
      </c>
      <c r="L23">
        <v>-10</v>
      </c>
      <c r="O23" s="3">
        <v>2013</v>
      </c>
      <c r="P23" s="3">
        <v>20</v>
      </c>
      <c r="Q23" s="3">
        <v>80</v>
      </c>
    </row>
    <row r="24" spans="6:21" x14ac:dyDescent="0.25">
      <c r="F24" t="s">
        <v>6</v>
      </c>
      <c r="I24">
        <v>-24</v>
      </c>
      <c r="J24">
        <v>-34</v>
      </c>
      <c r="K24">
        <v>-22</v>
      </c>
      <c r="L24">
        <v>-14</v>
      </c>
      <c r="O24" s="3">
        <v>2015</v>
      </c>
      <c r="P24" s="3">
        <v>26</v>
      </c>
      <c r="Q24" s="3">
        <v>74</v>
      </c>
    </row>
    <row r="25" spans="6:21" ht="15.75" thickBot="1" x14ac:dyDescent="0.3">
      <c r="F25" t="s">
        <v>5</v>
      </c>
      <c r="G25">
        <v>-32</v>
      </c>
      <c r="H25">
        <v>-38</v>
      </c>
      <c r="I25">
        <v>-34</v>
      </c>
      <c r="J25">
        <v>-42</v>
      </c>
      <c r="K25">
        <v>-30</v>
      </c>
      <c r="L25">
        <v>-22</v>
      </c>
    </row>
    <row r="26" spans="6:21" ht="15.75" thickBot="1" x14ac:dyDescent="0.3">
      <c r="F26" t="s">
        <v>7</v>
      </c>
      <c r="I26">
        <v>-36</v>
      </c>
      <c r="J26">
        <v>-42</v>
      </c>
      <c r="K26">
        <v>-34</v>
      </c>
      <c r="L26">
        <v>-24</v>
      </c>
      <c r="P26" s="3">
        <v>19</v>
      </c>
      <c r="Q26" s="3">
        <v>18</v>
      </c>
      <c r="R26" s="3">
        <v>21</v>
      </c>
      <c r="S26" s="3">
        <v>18</v>
      </c>
      <c r="T26" s="3">
        <v>20</v>
      </c>
      <c r="U26" s="3">
        <v>26</v>
      </c>
    </row>
    <row r="27" spans="6:21" x14ac:dyDescent="0.25">
      <c r="F27" t="s">
        <v>9</v>
      </c>
      <c r="G27">
        <v>-50</v>
      </c>
      <c r="H27">
        <v>-50</v>
      </c>
      <c r="I27">
        <v>-44</v>
      </c>
      <c r="J27">
        <v>-46</v>
      </c>
      <c r="K27">
        <v>-42</v>
      </c>
      <c r="L27">
        <v>-30</v>
      </c>
      <c r="P27" s="3">
        <v>81</v>
      </c>
      <c r="Q27" s="3">
        <v>82</v>
      </c>
      <c r="R27" s="3">
        <v>79</v>
      </c>
      <c r="S27" s="3">
        <v>82</v>
      </c>
      <c r="T27" s="3">
        <v>80</v>
      </c>
      <c r="U27" s="3">
        <v>74</v>
      </c>
    </row>
    <row r="28" spans="6:21" x14ac:dyDescent="0.25">
      <c r="F28" t="s">
        <v>8</v>
      </c>
      <c r="G28">
        <v>-62</v>
      </c>
      <c r="H28">
        <v>-64</v>
      </c>
      <c r="I28">
        <v>-58</v>
      </c>
      <c r="J28">
        <v>-64</v>
      </c>
      <c r="K28">
        <v>-60</v>
      </c>
      <c r="L28">
        <v>-48</v>
      </c>
    </row>
    <row r="29" spans="6:21" ht="30.75" thickBot="1" x14ac:dyDescent="0.3">
      <c r="F29" t="s">
        <v>10</v>
      </c>
      <c r="G29">
        <v>-20</v>
      </c>
      <c r="H29">
        <v>-24</v>
      </c>
      <c r="I29">
        <v>-32</v>
      </c>
      <c r="J29">
        <v>-28</v>
      </c>
      <c r="K29">
        <v>-28</v>
      </c>
      <c r="L29">
        <v>-16</v>
      </c>
      <c r="N29" t="s">
        <v>11</v>
      </c>
      <c r="O29" s="1" t="s">
        <v>0</v>
      </c>
      <c r="P29" s="2" t="s">
        <v>1</v>
      </c>
      <c r="Q29" s="2" t="s">
        <v>2</v>
      </c>
    </row>
    <row r="30" spans="6:21" ht="16.5" thickTop="1" thickBot="1" x14ac:dyDescent="0.3">
      <c r="F30" t="s">
        <v>13</v>
      </c>
      <c r="G30">
        <v>-36</v>
      </c>
      <c r="H30">
        <v>-44</v>
      </c>
      <c r="I30">
        <v>-34</v>
      </c>
      <c r="J30">
        <v>-42</v>
      </c>
      <c r="K30">
        <v>-48</v>
      </c>
      <c r="L30">
        <v>-30</v>
      </c>
      <c r="O30" s="3">
        <v>2009</v>
      </c>
      <c r="P30" s="3">
        <v>40</v>
      </c>
      <c r="Q30" s="3">
        <v>60</v>
      </c>
    </row>
    <row r="31" spans="6:21" ht="15.75" thickBot="1" x14ac:dyDescent="0.3">
      <c r="F31" t="s">
        <v>14</v>
      </c>
      <c r="G31">
        <v>-16</v>
      </c>
      <c r="H31">
        <v>-12</v>
      </c>
      <c r="I31">
        <v>-12</v>
      </c>
      <c r="J31">
        <v>-2</v>
      </c>
      <c r="K31">
        <v>-14</v>
      </c>
      <c r="L31">
        <v>2</v>
      </c>
      <c r="O31" s="3">
        <v>2010</v>
      </c>
      <c r="P31" s="3">
        <v>38</v>
      </c>
      <c r="Q31" s="3">
        <v>62</v>
      </c>
    </row>
    <row r="32" spans="6:21" ht="15.75" thickBot="1" x14ac:dyDescent="0.3">
      <c r="F32" t="s">
        <v>15</v>
      </c>
      <c r="G32">
        <v>-62</v>
      </c>
      <c r="H32">
        <v>-60</v>
      </c>
      <c r="I32">
        <v>-56</v>
      </c>
      <c r="J32">
        <v>-58</v>
      </c>
      <c r="K32">
        <v>-52</v>
      </c>
      <c r="L32">
        <v>-42</v>
      </c>
      <c r="O32" s="3">
        <v>2011</v>
      </c>
      <c r="P32" s="3">
        <v>34</v>
      </c>
      <c r="Q32" s="3">
        <v>66</v>
      </c>
    </row>
    <row r="33" spans="7:20" ht="15.75" thickBot="1" x14ac:dyDescent="0.3">
      <c r="G33">
        <f t="shared" ref="G33:L33" si="2">AVERAGE(G23:G32)</f>
        <v>-37.25</v>
      </c>
      <c r="H33">
        <f t="shared" si="2"/>
        <v>-39.75</v>
      </c>
      <c r="I33">
        <f t="shared" si="2"/>
        <v>-35.799999999999997</v>
      </c>
      <c r="J33">
        <f t="shared" si="2"/>
        <v>-38.200000000000003</v>
      </c>
      <c r="K33">
        <f t="shared" si="2"/>
        <v>-35.6</v>
      </c>
      <c r="L33">
        <f t="shared" si="2"/>
        <v>-23.4</v>
      </c>
      <c r="O33" s="3">
        <v>2012</v>
      </c>
      <c r="P33" s="3">
        <v>36</v>
      </c>
      <c r="Q33" s="3">
        <v>64</v>
      </c>
    </row>
    <row r="34" spans="7:20" ht="15.75" thickBot="1" x14ac:dyDescent="0.3">
      <c r="I34">
        <v>2011</v>
      </c>
      <c r="J34">
        <v>2012</v>
      </c>
      <c r="K34">
        <v>2013</v>
      </c>
      <c r="L34">
        <v>2015</v>
      </c>
      <c r="O34" s="3">
        <v>2013</v>
      </c>
      <c r="P34" s="3">
        <v>36</v>
      </c>
      <c r="Q34" s="3">
        <v>64</v>
      </c>
    </row>
    <row r="35" spans="7:20" x14ac:dyDescent="0.25">
      <c r="H35" t="s">
        <v>16</v>
      </c>
      <c r="I35">
        <f>AVERAGE(I31,I29,I25,I24,I23)</f>
        <v>-26</v>
      </c>
      <c r="J35">
        <f>AVERAGE(J31,J29,J25,J24,J23)</f>
        <v>-26</v>
      </c>
      <c r="K35">
        <f>AVERAGE(K31,K29,K25,K24,K23)</f>
        <v>-24</v>
      </c>
      <c r="L35">
        <f>AVERAGE(L31,L29,L25,L24,L23)</f>
        <v>-12</v>
      </c>
      <c r="O35" s="3">
        <v>2015</v>
      </c>
      <c r="P35" s="3">
        <v>42</v>
      </c>
      <c r="Q35" s="3">
        <v>58</v>
      </c>
    </row>
    <row r="36" spans="7:20" ht="15.75" thickBot="1" x14ac:dyDescent="0.3">
      <c r="H36" t="s">
        <v>17</v>
      </c>
      <c r="I36" s="4">
        <v>-45.6</v>
      </c>
      <c r="J36" s="4">
        <v>-50.4</v>
      </c>
      <c r="K36" s="4">
        <v>-47.2</v>
      </c>
      <c r="L36" s="4">
        <v>-34.799999999999997</v>
      </c>
    </row>
    <row r="37" spans="7:20" ht="15.75" thickBot="1" x14ac:dyDescent="0.3">
      <c r="O37" s="3">
        <v>40</v>
      </c>
      <c r="P37" s="3">
        <v>38</v>
      </c>
      <c r="Q37" s="3">
        <v>34</v>
      </c>
      <c r="R37" s="3">
        <v>36</v>
      </c>
      <c r="S37" s="3">
        <v>36</v>
      </c>
      <c r="T37" s="3">
        <v>42</v>
      </c>
    </row>
    <row r="38" spans="7:20" x14ac:dyDescent="0.25">
      <c r="O38" s="3">
        <v>60</v>
      </c>
      <c r="P38" s="3">
        <v>62</v>
      </c>
      <c r="Q38" s="3">
        <v>66</v>
      </c>
      <c r="R38" s="3">
        <v>64</v>
      </c>
      <c r="S38" s="3">
        <v>64</v>
      </c>
      <c r="T38" s="3">
        <v>58</v>
      </c>
    </row>
    <row r="40" spans="7:20" ht="30.75" thickBot="1" x14ac:dyDescent="0.3">
      <c r="N40" t="s">
        <v>5</v>
      </c>
      <c r="O40" s="1" t="s">
        <v>0</v>
      </c>
      <c r="P40" s="2" t="s">
        <v>1</v>
      </c>
      <c r="Q40" s="2" t="s">
        <v>2</v>
      </c>
    </row>
    <row r="41" spans="7:20" ht="16.5" thickTop="1" thickBot="1" x14ac:dyDescent="0.3">
      <c r="O41" s="3">
        <v>2009</v>
      </c>
      <c r="P41" s="3">
        <v>34</v>
      </c>
      <c r="Q41" s="3">
        <v>66</v>
      </c>
    </row>
    <row r="42" spans="7:20" ht="15.75" thickBot="1" x14ac:dyDescent="0.3">
      <c r="O42" s="3">
        <v>2010</v>
      </c>
      <c r="P42" s="3">
        <v>31</v>
      </c>
      <c r="Q42" s="3">
        <v>69</v>
      </c>
    </row>
    <row r="43" spans="7:20" ht="15.75" thickBot="1" x14ac:dyDescent="0.3">
      <c r="O43" s="3">
        <v>2011</v>
      </c>
      <c r="P43" s="3">
        <v>33</v>
      </c>
      <c r="Q43" s="3">
        <v>67</v>
      </c>
    </row>
    <row r="44" spans="7:20" ht="15.75" thickBot="1" x14ac:dyDescent="0.3">
      <c r="O44" s="3">
        <v>2012</v>
      </c>
      <c r="P44" s="3">
        <v>29</v>
      </c>
      <c r="Q44" s="3">
        <v>71</v>
      </c>
    </row>
    <row r="45" spans="7:20" ht="15.75" thickBot="1" x14ac:dyDescent="0.3">
      <c r="O45" s="3">
        <v>2013</v>
      </c>
      <c r="P45" s="3">
        <v>35</v>
      </c>
      <c r="Q45" s="3">
        <v>65</v>
      </c>
    </row>
    <row r="46" spans="7:20" x14ac:dyDescent="0.25">
      <c r="O46" s="3">
        <v>2015</v>
      </c>
      <c r="P46" s="3">
        <v>39</v>
      </c>
      <c r="Q46" s="3">
        <v>61</v>
      </c>
    </row>
    <row r="47" spans="7:20" ht="15.75" thickBot="1" x14ac:dyDescent="0.3"/>
    <row r="48" spans="7:20" ht="15.75" thickBot="1" x14ac:dyDescent="0.3">
      <c r="O48" s="3">
        <v>34</v>
      </c>
      <c r="P48" s="3">
        <v>31</v>
      </c>
      <c r="Q48" s="3">
        <v>33</v>
      </c>
      <c r="R48" s="3">
        <v>29</v>
      </c>
      <c r="S48" s="3">
        <v>35</v>
      </c>
      <c r="T48" s="3">
        <v>39</v>
      </c>
    </row>
    <row r="49" spans="13:23" x14ac:dyDescent="0.25">
      <c r="O49" s="3">
        <v>66</v>
      </c>
      <c r="P49" s="3">
        <v>69</v>
      </c>
      <c r="Q49" s="3">
        <v>67</v>
      </c>
      <c r="R49" s="3">
        <v>71</v>
      </c>
      <c r="S49" s="3">
        <v>65</v>
      </c>
      <c r="T49" s="3">
        <v>61</v>
      </c>
    </row>
    <row r="51" spans="13:23" ht="30.75" thickBot="1" x14ac:dyDescent="0.3">
      <c r="M51" t="s">
        <v>9</v>
      </c>
      <c r="N51" s="1" t="s">
        <v>0</v>
      </c>
      <c r="O51" s="2" t="s">
        <v>1</v>
      </c>
      <c r="P51" s="2" t="s">
        <v>2</v>
      </c>
    </row>
    <row r="52" spans="13:23" ht="16.5" thickTop="1" thickBot="1" x14ac:dyDescent="0.3">
      <c r="N52" s="3">
        <v>2009</v>
      </c>
      <c r="O52" s="3">
        <v>25</v>
      </c>
      <c r="P52" s="3">
        <v>75</v>
      </c>
    </row>
    <row r="53" spans="13:23" ht="15.75" thickBot="1" x14ac:dyDescent="0.3">
      <c r="N53" s="3">
        <v>2010</v>
      </c>
      <c r="O53" s="3">
        <v>25</v>
      </c>
      <c r="P53" s="3">
        <v>75</v>
      </c>
    </row>
    <row r="54" spans="13:23" ht="15.75" thickBot="1" x14ac:dyDescent="0.3">
      <c r="N54" s="3">
        <v>2011</v>
      </c>
      <c r="O54" s="3">
        <v>28</v>
      </c>
      <c r="P54" s="3">
        <v>72</v>
      </c>
    </row>
    <row r="55" spans="13:23" ht="15.75" thickBot="1" x14ac:dyDescent="0.3">
      <c r="N55" s="3">
        <v>2012</v>
      </c>
      <c r="O55" s="3">
        <v>27</v>
      </c>
      <c r="P55" s="3">
        <v>73</v>
      </c>
    </row>
    <row r="56" spans="13:23" ht="15.75" thickBot="1" x14ac:dyDescent="0.3">
      <c r="N56" s="3">
        <v>2013</v>
      </c>
      <c r="O56" s="3">
        <v>29</v>
      </c>
      <c r="P56" s="3">
        <v>71</v>
      </c>
    </row>
    <row r="57" spans="13:23" x14ac:dyDescent="0.25">
      <c r="N57" s="3">
        <v>2015</v>
      </c>
      <c r="O57" s="3">
        <v>35</v>
      </c>
      <c r="P57" s="3">
        <v>65</v>
      </c>
    </row>
    <row r="58" spans="13:23" ht="15.75" thickBot="1" x14ac:dyDescent="0.3"/>
    <row r="59" spans="13:23" ht="15.75" thickBot="1" x14ac:dyDescent="0.3">
      <c r="N59" s="3">
        <v>25</v>
      </c>
      <c r="O59" s="3">
        <v>25</v>
      </c>
      <c r="P59" s="3">
        <v>28</v>
      </c>
      <c r="Q59" s="3">
        <v>27</v>
      </c>
      <c r="R59" s="3">
        <v>29</v>
      </c>
      <c r="S59" s="3">
        <v>35</v>
      </c>
    </row>
    <row r="60" spans="13:23" x14ac:dyDescent="0.25">
      <c r="N60" s="3">
        <v>75</v>
      </c>
      <c r="O60" s="3">
        <v>75</v>
      </c>
      <c r="P60" s="3">
        <v>72</v>
      </c>
      <c r="Q60" s="3">
        <v>73</v>
      </c>
      <c r="R60" s="3">
        <v>71</v>
      </c>
      <c r="S60" s="3">
        <v>65</v>
      </c>
    </row>
    <row r="63" spans="13:23" ht="30.75" thickBot="1" x14ac:dyDescent="0.3">
      <c r="M63" t="s">
        <v>13</v>
      </c>
      <c r="N63" s="1" t="s">
        <v>0</v>
      </c>
      <c r="O63" s="2" t="s">
        <v>1</v>
      </c>
      <c r="P63" s="2" t="s">
        <v>2</v>
      </c>
    </row>
    <row r="64" spans="13:23" ht="16.5" thickTop="1" thickBot="1" x14ac:dyDescent="0.3">
      <c r="N64" s="3">
        <v>2009</v>
      </c>
      <c r="O64" s="3">
        <v>32</v>
      </c>
      <c r="P64" s="3">
        <v>68</v>
      </c>
      <c r="R64" s="3">
        <v>32</v>
      </c>
      <c r="S64" s="3">
        <v>28</v>
      </c>
      <c r="T64" s="3">
        <v>33</v>
      </c>
      <c r="U64" s="3">
        <v>29</v>
      </c>
      <c r="V64" s="3">
        <v>26</v>
      </c>
      <c r="W64" s="3">
        <v>35</v>
      </c>
    </row>
    <row r="65" spans="12:23" ht="15.75" thickBot="1" x14ac:dyDescent="0.3">
      <c r="N65" s="3">
        <v>2010</v>
      </c>
      <c r="O65" s="3">
        <v>28</v>
      </c>
      <c r="P65" s="3">
        <v>72</v>
      </c>
      <c r="R65" s="3">
        <v>68</v>
      </c>
      <c r="S65" s="3">
        <v>72</v>
      </c>
      <c r="T65" s="3">
        <v>67</v>
      </c>
      <c r="U65" s="3">
        <v>71</v>
      </c>
      <c r="V65" s="3">
        <v>74</v>
      </c>
      <c r="W65" s="3">
        <v>65</v>
      </c>
    </row>
    <row r="66" spans="12:23" ht="15.75" thickBot="1" x14ac:dyDescent="0.3">
      <c r="N66" s="3">
        <v>2011</v>
      </c>
      <c r="O66" s="3">
        <v>33</v>
      </c>
      <c r="P66" s="3">
        <v>67</v>
      </c>
    </row>
    <row r="67" spans="12:23" ht="15.75" thickBot="1" x14ac:dyDescent="0.3">
      <c r="N67" s="3">
        <v>2012</v>
      </c>
      <c r="O67" s="3">
        <v>29</v>
      </c>
      <c r="P67" s="3">
        <v>71</v>
      </c>
    </row>
    <row r="68" spans="12:23" ht="15.75" thickBot="1" x14ac:dyDescent="0.3">
      <c r="N68" s="3">
        <v>2013</v>
      </c>
      <c r="O68" s="3">
        <v>26</v>
      </c>
      <c r="P68" s="3">
        <v>74</v>
      </c>
    </row>
    <row r="69" spans="12:23" x14ac:dyDescent="0.25">
      <c r="N69" s="3">
        <v>2015</v>
      </c>
      <c r="O69" s="3">
        <v>35</v>
      </c>
      <c r="P69" s="3">
        <v>65</v>
      </c>
    </row>
    <row r="71" spans="12:23" ht="30.75" thickBot="1" x14ac:dyDescent="0.3">
      <c r="M71" s="1" t="s">
        <v>0</v>
      </c>
      <c r="N71" s="2" t="s">
        <v>1</v>
      </c>
      <c r="O71" s="2" t="s">
        <v>2</v>
      </c>
    </row>
    <row r="72" spans="12:23" ht="16.5" thickTop="1" thickBot="1" x14ac:dyDescent="0.3">
      <c r="L72" t="s">
        <v>14</v>
      </c>
      <c r="M72" s="3">
        <v>2009</v>
      </c>
      <c r="N72" s="3">
        <v>42</v>
      </c>
      <c r="O72" s="3">
        <v>58</v>
      </c>
    </row>
    <row r="73" spans="12:23" ht="15.75" thickBot="1" x14ac:dyDescent="0.3">
      <c r="M73" s="3">
        <v>2010</v>
      </c>
      <c r="N73" s="3">
        <v>44</v>
      </c>
      <c r="O73" s="3">
        <v>56</v>
      </c>
    </row>
    <row r="74" spans="12:23" ht="15.75" thickBot="1" x14ac:dyDescent="0.3">
      <c r="M74" s="3">
        <v>2011</v>
      </c>
      <c r="N74" s="3">
        <v>44</v>
      </c>
      <c r="O74" s="3">
        <v>56</v>
      </c>
    </row>
    <row r="75" spans="12:23" ht="15.75" thickBot="1" x14ac:dyDescent="0.3">
      <c r="M75" s="3">
        <v>2012</v>
      </c>
      <c r="N75" s="3">
        <v>49</v>
      </c>
      <c r="O75" s="3">
        <v>51</v>
      </c>
    </row>
    <row r="76" spans="12:23" ht="15.75" thickBot="1" x14ac:dyDescent="0.3">
      <c r="M76" s="3">
        <v>2013</v>
      </c>
      <c r="N76" s="3">
        <v>43</v>
      </c>
      <c r="O76" s="3">
        <v>57</v>
      </c>
    </row>
    <row r="77" spans="12:23" x14ac:dyDescent="0.25">
      <c r="M77" s="3">
        <v>2015</v>
      </c>
      <c r="N77" s="3">
        <v>51</v>
      </c>
      <c r="O77" s="3">
        <v>49</v>
      </c>
    </row>
    <row r="79" spans="12:23" x14ac:dyDescent="0.25">
      <c r="M79">
        <v>42</v>
      </c>
      <c r="N79">
        <v>44</v>
      </c>
      <c r="O79">
        <v>44</v>
      </c>
      <c r="P79">
        <v>49</v>
      </c>
      <c r="Q79">
        <v>43</v>
      </c>
      <c r="R79">
        <v>51</v>
      </c>
    </row>
    <row r="80" spans="12:23" x14ac:dyDescent="0.25">
      <c r="M80">
        <v>58</v>
      </c>
      <c r="N80">
        <v>56</v>
      </c>
      <c r="O80">
        <v>56</v>
      </c>
      <c r="P80">
        <v>51</v>
      </c>
      <c r="Q80">
        <v>57</v>
      </c>
      <c r="R80">
        <v>49</v>
      </c>
    </row>
    <row r="83" spans="12:18" ht="30.75" thickBot="1" x14ac:dyDescent="0.3">
      <c r="L83" t="s">
        <v>15</v>
      </c>
      <c r="M83" s="1" t="s">
        <v>4</v>
      </c>
      <c r="N83" s="2" t="s">
        <v>1</v>
      </c>
      <c r="O83" s="2" t="s">
        <v>2</v>
      </c>
    </row>
    <row r="84" spans="12:18" ht="16.5" thickTop="1" thickBot="1" x14ac:dyDescent="0.3">
      <c r="M84" s="3">
        <v>2009</v>
      </c>
      <c r="N84" s="3">
        <v>19</v>
      </c>
      <c r="O84" s="3">
        <v>81</v>
      </c>
    </row>
    <row r="85" spans="12:18" ht="15.75" thickBot="1" x14ac:dyDescent="0.3">
      <c r="M85" s="3">
        <v>2010</v>
      </c>
      <c r="N85" s="3">
        <v>20</v>
      </c>
      <c r="O85" s="3">
        <v>80</v>
      </c>
    </row>
    <row r="86" spans="12:18" ht="15.75" thickBot="1" x14ac:dyDescent="0.3">
      <c r="M86" s="3">
        <v>2011</v>
      </c>
      <c r="N86" s="3">
        <v>22</v>
      </c>
      <c r="O86" s="3">
        <v>78</v>
      </c>
    </row>
    <row r="87" spans="12:18" ht="15.75" thickBot="1" x14ac:dyDescent="0.3">
      <c r="M87" s="3">
        <v>2012</v>
      </c>
      <c r="N87" s="3">
        <v>21</v>
      </c>
      <c r="O87" s="3">
        <v>79</v>
      </c>
    </row>
    <row r="88" spans="12:18" ht="15.75" thickBot="1" x14ac:dyDescent="0.3">
      <c r="M88" s="3">
        <v>2013</v>
      </c>
      <c r="N88" s="3">
        <v>24</v>
      </c>
      <c r="O88" s="3">
        <v>76</v>
      </c>
    </row>
    <row r="89" spans="12:18" x14ac:dyDescent="0.25">
      <c r="M89" s="3">
        <v>2015</v>
      </c>
      <c r="N89" s="3">
        <v>29</v>
      </c>
      <c r="O89" s="3">
        <v>71</v>
      </c>
    </row>
    <row r="90" spans="12:18" ht="15.75" thickBot="1" x14ac:dyDescent="0.3"/>
    <row r="91" spans="12:18" ht="15.75" thickBot="1" x14ac:dyDescent="0.3">
      <c r="M91" s="3">
        <v>19</v>
      </c>
      <c r="N91" s="3">
        <v>20</v>
      </c>
      <c r="O91" s="3">
        <v>22</v>
      </c>
      <c r="P91" s="3">
        <v>21</v>
      </c>
      <c r="Q91" s="3">
        <v>24</v>
      </c>
      <c r="R91" s="3">
        <v>29</v>
      </c>
    </row>
    <row r="92" spans="12:18" x14ac:dyDescent="0.25">
      <c r="M92" s="3">
        <v>81</v>
      </c>
      <c r="N92" s="3">
        <v>80</v>
      </c>
      <c r="O92" s="3">
        <v>78</v>
      </c>
      <c r="P92" s="3">
        <v>79</v>
      </c>
      <c r="Q92" s="3">
        <v>76</v>
      </c>
      <c r="R92" s="3">
        <v>71</v>
      </c>
    </row>
    <row r="94" spans="12:18" ht="30.75" thickBot="1" x14ac:dyDescent="0.3">
      <c r="L94" t="s">
        <v>21</v>
      </c>
      <c r="M94" s="1" t="s">
        <v>0</v>
      </c>
      <c r="N94" s="2" t="s">
        <v>1</v>
      </c>
      <c r="O94" s="2" t="s">
        <v>2</v>
      </c>
      <c r="P94" s="2"/>
    </row>
    <row r="95" spans="12:18" ht="16.5" thickTop="1" thickBot="1" x14ac:dyDescent="0.3">
      <c r="M95" s="3">
        <v>2009</v>
      </c>
      <c r="N95" s="3">
        <v>43</v>
      </c>
      <c r="O95" s="3">
        <v>57</v>
      </c>
      <c r="P95" s="3"/>
    </row>
    <row r="96" spans="12:18" ht="15.75" thickBot="1" x14ac:dyDescent="0.3">
      <c r="M96" s="3">
        <v>2010</v>
      </c>
      <c r="N96" s="3">
        <v>38</v>
      </c>
      <c r="O96" s="3">
        <v>62</v>
      </c>
      <c r="P96" s="3"/>
    </row>
    <row r="97" spans="13:18" ht="15.75" thickBot="1" x14ac:dyDescent="0.3">
      <c r="M97" s="3">
        <v>2011</v>
      </c>
      <c r="N97" s="3">
        <v>40</v>
      </c>
      <c r="O97" s="3">
        <v>60</v>
      </c>
      <c r="P97" s="3"/>
    </row>
    <row r="98" spans="13:18" ht="15.75" thickBot="1" x14ac:dyDescent="0.3">
      <c r="M98" s="3">
        <v>2012</v>
      </c>
      <c r="N98" s="3">
        <v>38</v>
      </c>
      <c r="O98" s="3">
        <v>62</v>
      </c>
      <c r="P98" s="3"/>
    </row>
    <row r="99" spans="13:18" ht="15.75" thickBot="1" x14ac:dyDescent="0.3">
      <c r="M99" s="3">
        <v>2013</v>
      </c>
      <c r="N99" s="3">
        <v>41</v>
      </c>
      <c r="O99" s="3">
        <v>59</v>
      </c>
      <c r="P99" s="3"/>
    </row>
    <row r="100" spans="13:18" x14ac:dyDescent="0.25">
      <c r="M100" s="3">
        <v>2015</v>
      </c>
      <c r="N100" s="3">
        <v>45</v>
      </c>
      <c r="O100" s="3">
        <v>55</v>
      </c>
      <c r="P100" s="3"/>
    </row>
    <row r="101" spans="13:18" ht="15.75" thickBot="1" x14ac:dyDescent="0.3"/>
    <row r="102" spans="13:18" ht="15.75" thickBot="1" x14ac:dyDescent="0.3">
      <c r="M102" s="3">
        <v>43</v>
      </c>
      <c r="N102" s="3">
        <v>38</v>
      </c>
      <c r="O102" s="3">
        <v>40</v>
      </c>
      <c r="P102" s="3">
        <v>38</v>
      </c>
      <c r="Q102" s="3">
        <v>41</v>
      </c>
      <c r="R102" s="3">
        <v>45</v>
      </c>
    </row>
    <row r="103" spans="13:18" x14ac:dyDescent="0.25">
      <c r="M103" s="3">
        <v>57</v>
      </c>
      <c r="N103" s="3">
        <v>62</v>
      </c>
      <c r="O103" s="3">
        <v>60</v>
      </c>
      <c r="P103" s="3">
        <v>62</v>
      </c>
      <c r="Q103" s="3">
        <v>59</v>
      </c>
      <c r="R103" s="3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workbookViewId="0">
      <selection activeCell="C10" sqref="C10:H10"/>
    </sheetView>
  </sheetViews>
  <sheetFormatPr defaultRowHeight="15" x14ac:dyDescent="0.25"/>
  <sheetData>
    <row r="1" spans="1:24" ht="15.75" thickBot="1" x14ac:dyDescent="0.3"/>
    <row r="2" spans="1:24" x14ac:dyDescent="0.25">
      <c r="C2" s="3">
        <v>2009</v>
      </c>
      <c r="D2" s="3">
        <v>2010</v>
      </c>
      <c r="E2" s="3">
        <v>2011</v>
      </c>
      <c r="F2" s="3">
        <v>2012</v>
      </c>
      <c r="G2" s="3">
        <v>2013</v>
      </c>
      <c r="H2" s="3">
        <v>2015</v>
      </c>
    </row>
    <row r="3" spans="1:24" x14ac:dyDescent="0.25">
      <c r="A3" t="s">
        <v>19</v>
      </c>
      <c r="B3" t="s">
        <v>9</v>
      </c>
      <c r="C3">
        <v>-84</v>
      </c>
      <c r="D3">
        <v>-82</v>
      </c>
      <c r="E3">
        <v>-82</v>
      </c>
      <c r="F3">
        <v>-86</v>
      </c>
      <c r="G3">
        <v>-92</v>
      </c>
      <c r="H3">
        <v>-90</v>
      </c>
      <c r="N3" t="s">
        <v>9</v>
      </c>
    </row>
    <row r="4" spans="1:24" ht="30.75" thickBot="1" x14ac:dyDescent="0.3">
      <c r="B4" t="s">
        <v>20</v>
      </c>
      <c r="C4">
        <v>-34</v>
      </c>
      <c r="D4">
        <v>-42</v>
      </c>
      <c r="E4">
        <v>-38</v>
      </c>
      <c r="F4">
        <v>-42</v>
      </c>
      <c r="G4">
        <v>-42</v>
      </c>
      <c r="H4">
        <v>-22</v>
      </c>
      <c r="N4" s="1"/>
      <c r="O4" s="1" t="s">
        <v>0</v>
      </c>
      <c r="P4" s="2" t="s">
        <v>1</v>
      </c>
      <c r="Q4" s="2" t="s">
        <v>2</v>
      </c>
    </row>
    <row r="5" spans="1:24" ht="16.5" thickTop="1" thickBot="1" x14ac:dyDescent="0.3">
      <c r="B5" t="s">
        <v>8</v>
      </c>
      <c r="C5">
        <v>-64</v>
      </c>
      <c r="D5">
        <v>-70</v>
      </c>
      <c r="E5">
        <v>-66</v>
      </c>
      <c r="F5">
        <v>-68</v>
      </c>
      <c r="G5">
        <v>-80</v>
      </c>
      <c r="H5">
        <v>-78</v>
      </c>
      <c r="N5" s="3"/>
      <c r="O5" s="3">
        <v>2009</v>
      </c>
      <c r="P5" s="3">
        <v>8</v>
      </c>
      <c r="Q5" s="3">
        <v>92</v>
      </c>
      <c r="R5">
        <v>8</v>
      </c>
      <c r="S5">
        <v>9</v>
      </c>
      <c r="T5">
        <v>9</v>
      </c>
      <c r="U5">
        <v>7</v>
      </c>
      <c r="V5">
        <v>4</v>
      </c>
      <c r="W5" s="3">
        <v>5</v>
      </c>
      <c r="X5">
        <v>5</v>
      </c>
    </row>
    <row r="6" spans="1:24" ht="15.75" thickBot="1" x14ac:dyDescent="0.3">
      <c r="B6" t="s">
        <v>13</v>
      </c>
      <c r="C6">
        <v>-28</v>
      </c>
      <c r="D6">
        <v>-44</v>
      </c>
      <c r="E6">
        <v>-44</v>
      </c>
      <c r="F6">
        <v>-44</v>
      </c>
      <c r="G6">
        <v>-64</v>
      </c>
      <c r="H6">
        <v>-54</v>
      </c>
      <c r="N6" s="3"/>
      <c r="O6" s="3">
        <v>2010</v>
      </c>
      <c r="P6" s="3">
        <v>9</v>
      </c>
      <c r="Q6" s="3">
        <v>91</v>
      </c>
      <c r="R6">
        <v>92</v>
      </c>
      <c r="S6">
        <v>91</v>
      </c>
      <c r="T6">
        <v>91</v>
      </c>
      <c r="U6">
        <v>93</v>
      </c>
      <c r="V6">
        <v>96</v>
      </c>
      <c r="W6" s="3">
        <v>95</v>
      </c>
      <c r="X6">
        <v>95</v>
      </c>
    </row>
    <row r="7" spans="1:24" ht="15.75" thickBot="1" x14ac:dyDescent="0.3">
      <c r="B7" t="s">
        <v>14</v>
      </c>
      <c r="C7">
        <v>8</v>
      </c>
      <c r="D7">
        <v>0</v>
      </c>
      <c r="E7">
        <v>-6</v>
      </c>
      <c r="F7">
        <v>-18</v>
      </c>
      <c r="G7">
        <v>-8</v>
      </c>
      <c r="H7">
        <v>12</v>
      </c>
      <c r="N7" s="3"/>
      <c r="O7" s="3">
        <v>2011</v>
      </c>
      <c r="P7" s="3">
        <v>9</v>
      </c>
      <c r="Q7" s="3">
        <v>91</v>
      </c>
    </row>
    <row r="8" spans="1:24" ht="15.75" thickBot="1" x14ac:dyDescent="0.3">
      <c r="B8" t="s">
        <v>15</v>
      </c>
      <c r="C8">
        <v>-82</v>
      </c>
      <c r="D8">
        <v>-84</v>
      </c>
      <c r="E8">
        <v>-82</v>
      </c>
      <c r="F8">
        <v>-86</v>
      </c>
      <c r="G8">
        <v>-92</v>
      </c>
      <c r="H8">
        <v>-90</v>
      </c>
      <c r="N8" s="3"/>
      <c r="O8" s="3">
        <v>2012</v>
      </c>
      <c r="P8" s="3">
        <v>7</v>
      </c>
      <c r="Q8" s="3">
        <v>93</v>
      </c>
    </row>
    <row r="9" spans="1:24" ht="15.75" thickBot="1" x14ac:dyDescent="0.3">
      <c r="B9" t="s">
        <v>21</v>
      </c>
      <c r="C9">
        <v>-10</v>
      </c>
      <c r="D9">
        <v>-16</v>
      </c>
      <c r="E9">
        <v>-24</v>
      </c>
      <c r="F9">
        <v>-32</v>
      </c>
      <c r="G9">
        <v>-26</v>
      </c>
      <c r="H9">
        <v>-8</v>
      </c>
      <c r="N9" s="3"/>
      <c r="O9" s="3">
        <v>2013</v>
      </c>
      <c r="P9" s="3">
        <v>4</v>
      </c>
      <c r="Q9" s="3">
        <v>96</v>
      </c>
    </row>
    <row r="10" spans="1:24" ht="15.75" thickBot="1" x14ac:dyDescent="0.3">
      <c r="B10" t="s">
        <v>24</v>
      </c>
      <c r="C10">
        <f t="shared" ref="C10:H10" si="0">AVERAGE(C4:C9)</f>
        <v>-35</v>
      </c>
      <c r="D10">
        <f t="shared" si="0"/>
        <v>-42.666666666666664</v>
      </c>
      <c r="E10">
        <f t="shared" si="0"/>
        <v>-43.333333333333336</v>
      </c>
      <c r="F10">
        <f t="shared" si="0"/>
        <v>-48.333333333333336</v>
      </c>
      <c r="G10">
        <f t="shared" si="0"/>
        <v>-52</v>
      </c>
      <c r="H10">
        <f t="shared" si="0"/>
        <v>-40</v>
      </c>
      <c r="N10" s="3"/>
      <c r="O10" s="3"/>
      <c r="P10" s="3"/>
      <c r="Q10" s="3"/>
    </row>
    <row r="11" spans="1:24" ht="15.75" thickBot="1" x14ac:dyDescent="0.3">
      <c r="B11" t="s">
        <v>12</v>
      </c>
      <c r="C11" s="4">
        <v>-42</v>
      </c>
      <c r="D11" s="4">
        <v>-48.285714285714285</v>
      </c>
      <c r="E11" s="4">
        <v>-48.857142857142854</v>
      </c>
      <c r="F11" s="4">
        <v>-53.714285714285715</v>
      </c>
      <c r="G11" s="4">
        <v>-57.714285714285715</v>
      </c>
      <c r="H11" s="4">
        <v>-47.142857142857146</v>
      </c>
      <c r="N11" s="3"/>
      <c r="O11" s="3"/>
      <c r="P11" s="3"/>
      <c r="Q11" s="3"/>
    </row>
    <row r="12" spans="1:24" x14ac:dyDescent="0.25">
      <c r="A12" t="s">
        <v>22</v>
      </c>
      <c r="B12" t="s">
        <v>5</v>
      </c>
      <c r="C12">
        <v>-100</v>
      </c>
      <c r="D12">
        <v>-100</v>
      </c>
      <c r="E12">
        <v>-100</v>
      </c>
      <c r="F12">
        <v>-100</v>
      </c>
      <c r="G12">
        <v>-98</v>
      </c>
      <c r="H12">
        <v>0</v>
      </c>
      <c r="N12" s="3"/>
      <c r="O12" s="3">
        <v>2015</v>
      </c>
      <c r="P12" s="3">
        <v>5</v>
      </c>
      <c r="Q12" s="3">
        <v>95</v>
      </c>
    </row>
    <row r="13" spans="1:24" ht="30.75" thickBot="1" x14ac:dyDescent="0.3">
      <c r="B13" t="s">
        <v>20</v>
      </c>
      <c r="C13">
        <v>-80</v>
      </c>
      <c r="D13">
        <v>-82</v>
      </c>
      <c r="E13">
        <v>-86</v>
      </c>
      <c r="F13">
        <v>-84</v>
      </c>
      <c r="G13">
        <v>-90</v>
      </c>
      <c r="N13" s="1" t="s">
        <v>20</v>
      </c>
      <c r="O13" s="1" t="s">
        <v>4</v>
      </c>
      <c r="P13" s="2" t="s">
        <v>1</v>
      </c>
      <c r="Q13" s="2" t="s">
        <v>2</v>
      </c>
    </row>
    <row r="14" spans="1:24" ht="16.5" thickTop="1" thickBot="1" x14ac:dyDescent="0.3">
      <c r="B14" t="s">
        <v>8</v>
      </c>
      <c r="C14">
        <v>-88</v>
      </c>
      <c r="D14">
        <v>-82</v>
      </c>
      <c r="E14">
        <v>-92</v>
      </c>
      <c r="F14">
        <v>-88</v>
      </c>
      <c r="G14">
        <v>-90</v>
      </c>
      <c r="N14" s="3"/>
      <c r="O14" s="3">
        <v>2009</v>
      </c>
      <c r="P14" s="3">
        <v>33</v>
      </c>
      <c r="Q14" s="3">
        <v>67</v>
      </c>
      <c r="R14">
        <v>33</v>
      </c>
      <c r="S14">
        <v>29</v>
      </c>
      <c r="T14">
        <v>31</v>
      </c>
      <c r="U14">
        <v>29</v>
      </c>
      <c r="V14">
        <v>29</v>
      </c>
      <c r="W14">
        <v>39</v>
      </c>
    </row>
    <row r="15" spans="1:24" ht="15.75" thickBot="1" x14ac:dyDescent="0.3">
      <c r="B15" t="s">
        <v>13</v>
      </c>
      <c r="C15">
        <v>-86</v>
      </c>
      <c r="D15">
        <v>-90</v>
      </c>
      <c r="E15">
        <v>-88</v>
      </c>
      <c r="F15">
        <v>-86</v>
      </c>
      <c r="G15">
        <v>-94</v>
      </c>
      <c r="N15" s="3"/>
      <c r="O15" s="3">
        <v>2010</v>
      </c>
      <c r="P15" s="3">
        <v>29</v>
      </c>
      <c r="Q15" s="3">
        <v>71</v>
      </c>
      <c r="R15">
        <v>67</v>
      </c>
      <c r="S15">
        <v>71</v>
      </c>
      <c r="T15">
        <v>69</v>
      </c>
      <c r="U15">
        <v>71</v>
      </c>
      <c r="V15">
        <v>71</v>
      </c>
      <c r="W15">
        <v>61</v>
      </c>
    </row>
    <row r="16" spans="1:24" ht="15.75" thickBot="1" x14ac:dyDescent="0.3">
      <c r="B16" t="s">
        <v>14</v>
      </c>
      <c r="C16">
        <v>-80</v>
      </c>
      <c r="D16">
        <v>-78</v>
      </c>
      <c r="E16">
        <v>-82</v>
      </c>
      <c r="F16">
        <v>-82</v>
      </c>
      <c r="G16">
        <v>-92</v>
      </c>
      <c r="N16" s="3"/>
      <c r="O16" s="3">
        <v>2011</v>
      </c>
      <c r="P16" s="3">
        <v>31</v>
      </c>
      <c r="Q16" s="3">
        <v>69</v>
      </c>
    </row>
    <row r="17" spans="1:23" ht="15.75" thickBot="1" x14ac:dyDescent="0.3">
      <c r="B17" t="s">
        <v>15</v>
      </c>
      <c r="C17">
        <v>6</v>
      </c>
      <c r="D17">
        <v>10</v>
      </c>
      <c r="E17">
        <v>2</v>
      </c>
      <c r="F17">
        <v>6</v>
      </c>
      <c r="G17">
        <v>-8</v>
      </c>
      <c r="N17" s="3"/>
      <c r="O17" s="3">
        <v>2012</v>
      </c>
      <c r="P17" s="3">
        <v>29</v>
      </c>
      <c r="Q17" s="3">
        <v>71</v>
      </c>
    </row>
    <row r="18" spans="1:23" ht="15.75" thickBot="1" x14ac:dyDescent="0.3">
      <c r="B18" t="s">
        <v>21</v>
      </c>
      <c r="C18">
        <v>-82</v>
      </c>
      <c r="D18">
        <v>-86</v>
      </c>
      <c r="E18">
        <v>-88</v>
      </c>
      <c r="F18">
        <v>-78</v>
      </c>
      <c r="G18">
        <v>-84</v>
      </c>
      <c r="N18" s="3"/>
      <c r="O18" s="3">
        <v>2013</v>
      </c>
      <c r="P18" s="3">
        <v>29</v>
      </c>
      <c r="Q18" s="3">
        <v>71</v>
      </c>
    </row>
    <row r="19" spans="1:23" ht="15.75" thickBot="1" x14ac:dyDescent="0.3">
      <c r="B19" t="s">
        <v>25</v>
      </c>
      <c r="C19">
        <f>AVERAGE(C13:C18)</f>
        <v>-68.333333333333329</v>
      </c>
      <c r="D19">
        <f>AVERAGE(D13:D18)</f>
        <v>-68</v>
      </c>
      <c r="E19">
        <f>AVERAGE(E13:E18)</f>
        <v>-72.333333333333329</v>
      </c>
      <c r="F19">
        <f>AVERAGE(F13:F18)</f>
        <v>-68.666666666666671</v>
      </c>
      <c r="G19">
        <f>AVERAGE(G13:G18)</f>
        <v>-76.333333333333329</v>
      </c>
      <c r="N19" s="3"/>
      <c r="O19" s="3"/>
      <c r="P19" s="3"/>
      <c r="Q19" s="3"/>
    </row>
    <row r="20" spans="1:23" x14ac:dyDescent="0.25">
      <c r="B20" t="s">
        <v>12</v>
      </c>
      <c r="C20" s="4">
        <v>-72.857142857142861</v>
      </c>
      <c r="D20" s="4">
        <v>-72.571428571428569</v>
      </c>
      <c r="E20" s="4">
        <v>-76.285714285714292</v>
      </c>
      <c r="F20" s="4">
        <v>-73.142857142857139</v>
      </c>
      <c r="G20" s="4">
        <v>-79.428571428571431</v>
      </c>
      <c r="N20" s="3"/>
      <c r="O20" s="3">
        <v>2015</v>
      </c>
      <c r="P20" s="3">
        <v>39</v>
      </c>
      <c r="Q20" s="3">
        <v>61</v>
      </c>
    </row>
    <row r="21" spans="1:23" ht="30.75" thickBot="1" x14ac:dyDescent="0.3">
      <c r="A21" t="s">
        <v>20</v>
      </c>
      <c r="B21" t="s">
        <v>5</v>
      </c>
      <c r="C21">
        <v>-32</v>
      </c>
      <c r="D21">
        <v>-38</v>
      </c>
      <c r="E21">
        <v>-34</v>
      </c>
      <c r="F21">
        <v>-42</v>
      </c>
      <c r="G21">
        <v>-30</v>
      </c>
      <c r="H21">
        <v>-22</v>
      </c>
      <c r="N21" t="s">
        <v>13</v>
      </c>
      <c r="O21" s="1" t="s">
        <v>0</v>
      </c>
      <c r="P21" s="2" t="s">
        <v>1</v>
      </c>
      <c r="Q21" s="2" t="s">
        <v>2</v>
      </c>
    </row>
    <row r="22" spans="1:23" ht="16.5" thickTop="1" thickBot="1" x14ac:dyDescent="0.3">
      <c r="B22" t="s">
        <v>9</v>
      </c>
      <c r="C22">
        <v>-50</v>
      </c>
      <c r="D22">
        <v>-50</v>
      </c>
      <c r="E22">
        <v>-44</v>
      </c>
      <c r="F22">
        <v>-46</v>
      </c>
      <c r="G22">
        <v>-42</v>
      </c>
      <c r="H22">
        <v>-30</v>
      </c>
      <c r="O22" s="3">
        <v>2009</v>
      </c>
      <c r="P22" s="3">
        <v>36</v>
      </c>
      <c r="Q22" s="3">
        <v>64</v>
      </c>
      <c r="R22" s="3">
        <v>36</v>
      </c>
      <c r="S22" s="3">
        <v>28</v>
      </c>
      <c r="T22" s="3">
        <v>28</v>
      </c>
      <c r="U22" s="3">
        <v>28</v>
      </c>
      <c r="V22" s="3">
        <v>18</v>
      </c>
      <c r="W22" s="3">
        <v>23</v>
      </c>
    </row>
    <row r="23" spans="1:23" ht="15.75" thickBot="1" x14ac:dyDescent="0.3">
      <c r="B23" t="s">
        <v>8</v>
      </c>
      <c r="C23">
        <v>-62</v>
      </c>
      <c r="D23">
        <v>-64</v>
      </c>
      <c r="E23">
        <v>-58</v>
      </c>
      <c r="F23">
        <v>-64</v>
      </c>
      <c r="G23">
        <v>-60</v>
      </c>
      <c r="H23">
        <v>-48</v>
      </c>
      <c r="O23" s="3">
        <v>2010</v>
      </c>
      <c r="P23" s="3">
        <v>28</v>
      </c>
      <c r="Q23" s="3">
        <v>72</v>
      </c>
      <c r="R23" s="3">
        <v>64</v>
      </c>
      <c r="S23" s="3">
        <v>72</v>
      </c>
      <c r="T23" s="3">
        <v>72</v>
      </c>
      <c r="U23" s="3">
        <v>72</v>
      </c>
      <c r="V23" s="3">
        <v>82</v>
      </c>
      <c r="W23" s="3">
        <v>77</v>
      </c>
    </row>
    <row r="24" spans="1:23" ht="15.75" thickBot="1" x14ac:dyDescent="0.3">
      <c r="B24" t="s">
        <v>13</v>
      </c>
      <c r="C24">
        <v>-36</v>
      </c>
      <c r="D24">
        <v>-44</v>
      </c>
      <c r="E24">
        <v>-34</v>
      </c>
      <c r="F24">
        <v>-42</v>
      </c>
      <c r="G24">
        <v>-48</v>
      </c>
      <c r="H24">
        <v>-30</v>
      </c>
      <c r="O24" s="3">
        <v>2011</v>
      </c>
      <c r="P24" s="3">
        <v>28</v>
      </c>
      <c r="Q24" s="3">
        <v>72</v>
      </c>
    </row>
    <row r="25" spans="1:23" ht="15.75" thickBot="1" x14ac:dyDescent="0.3">
      <c r="B25" t="s">
        <v>14</v>
      </c>
      <c r="C25">
        <v>-16</v>
      </c>
      <c r="D25">
        <v>-12</v>
      </c>
      <c r="E25">
        <v>-12</v>
      </c>
      <c r="F25">
        <v>-2</v>
      </c>
      <c r="G25">
        <v>-14</v>
      </c>
      <c r="H25">
        <v>2</v>
      </c>
      <c r="O25" s="3">
        <v>2012</v>
      </c>
      <c r="P25" s="3">
        <v>28</v>
      </c>
      <c r="Q25" s="3">
        <v>72</v>
      </c>
    </row>
    <row r="26" spans="1:23" ht="15.75" thickBot="1" x14ac:dyDescent="0.3">
      <c r="B26" t="s">
        <v>15</v>
      </c>
      <c r="C26">
        <v>-62</v>
      </c>
      <c r="D26">
        <v>-60</v>
      </c>
      <c r="E26">
        <v>-56</v>
      </c>
      <c r="F26">
        <v>-58</v>
      </c>
      <c r="G26">
        <v>-52</v>
      </c>
      <c r="H26">
        <v>-42</v>
      </c>
      <c r="O26" s="3">
        <v>2013</v>
      </c>
      <c r="P26" s="3">
        <v>18</v>
      </c>
      <c r="Q26" s="3">
        <v>82</v>
      </c>
    </row>
    <row r="27" spans="1:23" x14ac:dyDescent="0.25">
      <c r="B27" t="s">
        <v>21</v>
      </c>
      <c r="C27">
        <v>-14</v>
      </c>
      <c r="D27">
        <v>-24</v>
      </c>
      <c r="E27">
        <v>-20</v>
      </c>
      <c r="F27">
        <v>-24</v>
      </c>
      <c r="G27">
        <v>-18</v>
      </c>
      <c r="H27">
        <v>-10</v>
      </c>
      <c r="O27" s="3">
        <v>2015</v>
      </c>
      <c r="P27" s="3">
        <v>23</v>
      </c>
      <c r="Q27" s="3">
        <v>77</v>
      </c>
    </row>
    <row r="28" spans="1:23" ht="30.75" thickBot="1" x14ac:dyDescent="0.3">
      <c r="B28" t="s">
        <v>12</v>
      </c>
      <c r="C28" s="4">
        <v>-38.857142857142854</v>
      </c>
      <c r="D28" s="4">
        <v>-41.714285714285715</v>
      </c>
      <c r="E28" s="4">
        <v>-36.857142857142854</v>
      </c>
      <c r="F28" s="4">
        <v>-39.714285714285715</v>
      </c>
      <c r="G28" s="4">
        <v>-37.714285714285715</v>
      </c>
      <c r="H28" s="4">
        <v>-25.714285714285715</v>
      </c>
      <c r="M28" t="s">
        <v>8</v>
      </c>
      <c r="N28" s="1" t="s">
        <v>0</v>
      </c>
      <c r="O28" s="2" t="s">
        <v>1</v>
      </c>
      <c r="P28" s="2" t="s">
        <v>2</v>
      </c>
    </row>
    <row r="29" spans="1:23" ht="16.5" thickTop="1" thickBot="1" x14ac:dyDescent="0.3">
      <c r="N29" s="3">
        <v>2009</v>
      </c>
      <c r="O29" s="3">
        <v>18</v>
      </c>
      <c r="P29" s="3">
        <v>82</v>
      </c>
      <c r="R29">
        <v>18</v>
      </c>
      <c r="S29">
        <v>15</v>
      </c>
      <c r="T29">
        <v>17</v>
      </c>
      <c r="U29">
        <v>16</v>
      </c>
      <c r="V29">
        <v>10</v>
      </c>
      <c r="W29">
        <v>11</v>
      </c>
    </row>
    <row r="30" spans="1:23" ht="15.75" thickBot="1" x14ac:dyDescent="0.3">
      <c r="N30" s="3">
        <v>2010</v>
      </c>
      <c r="O30" s="3">
        <v>15</v>
      </c>
      <c r="P30" s="3">
        <v>85</v>
      </c>
      <c r="R30">
        <v>82</v>
      </c>
      <c r="S30">
        <v>85</v>
      </c>
      <c r="T30">
        <v>83</v>
      </c>
      <c r="U30">
        <v>84</v>
      </c>
      <c r="V30">
        <v>90</v>
      </c>
      <c r="W30">
        <v>89</v>
      </c>
    </row>
    <row r="31" spans="1:23" ht="15.75" thickBot="1" x14ac:dyDescent="0.3">
      <c r="N31" s="3">
        <v>2011</v>
      </c>
      <c r="O31" s="3">
        <v>17</v>
      </c>
      <c r="P31" s="3">
        <v>83</v>
      </c>
    </row>
    <row r="32" spans="1:23" ht="15.75" thickBot="1" x14ac:dyDescent="0.3">
      <c r="N32" s="3">
        <v>2012</v>
      </c>
      <c r="O32" s="3">
        <v>16</v>
      </c>
      <c r="P32" s="3">
        <v>84</v>
      </c>
    </row>
    <row r="33" spans="2:23" ht="15.75" thickBot="1" x14ac:dyDescent="0.3">
      <c r="B33" t="s">
        <v>5</v>
      </c>
      <c r="C33" s="3">
        <v>2009</v>
      </c>
      <c r="D33" s="3">
        <v>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N33" s="3">
        <v>2013</v>
      </c>
      <c r="O33" s="3">
        <v>10</v>
      </c>
      <c r="P33" s="3">
        <v>90</v>
      </c>
    </row>
    <row r="34" spans="2:23" ht="15.75" thickBot="1" x14ac:dyDescent="0.3">
      <c r="C34" s="3">
        <v>2010</v>
      </c>
      <c r="D34" s="3">
        <v>0</v>
      </c>
      <c r="E34" s="3">
        <v>100</v>
      </c>
      <c r="F34" s="3">
        <v>100</v>
      </c>
      <c r="G34" s="3">
        <v>100</v>
      </c>
      <c r="H34" s="3">
        <v>100</v>
      </c>
      <c r="I34" s="3">
        <v>100</v>
      </c>
      <c r="J34" s="3">
        <v>99</v>
      </c>
      <c r="N34" s="3">
        <v>2015</v>
      </c>
      <c r="O34" s="3">
        <v>11</v>
      </c>
      <c r="P34" s="3">
        <v>89</v>
      </c>
    </row>
    <row r="35" spans="2:23" ht="15.75" thickBot="1" x14ac:dyDescent="0.3">
      <c r="C35" s="3">
        <v>2011</v>
      </c>
      <c r="D35" s="3">
        <v>0</v>
      </c>
      <c r="E35" s="3">
        <v>100</v>
      </c>
    </row>
    <row r="36" spans="2:23" ht="30.75" thickBot="1" x14ac:dyDescent="0.3">
      <c r="C36" s="3">
        <v>2012</v>
      </c>
      <c r="D36" s="3">
        <v>0</v>
      </c>
      <c r="E36" s="3">
        <v>100</v>
      </c>
      <c r="F36" s="3"/>
      <c r="G36" s="3"/>
      <c r="H36" s="3"/>
      <c r="N36" t="s">
        <v>14</v>
      </c>
      <c r="O36" s="1" t="s">
        <v>4</v>
      </c>
      <c r="P36" s="2" t="s">
        <v>1</v>
      </c>
      <c r="Q36" s="2" t="s">
        <v>2</v>
      </c>
    </row>
    <row r="37" spans="2:23" ht="16.5" thickTop="1" thickBot="1" x14ac:dyDescent="0.3">
      <c r="C37" s="3">
        <v>2013</v>
      </c>
      <c r="D37" s="3">
        <v>1</v>
      </c>
      <c r="E37" s="3">
        <v>99</v>
      </c>
      <c r="O37" s="3">
        <v>2009</v>
      </c>
      <c r="P37" s="3">
        <v>54</v>
      </c>
      <c r="Q37" s="3">
        <v>46</v>
      </c>
      <c r="R37" s="3">
        <v>54</v>
      </c>
      <c r="S37" s="3">
        <v>50</v>
      </c>
      <c r="T37" s="3">
        <v>47</v>
      </c>
      <c r="U37" s="3">
        <v>41</v>
      </c>
      <c r="V37" s="3">
        <v>46</v>
      </c>
      <c r="W37" s="3">
        <v>56</v>
      </c>
    </row>
    <row r="38" spans="2:23" ht="30.75" thickBot="1" x14ac:dyDescent="0.3">
      <c r="B38" t="s">
        <v>20</v>
      </c>
      <c r="C38" s="1" t="s">
        <v>4</v>
      </c>
      <c r="D38" s="2" t="s">
        <v>1</v>
      </c>
      <c r="E38" s="2" t="s">
        <v>2</v>
      </c>
      <c r="O38" s="3">
        <v>2010</v>
      </c>
      <c r="P38" s="3">
        <v>50</v>
      </c>
      <c r="Q38" s="3">
        <v>50</v>
      </c>
      <c r="R38" s="3">
        <v>46</v>
      </c>
      <c r="S38" s="3">
        <v>50</v>
      </c>
      <c r="T38" s="3">
        <v>53</v>
      </c>
      <c r="U38" s="3">
        <v>59</v>
      </c>
      <c r="V38" s="3">
        <v>54</v>
      </c>
      <c r="W38" s="3">
        <v>44</v>
      </c>
    </row>
    <row r="39" spans="2:23" ht="16.5" thickTop="1" thickBot="1" x14ac:dyDescent="0.3">
      <c r="C39" s="3">
        <v>2009</v>
      </c>
      <c r="D39" s="3">
        <v>10</v>
      </c>
      <c r="E39" s="3">
        <v>90</v>
      </c>
      <c r="F39" s="3">
        <v>10</v>
      </c>
      <c r="G39" s="3">
        <v>9</v>
      </c>
      <c r="H39" s="3">
        <v>7</v>
      </c>
      <c r="I39" s="3">
        <v>8</v>
      </c>
      <c r="J39" s="3">
        <v>5</v>
      </c>
      <c r="O39" s="3">
        <v>2011</v>
      </c>
      <c r="P39" s="3">
        <v>47</v>
      </c>
      <c r="Q39" s="3">
        <v>53</v>
      </c>
    </row>
    <row r="40" spans="2:23" ht="15.75" thickBot="1" x14ac:dyDescent="0.3">
      <c r="C40" s="3">
        <v>2010</v>
      </c>
      <c r="D40" s="3">
        <v>9</v>
      </c>
      <c r="E40" s="3">
        <v>91</v>
      </c>
      <c r="F40" s="3">
        <v>90</v>
      </c>
      <c r="G40" s="3">
        <v>91</v>
      </c>
      <c r="H40" s="3">
        <v>93</v>
      </c>
      <c r="I40" s="3">
        <v>92</v>
      </c>
      <c r="J40" s="3">
        <v>95</v>
      </c>
      <c r="O40" s="3">
        <v>2012</v>
      </c>
      <c r="P40" s="3">
        <v>41</v>
      </c>
      <c r="Q40" s="3">
        <v>59</v>
      </c>
    </row>
    <row r="41" spans="2:23" ht="15.75" thickBot="1" x14ac:dyDescent="0.3">
      <c r="C41" s="3">
        <v>2011</v>
      </c>
      <c r="D41" s="3">
        <v>7</v>
      </c>
      <c r="E41" s="3">
        <v>93</v>
      </c>
      <c r="O41" s="3">
        <v>2013</v>
      </c>
      <c r="P41" s="3">
        <v>46</v>
      </c>
      <c r="Q41" s="3">
        <v>54</v>
      </c>
    </row>
    <row r="42" spans="2:23" ht="15.75" thickBot="1" x14ac:dyDescent="0.3">
      <c r="C42" s="3">
        <v>2012</v>
      </c>
      <c r="D42" s="3">
        <v>8</v>
      </c>
      <c r="E42" s="3">
        <v>92</v>
      </c>
      <c r="O42" s="3">
        <v>2015</v>
      </c>
      <c r="P42" s="3">
        <v>56</v>
      </c>
      <c r="Q42" s="3">
        <v>44</v>
      </c>
    </row>
    <row r="43" spans="2:23" ht="30.75" thickBot="1" x14ac:dyDescent="0.3">
      <c r="C43" s="3">
        <v>2013</v>
      </c>
      <c r="D43" s="3">
        <v>5</v>
      </c>
      <c r="E43" s="3">
        <v>95</v>
      </c>
      <c r="M43" t="s">
        <v>15</v>
      </c>
      <c r="N43" s="1" t="s">
        <v>4</v>
      </c>
      <c r="O43" s="2" t="s">
        <v>1</v>
      </c>
      <c r="P43" s="2" t="s">
        <v>2</v>
      </c>
    </row>
    <row r="44" spans="2:23" ht="16.5" thickTop="1" thickBot="1" x14ac:dyDescent="0.3">
      <c r="B44" t="s">
        <v>8</v>
      </c>
      <c r="C44" s="3">
        <v>2009</v>
      </c>
      <c r="D44" s="3">
        <v>6</v>
      </c>
      <c r="E44" s="3">
        <v>94</v>
      </c>
      <c r="F44" s="3">
        <v>6</v>
      </c>
      <c r="G44" s="3">
        <v>9</v>
      </c>
      <c r="H44" s="3">
        <v>4</v>
      </c>
      <c r="I44" s="3">
        <v>6</v>
      </c>
      <c r="J44" s="3">
        <v>5</v>
      </c>
      <c r="N44" s="3">
        <v>2009</v>
      </c>
      <c r="O44" s="3">
        <v>9</v>
      </c>
      <c r="P44" s="3">
        <v>91</v>
      </c>
      <c r="R44" s="3">
        <v>9</v>
      </c>
      <c r="S44" s="3">
        <v>8</v>
      </c>
      <c r="T44" s="3">
        <v>9</v>
      </c>
      <c r="U44" s="3">
        <v>7</v>
      </c>
      <c r="V44" s="3">
        <v>4</v>
      </c>
      <c r="W44" s="3">
        <v>5</v>
      </c>
    </row>
    <row r="45" spans="2:23" ht="15.75" thickBot="1" x14ac:dyDescent="0.3">
      <c r="C45" s="3">
        <v>2010</v>
      </c>
      <c r="D45" s="3">
        <v>9</v>
      </c>
      <c r="E45" s="3">
        <v>91</v>
      </c>
      <c r="F45" s="3">
        <v>94</v>
      </c>
      <c r="G45" s="3">
        <v>91</v>
      </c>
      <c r="H45" s="3">
        <v>96</v>
      </c>
      <c r="I45" s="3">
        <v>94</v>
      </c>
      <c r="J45" s="3">
        <v>95</v>
      </c>
      <c r="N45" s="3">
        <v>2010</v>
      </c>
      <c r="O45" s="3">
        <v>8</v>
      </c>
      <c r="P45" s="3">
        <v>92</v>
      </c>
      <c r="R45" s="3">
        <v>91</v>
      </c>
      <c r="S45" s="3">
        <v>92</v>
      </c>
      <c r="T45" s="3">
        <v>91</v>
      </c>
      <c r="U45" s="3">
        <v>93</v>
      </c>
      <c r="V45" s="3">
        <v>96</v>
      </c>
      <c r="W45" s="3">
        <v>95</v>
      </c>
    </row>
    <row r="46" spans="2:23" ht="15.75" thickBot="1" x14ac:dyDescent="0.3">
      <c r="C46" s="3">
        <v>2011</v>
      </c>
      <c r="D46" s="3">
        <v>4</v>
      </c>
      <c r="E46" s="3">
        <v>96</v>
      </c>
      <c r="N46" s="3">
        <v>2011</v>
      </c>
      <c r="O46" s="3">
        <v>9</v>
      </c>
      <c r="P46" s="3">
        <v>91</v>
      </c>
    </row>
    <row r="47" spans="2:23" ht="15.75" thickBot="1" x14ac:dyDescent="0.3">
      <c r="C47" s="3">
        <v>2012</v>
      </c>
      <c r="D47" s="3">
        <v>6</v>
      </c>
      <c r="E47" s="3">
        <v>94</v>
      </c>
      <c r="N47" s="3">
        <v>2012</v>
      </c>
      <c r="O47" s="3">
        <v>7</v>
      </c>
      <c r="P47" s="3">
        <v>93</v>
      </c>
    </row>
    <row r="48" spans="2:23" ht="15.75" thickBot="1" x14ac:dyDescent="0.3">
      <c r="C48" s="3">
        <v>2013</v>
      </c>
      <c r="D48" s="3">
        <v>5</v>
      </c>
      <c r="E48" s="3">
        <v>95</v>
      </c>
      <c r="N48" s="3">
        <v>2013</v>
      </c>
      <c r="O48" s="3">
        <v>4</v>
      </c>
      <c r="P48" s="3">
        <v>96</v>
      </c>
    </row>
    <row r="49" spans="2:23" ht="30.75" thickBot="1" x14ac:dyDescent="0.3">
      <c r="B49" t="s">
        <v>13</v>
      </c>
      <c r="C49" s="1" t="s">
        <v>0</v>
      </c>
      <c r="D49" s="2" t="s">
        <v>1</v>
      </c>
      <c r="E49" s="2" t="s">
        <v>2</v>
      </c>
      <c r="N49" s="3">
        <v>2015</v>
      </c>
      <c r="O49" s="3">
        <v>5</v>
      </c>
      <c r="P49" s="3">
        <v>95</v>
      </c>
    </row>
    <row r="50" spans="2:23" ht="16.5" thickTop="1" thickBot="1" x14ac:dyDescent="0.3">
      <c r="C50" s="3">
        <v>2009</v>
      </c>
      <c r="D50" s="3">
        <v>7</v>
      </c>
      <c r="E50" s="3">
        <v>93</v>
      </c>
      <c r="F50" s="3">
        <v>7</v>
      </c>
      <c r="G50" s="3">
        <v>5</v>
      </c>
      <c r="H50" s="3">
        <v>6</v>
      </c>
      <c r="I50" s="3">
        <v>7</v>
      </c>
      <c r="J50" s="3">
        <v>3</v>
      </c>
    </row>
    <row r="51" spans="2:23" ht="30.75" thickBot="1" x14ac:dyDescent="0.3">
      <c r="C51" s="3">
        <v>2010</v>
      </c>
      <c r="D51" s="3">
        <v>5</v>
      </c>
      <c r="E51" s="3">
        <v>95</v>
      </c>
      <c r="F51" s="3">
        <v>93</v>
      </c>
      <c r="G51" s="3">
        <v>95</v>
      </c>
      <c r="H51" s="3">
        <v>94</v>
      </c>
      <c r="I51" s="3">
        <v>93</v>
      </c>
      <c r="J51" s="3">
        <v>97</v>
      </c>
      <c r="M51" t="s">
        <v>21</v>
      </c>
      <c r="N51" s="1" t="s">
        <v>0</v>
      </c>
      <c r="O51" s="2" t="s">
        <v>1</v>
      </c>
      <c r="P51" s="2" t="s">
        <v>2</v>
      </c>
    </row>
    <row r="52" spans="2:23" ht="16.5" thickTop="1" thickBot="1" x14ac:dyDescent="0.3">
      <c r="C52" s="3">
        <v>2011</v>
      </c>
      <c r="D52" s="3">
        <v>6</v>
      </c>
      <c r="E52" s="3">
        <v>94</v>
      </c>
      <c r="N52" s="3">
        <v>2009</v>
      </c>
      <c r="O52" s="3">
        <v>45</v>
      </c>
      <c r="P52" s="3">
        <v>55</v>
      </c>
      <c r="R52" s="3">
        <v>45</v>
      </c>
      <c r="S52" s="3">
        <v>42</v>
      </c>
      <c r="T52" s="3">
        <v>38</v>
      </c>
      <c r="U52" s="3">
        <v>34</v>
      </c>
      <c r="V52" s="3">
        <v>37</v>
      </c>
      <c r="W52" s="3">
        <v>46</v>
      </c>
    </row>
    <row r="53" spans="2:23" ht="15.75" thickBot="1" x14ac:dyDescent="0.3">
      <c r="C53" s="3">
        <v>2012</v>
      </c>
      <c r="D53" s="3">
        <v>7</v>
      </c>
      <c r="E53" s="3">
        <v>93</v>
      </c>
      <c r="N53" s="3">
        <v>2010</v>
      </c>
      <c r="O53" s="3">
        <v>42</v>
      </c>
      <c r="P53" s="3">
        <v>58</v>
      </c>
      <c r="R53" s="3">
        <v>55</v>
      </c>
      <c r="S53" s="3">
        <v>58</v>
      </c>
      <c r="T53" s="3">
        <v>62</v>
      </c>
      <c r="U53" s="3">
        <v>66</v>
      </c>
      <c r="V53" s="3">
        <v>63</v>
      </c>
      <c r="W53" s="3">
        <v>54</v>
      </c>
    </row>
    <row r="54" spans="2:23" ht="15.75" thickBot="1" x14ac:dyDescent="0.3">
      <c r="C54" s="3">
        <v>2013</v>
      </c>
      <c r="D54" s="3">
        <v>3</v>
      </c>
      <c r="E54" s="3">
        <v>97</v>
      </c>
      <c r="N54" s="3">
        <v>2011</v>
      </c>
      <c r="O54" s="3">
        <v>38</v>
      </c>
      <c r="P54" s="3">
        <v>62</v>
      </c>
    </row>
    <row r="55" spans="2:23" ht="30.75" thickBot="1" x14ac:dyDescent="0.3">
      <c r="B55" t="s">
        <v>14</v>
      </c>
      <c r="C55" s="1" t="s">
        <v>0</v>
      </c>
      <c r="D55" s="2" t="s">
        <v>1</v>
      </c>
      <c r="E55" s="2" t="s">
        <v>2</v>
      </c>
      <c r="N55" s="3">
        <v>2012</v>
      </c>
      <c r="O55" s="3">
        <v>34</v>
      </c>
      <c r="P55" s="3">
        <v>66</v>
      </c>
    </row>
    <row r="56" spans="2:23" ht="16.5" thickTop="1" thickBot="1" x14ac:dyDescent="0.3">
      <c r="C56" s="3">
        <v>2009</v>
      </c>
      <c r="D56" s="3">
        <v>10</v>
      </c>
      <c r="E56" s="3">
        <v>90</v>
      </c>
      <c r="F56" s="3">
        <v>10</v>
      </c>
      <c r="G56" s="3">
        <v>11</v>
      </c>
      <c r="H56" s="3">
        <v>9</v>
      </c>
      <c r="I56" s="3">
        <v>9</v>
      </c>
      <c r="J56" s="3">
        <v>4</v>
      </c>
      <c r="N56" s="3">
        <v>2013</v>
      </c>
      <c r="O56" s="3">
        <v>37</v>
      </c>
      <c r="P56" s="3">
        <v>63</v>
      </c>
    </row>
    <row r="57" spans="2:23" ht="15.75" thickBot="1" x14ac:dyDescent="0.3">
      <c r="C57" s="3">
        <v>2010</v>
      </c>
      <c r="D57" s="3">
        <v>11</v>
      </c>
      <c r="E57" s="3">
        <v>89</v>
      </c>
      <c r="F57" s="3">
        <v>90</v>
      </c>
      <c r="G57" s="3">
        <v>89</v>
      </c>
      <c r="H57" s="3">
        <v>91</v>
      </c>
      <c r="I57" s="3">
        <v>91</v>
      </c>
      <c r="J57" s="3">
        <v>96</v>
      </c>
      <c r="N57" s="3">
        <v>2015</v>
      </c>
      <c r="O57" s="3">
        <v>46</v>
      </c>
      <c r="P57" s="3">
        <v>54</v>
      </c>
    </row>
    <row r="58" spans="2:23" ht="15.75" thickBot="1" x14ac:dyDescent="0.3">
      <c r="C58" s="3">
        <v>2011</v>
      </c>
      <c r="D58" s="3">
        <v>9</v>
      </c>
      <c r="E58" s="3">
        <v>91</v>
      </c>
    </row>
    <row r="59" spans="2:23" ht="15.75" thickBot="1" x14ac:dyDescent="0.3">
      <c r="C59" s="3">
        <v>2012</v>
      </c>
      <c r="D59" s="3">
        <v>9</v>
      </c>
      <c r="E59" s="3">
        <v>91</v>
      </c>
    </row>
    <row r="60" spans="2:23" x14ac:dyDescent="0.25">
      <c r="C60" s="3">
        <v>2013</v>
      </c>
      <c r="D60" s="3">
        <v>4</v>
      </c>
      <c r="E60" s="3">
        <v>96</v>
      </c>
    </row>
    <row r="62" spans="2:23" ht="30.75" thickBot="1" x14ac:dyDescent="0.3">
      <c r="B62" t="s">
        <v>15</v>
      </c>
      <c r="C62" s="1" t="s">
        <v>0</v>
      </c>
      <c r="D62" s="2" t="s">
        <v>1</v>
      </c>
      <c r="E62" s="2" t="s">
        <v>2</v>
      </c>
    </row>
    <row r="63" spans="2:23" ht="16.5" thickTop="1" thickBot="1" x14ac:dyDescent="0.3">
      <c r="C63" s="3">
        <v>2009</v>
      </c>
      <c r="D63" s="3">
        <v>53</v>
      </c>
      <c r="E63" s="3">
        <v>47</v>
      </c>
      <c r="F63" s="3">
        <v>53</v>
      </c>
      <c r="G63" s="3">
        <v>55</v>
      </c>
      <c r="H63" s="3">
        <v>51</v>
      </c>
      <c r="I63" s="3">
        <v>53</v>
      </c>
      <c r="J63" s="3">
        <v>46</v>
      </c>
    </row>
    <row r="64" spans="2:23" ht="15.75" thickBot="1" x14ac:dyDescent="0.3">
      <c r="C64" s="3">
        <v>2010</v>
      </c>
      <c r="D64" s="3">
        <v>55</v>
      </c>
      <c r="E64" s="3">
        <v>45</v>
      </c>
      <c r="F64" s="3">
        <v>47</v>
      </c>
      <c r="G64" s="3">
        <v>45</v>
      </c>
      <c r="H64" s="3">
        <v>49</v>
      </c>
      <c r="I64" s="3">
        <v>47</v>
      </c>
      <c r="J64" s="3">
        <v>54</v>
      </c>
    </row>
    <row r="65" spans="2:10" ht="15.75" thickBot="1" x14ac:dyDescent="0.3">
      <c r="C65" s="3">
        <v>2011</v>
      </c>
      <c r="D65" s="3">
        <v>51</v>
      </c>
      <c r="E65" s="3">
        <v>49</v>
      </c>
    </row>
    <row r="66" spans="2:10" ht="15.75" thickBot="1" x14ac:dyDescent="0.3">
      <c r="C66" s="3">
        <v>2012</v>
      </c>
      <c r="D66" s="3">
        <v>53</v>
      </c>
      <c r="E66" s="3">
        <v>47</v>
      </c>
    </row>
    <row r="67" spans="2:10" x14ac:dyDescent="0.25">
      <c r="C67" s="3">
        <v>2013</v>
      </c>
      <c r="D67" s="3">
        <v>46</v>
      </c>
      <c r="E67" s="3">
        <v>54</v>
      </c>
    </row>
    <row r="68" spans="2:10" ht="30.75" thickBot="1" x14ac:dyDescent="0.3">
      <c r="B68" t="s">
        <v>21</v>
      </c>
      <c r="C68" s="1" t="s">
        <v>0</v>
      </c>
      <c r="D68" s="2" t="s">
        <v>1</v>
      </c>
      <c r="E68" s="2" t="s">
        <v>2</v>
      </c>
    </row>
    <row r="69" spans="2:10" ht="16.5" thickTop="1" thickBot="1" x14ac:dyDescent="0.3">
      <c r="C69" s="3">
        <v>2009</v>
      </c>
      <c r="D69" s="3">
        <v>9</v>
      </c>
      <c r="E69" s="3">
        <v>91</v>
      </c>
      <c r="F69" s="3">
        <v>9</v>
      </c>
      <c r="G69" s="3">
        <v>7</v>
      </c>
      <c r="H69" s="3">
        <v>6</v>
      </c>
      <c r="I69" s="3">
        <v>11</v>
      </c>
      <c r="J69" s="3">
        <v>8</v>
      </c>
    </row>
    <row r="70" spans="2:10" ht="15.75" thickBot="1" x14ac:dyDescent="0.3">
      <c r="C70" s="3">
        <v>2010</v>
      </c>
      <c r="D70" s="3">
        <v>7</v>
      </c>
      <c r="E70" s="3">
        <v>93</v>
      </c>
      <c r="F70" s="3">
        <v>91</v>
      </c>
      <c r="G70" s="3">
        <v>93</v>
      </c>
      <c r="H70" s="3">
        <v>94</v>
      </c>
      <c r="I70" s="3">
        <v>89</v>
      </c>
      <c r="J70" s="3">
        <v>92</v>
      </c>
    </row>
    <row r="71" spans="2:10" ht="15.75" thickBot="1" x14ac:dyDescent="0.3">
      <c r="C71" s="3">
        <v>2011</v>
      </c>
      <c r="D71" s="3">
        <v>6</v>
      </c>
      <c r="E71" s="3">
        <v>94</v>
      </c>
    </row>
    <row r="72" spans="2:10" ht="15.75" thickBot="1" x14ac:dyDescent="0.3">
      <c r="C72" s="3">
        <v>2012</v>
      </c>
      <c r="D72" s="3">
        <v>11</v>
      </c>
      <c r="E72" s="3">
        <v>89</v>
      </c>
    </row>
    <row r="73" spans="2:10" x14ac:dyDescent="0.25">
      <c r="C73" s="3">
        <v>2013</v>
      </c>
      <c r="D73" s="3">
        <v>8</v>
      </c>
      <c r="E73" s="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" sqref="A2:F7"/>
    </sheetView>
  </sheetViews>
  <sheetFormatPr defaultRowHeight="15" x14ac:dyDescent="0.25"/>
  <sheetData>
    <row r="1" spans="1:8" ht="15.75" thickBot="1" x14ac:dyDescent="0.3"/>
    <row r="2" spans="1:8" x14ac:dyDescent="0.25">
      <c r="B2" s="3">
        <v>2009</v>
      </c>
      <c r="C2" s="3">
        <v>2010</v>
      </c>
      <c r="D2" s="3">
        <v>2011</v>
      </c>
      <c r="E2" s="3">
        <v>2012</v>
      </c>
      <c r="F2" s="3">
        <v>2013</v>
      </c>
    </row>
    <row r="3" spans="1:8" x14ac:dyDescent="0.25">
      <c r="A3" t="s">
        <v>19</v>
      </c>
      <c r="B3" s="4">
        <v>-42</v>
      </c>
      <c r="C3" s="4">
        <v>-48.285714285714285</v>
      </c>
      <c r="D3" s="4">
        <v>-48.857142857142854</v>
      </c>
      <c r="E3" s="4">
        <v>-53.714285714285715</v>
      </c>
      <c r="F3" s="4">
        <v>-57.714285714285715</v>
      </c>
    </row>
    <row r="4" spans="1:8" x14ac:dyDescent="0.25">
      <c r="A4" t="s">
        <v>22</v>
      </c>
      <c r="B4" s="4">
        <v>-72.857142857142861</v>
      </c>
      <c r="C4" s="4">
        <v>-72.571428571428569</v>
      </c>
      <c r="D4" s="4">
        <v>-76.285714285714292</v>
      </c>
      <c r="E4" s="4">
        <v>-73.142857142857139</v>
      </c>
      <c r="F4" s="4">
        <v>-79.428571428571431</v>
      </c>
    </row>
    <row r="5" spans="1:8" x14ac:dyDescent="0.25">
      <c r="A5" t="s">
        <v>23</v>
      </c>
      <c r="B5" s="4">
        <v>-38.857142857142854</v>
      </c>
      <c r="C5" s="4">
        <v>-41.714285714285715</v>
      </c>
      <c r="D5" s="4">
        <v>-36.857142857142854</v>
      </c>
      <c r="E5" s="4">
        <v>-39.714285714285715</v>
      </c>
      <c r="F5" s="4">
        <v>-37.714285714285715</v>
      </c>
    </row>
    <row r="6" spans="1:8" ht="15.75" thickBot="1" x14ac:dyDescent="0.3">
      <c r="A6" t="s">
        <v>26</v>
      </c>
      <c r="B6" s="4">
        <v>-35</v>
      </c>
      <c r="C6" s="4">
        <v>-42.666666666666664</v>
      </c>
      <c r="D6" s="4">
        <v>-43.333333333333336</v>
      </c>
      <c r="E6" s="4">
        <v>-48.333333333333336</v>
      </c>
      <c r="F6" s="4">
        <v>-52</v>
      </c>
    </row>
    <row r="7" spans="1:8" x14ac:dyDescent="0.25">
      <c r="A7" t="s">
        <v>27</v>
      </c>
      <c r="B7" s="5">
        <v>-68.333333333333329</v>
      </c>
      <c r="C7" s="5">
        <v>-68</v>
      </c>
      <c r="D7" s="5">
        <v>-72.333333333333329</v>
      </c>
      <c r="E7" s="5">
        <v>-68.666666666666671</v>
      </c>
      <c r="F7" s="5">
        <v>-76.333333333333329</v>
      </c>
    </row>
    <row r="8" spans="1:8" x14ac:dyDescent="0.25">
      <c r="B8" s="4"/>
      <c r="C8" s="4"/>
      <c r="D8" s="4"/>
      <c r="E8" s="4"/>
      <c r="F8" s="4"/>
    </row>
    <row r="9" spans="1:8" x14ac:dyDescent="0.25">
      <c r="B9" s="4"/>
      <c r="C9" s="4"/>
      <c r="D9" s="4"/>
      <c r="E9" s="4"/>
      <c r="F9" s="4"/>
    </row>
    <row r="10" spans="1:8" x14ac:dyDescent="0.25">
      <c r="B10" s="4"/>
      <c r="C10" s="4"/>
      <c r="D10" s="4"/>
      <c r="E10" s="4"/>
      <c r="F10" s="4"/>
    </row>
    <row r="11" spans="1:8" ht="15.75" thickBot="1" x14ac:dyDescent="0.3"/>
    <row r="12" spans="1:8" x14ac:dyDescent="0.25">
      <c r="C12" s="3">
        <v>2009</v>
      </c>
      <c r="D12" s="3">
        <v>2010</v>
      </c>
      <c r="E12" s="3">
        <v>2011</v>
      </c>
      <c r="F12" s="3">
        <v>2012</v>
      </c>
      <c r="G12" s="3">
        <v>2013</v>
      </c>
      <c r="H12" s="3"/>
    </row>
    <row r="13" spans="1:8" x14ac:dyDescent="0.25">
      <c r="B13" t="s">
        <v>5</v>
      </c>
      <c r="C13">
        <v>-100</v>
      </c>
      <c r="D13">
        <v>-100</v>
      </c>
      <c r="E13">
        <v>-100</v>
      </c>
      <c r="F13">
        <v>-100</v>
      </c>
      <c r="G13">
        <v>-98</v>
      </c>
    </row>
    <row r="14" spans="1:8" x14ac:dyDescent="0.25">
      <c r="B14" t="s">
        <v>20</v>
      </c>
      <c r="C14">
        <v>-80</v>
      </c>
      <c r="D14">
        <v>-82</v>
      </c>
      <c r="E14">
        <v>-86</v>
      </c>
      <c r="F14">
        <v>-84</v>
      </c>
      <c r="G14">
        <v>-90</v>
      </c>
    </row>
    <row r="15" spans="1:8" x14ac:dyDescent="0.25">
      <c r="B15" t="s">
        <v>8</v>
      </c>
      <c r="C15">
        <v>-88</v>
      </c>
      <c r="D15">
        <v>-82</v>
      </c>
      <c r="E15">
        <v>-92</v>
      </c>
      <c r="F15">
        <v>-88</v>
      </c>
      <c r="G15">
        <v>-90</v>
      </c>
    </row>
    <row r="16" spans="1:8" x14ac:dyDescent="0.25">
      <c r="B16" t="s">
        <v>13</v>
      </c>
      <c r="C16">
        <v>-86</v>
      </c>
      <c r="D16">
        <v>-90</v>
      </c>
      <c r="E16">
        <v>-88</v>
      </c>
      <c r="F16">
        <v>-86</v>
      </c>
      <c r="G16">
        <v>-94</v>
      </c>
    </row>
    <row r="17" spans="2:7" x14ac:dyDescent="0.25">
      <c r="B17" t="s">
        <v>14</v>
      </c>
      <c r="C17">
        <v>-80</v>
      </c>
      <c r="D17">
        <v>-78</v>
      </c>
      <c r="E17">
        <v>-82</v>
      </c>
      <c r="F17">
        <v>-82</v>
      </c>
      <c r="G17">
        <v>-92</v>
      </c>
    </row>
    <row r="18" spans="2:7" x14ac:dyDescent="0.25">
      <c r="B18" t="s">
        <v>15</v>
      </c>
      <c r="C18">
        <v>6</v>
      </c>
      <c r="D18">
        <v>10</v>
      </c>
      <c r="E18">
        <v>2</v>
      </c>
      <c r="F18">
        <v>6</v>
      </c>
      <c r="G18">
        <v>-8</v>
      </c>
    </row>
    <row r="19" spans="2:7" x14ac:dyDescent="0.25">
      <c r="B19" t="s">
        <v>21</v>
      </c>
      <c r="C19">
        <v>-82</v>
      </c>
      <c r="D19">
        <v>-86</v>
      </c>
      <c r="E19">
        <v>-88</v>
      </c>
      <c r="F19">
        <v>-78</v>
      </c>
      <c r="G19">
        <v>-84</v>
      </c>
    </row>
    <row r="20" spans="2:7" x14ac:dyDescent="0.25">
      <c r="B20" t="s">
        <v>12</v>
      </c>
      <c r="C20" s="4">
        <v>-72.857142857142861</v>
      </c>
      <c r="D20" s="4">
        <v>-72.571428571428569</v>
      </c>
      <c r="E20" s="4">
        <v>-76.285714285714292</v>
      </c>
      <c r="F20" s="4">
        <v>-73.142857142857139</v>
      </c>
      <c r="G20" s="4">
        <v>-79.428571428571431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topLeftCell="A15" workbookViewId="0">
      <selection activeCell="C21" sqref="C21:H21"/>
    </sheetView>
  </sheetViews>
  <sheetFormatPr defaultRowHeight="15" x14ac:dyDescent="0.25"/>
  <cols>
    <col min="2" max="2" width="33.28515625" bestFit="1" customWidth="1"/>
  </cols>
  <sheetData>
    <row r="2" spans="1:8" x14ac:dyDescent="0.25">
      <c r="A2" t="s">
        <v>29</v>
      </c>
      <c r="C2">
        <v>2009</v>
      </c>
      <c r="D2">
        <v>2010</v>
      </c>
      <c r="E2">
        <v>2011</v>
      </c>
      <c r="F2">
        <v>2012</v>
      </c>
      <c r="G2">
        <v>2013</v>
      </c>
    </row>
    <row r="3" spans="1:8" x14ac:dyDescent="0.25">
      <c r="B3" t="s">
        <v>19</v>
      </c>
      <c r="C3">
        <v>-42</v>
      </c>
      <c r="D3">
        <v>-48.285714285714285</v>
      </c>
      <c r="E3">
        <v>-48.857142857142854</v>
      </c>
      <c r="F3">
        <v>-53.714285714285715</v>
      </c>
      <c r="G3">
        <v>-57.714285714285715</v>
      </c>
    </row>
    <row r="4" spans="1:8" x14ac:dyDescent="0.25">
      <c r="B4" t="s">
        <v>22</v>
      </c>
      <c r="C4">
        <v>-72.857142857142861</v>
      </c>
      <c r="D4">
        <v>-72.571428571428569</v>
      </c>
      <c r="E4">
        <v>-76.285714285714292</v>
      </c>
      <c r="F4">
        <v>-73.142857142857139</v>
      </c>
      <c r="G4">
        <v>-79.428571428571431</v>
      </c>
    </row>
    <row r="5" spans="1:8" x14ac:dyDescent="0.25">
      <c r="B5" t="s">
        <v>23</v>
      </c>
      <c r="C5">
        <v>-38.857142857142854</v>
      </c>
      <c r="D5">
        <v>-41.714285714285715</v>
      </c>
      <c r="E5">
        <v>-36.857142857142854</v>
      </c>
      <c r="F5">
        <v>-39.714285714285715</v>
      </c>
      <c r="G5">
        <v>-37.714285714285715</v>
      </c>
    </row>
    <row r="6" spans="1:8" x14ac:dyDescent="0.25">
      <c r="B6" t="s">
        <v>26</v>
      </c>
      <c r="C6">
        <v>-35</v>
      </c>
      <c r="D6">
        <v>-42.666666666666664</v>
      </c>
      <c r="E6">
        <v>-43.333333333333336</v>
      </c>
      <c r="F6">
        <v>-48.333333333333336</v>
      </c>
      <c r="G6">
        <v>-52</v>
      </c>
    </row>
    <row r="7" spans="1:8" x14ac:dyDescent="0.25">
      <c r="B7" t="s">
        <v>27</v>
      </c>
      <c r="C7">
        <v>-68.333333333333329</v>
      </c>
      <c r="D7">
        <v>-68</v>
      </c>
      <c r="E7">
        <v>-72.333333333333329</v>
      </c>
      <c r="F7">
        <v>-68.666666666666671</v>
      </c>
      <c r="G7">
        <v>-76.333333333333329</v>
      </c>
    </row>
    <row r="9" spans="1:8" x14ac:dyDescent="0.25">
      <c r="A9" t="s">
        <v>23</v>
      </c>
      <c r="C9">
        <v>2009</v>
      </c>
      <c r="D9">
        <v>2010</v>
      </c>
      <c r="E9">
        <v>2011</v>
      </c>
      <c r="F9">
        <v>2012</v>
      </c>
      <c r="G9">
        <v>2013</v>
      </c>
      <c r="H9">
        <v>2015</v>
      </c>
    </row>
    <row r="10" spans="1:8" x14ac:dyDescent="0.25">
      <c r="B10" t="s">
        <v>3</v>
      </c>
      <c r="C10" s="4">
        <v>-20</v>
      </c>
      <c r="D10" s="4">
        <v>-26</v>
      </c>
      <c r="E10" s="4">
        <v>-28</v>
      </c>
      <c r="F10" s="4">
        <v>-24</v>
      </c>
      <c r="G10" s="4">
        <v>-26</v>
      </c>
      <c r="H10" s="4">
        <v>-10</v>
      </c>
    </row>
    <row r="11" spans="1:8" x14ac:dyDescent="0.25">
      <c r="B11" t="s">
        <v>6</v>
      </c>
      <c r="C11" s="4"/>
      <c r="D11" s="4"/>
      <c r="E11" s="4">
        <v>-24</v>
      </c>
      <c r="F11" s="4">
        <v>-34</v>
      </c>
      <c r="G11" s="4">
        <v>-22</v>
      </c>
      <c r="H11" s="4">
        <v>-14</v>
      </c>
    </row>
    <row r="12" spans="1:8" x14ac:dyDescent="0.25">
      <c r="B12" t="s">
        <v>5</v>
      </c>
      <c r="C12" s="4">
        <v>-32</v>
      </c>
      <c r="D12" s="4">
        <v>-38</v>
      </c>
      <c r="E12" s="4">
        <v>-34</v>
      </c>
      <c r="F12" s="4">
        <v>-42</v>
      </c>
      <c r="G12" s="4">
        <v>-30</v>
      </c>
      <c r="H12" s="4">
        <v>-22</v>
      </c>
    </row>
    <row r="13" spans="1:8" x14ac:dyDescent="0.25">
      <c r="B13" t="s">
        <v>7</v>
      </c>
      <c r="C13" s="4"/>
      <c r="D13" s="4"/>
      <c r="E13" s="4">
        <v>-36</v>
      </c>
      <c r="F13" s="4">
        <v>-42</v>
      </c>
      <c r="G13" s="4">
        <v>-34</v>
      </c>
      <c r="H13" s="4">
        <v>-24</v>
      </c>
    </row>
    <row r="14" spans="1:8" x14ac:dyDescent="0.25">
      <c r="B14" t="s">
        <v>9</v>
      </c>
      <c r="C14" s="4">
        <v>-50</v>
      </c>
      <c r="D14" s="4">
        <v>-50</v>
      </c>
      <c r="E14" s="4">
        <v>-44</v>
      </c>
      <c r="F14" s="4">
        <v>-46</v>
      </c>
      <c r="G14" s="4">
        <v>-42</v>
      </c>
      <c r="H14" s="4">
        <v>-30</v>
      </c>
    </row>
    <row r="15" spans="1:8" x14ac:dyDescent="0.25">
      <c r="B15" t="s">
        <v>8</v>
      </c>
      <c r="C15" s="4">
        <v>-62</v>
      </c>
      <c r="D15" s="4">
        <v>-64</v>
      </c>
      <c r="E15" s="4">
        <v>-58</v>
      </c>
      <c r="F15" s="4">
        <v>-64</v>
      </c>
      <c r="G15" s="4">
        <v>-60</v>
      </c>
      <c r="H15" s="4">
        <v>-48</v>
      </c>
    </row>
    <row r="16" spans="1:8" x14ac:dyDescent="0.25">
      <c r="B16" t="s">
        <v>10</v>
      </c>
      <c r="C16" s="4">
        <v>-20</v>
      </c>
      <c r="D16" s="4">
        <v>-24</v>
      </c>
      <c r="E16" s="4">
        <v>-32</v>
      </c>
      <c r="F16" s="4">
        <v>-28</v>
      </c>
      <c r="G16" s="4">
        <v>-28</v>
      </c>
      <c r="H16" s="4">
        <v>-16</v>
      </c>
    </row>
    <row r="17" spans="1:8" x14ac:dyDescent="0.25">
      <c r="B17" t="s">
        <v>18</v>
      </c>
      <c r="C17" s="4">
        <v>-34.666666666666664</v>
      </c>
      <c r="D17" s="4">
        <v>-38</v>
      </c>
      <c r="E17" s="4">
        <v>-34.363636363636367</v>
      </c>
      <c r="F17" s="4">
        <v>-36.909090909090907</v>
      </c>
      <c r="G17" s="4">
        <v>-34</v>
      </c>
      <c r="H17" s="4">
        <v>-22.181818181818183</v>
      </c>
    </row>
    <row r="18" spans="1:8" x14ac:dyDescent="0.25">
      <c r="B18" t="s">
        <v>13</v>
      </c>
      <c r="C18" s="4">
        <v>-36</v>
      </c>
      <c r="D18" s="4">
        <v>-44</v>
      </c>
      <c r="E18" s="4">
        <v>-34</v>
      </c>
      <c r="F18" s="4">
        <v>-42</v>
      </c>
      <c r="G18" s="4">
        <v>-48</v>
      </c>
      <c r="H18" s="4">
        <v>-30</v>
      </c>
    </row>
    <row r="19" spans="1:8" x14ac:dyDescent="0.25">
      <c r="B19" t="s">
        <v>14</v>
      </c>
      <c r="C19" s="4">
        <v>-16</v>
      </c>
      <c r="D19" s="4">
        <v>-12</v>
      </c>
      <c r="E19" s="4">
        <v>-12</v>
      </c>
      <c r="F19" s="4">
        <v>-2</v>
      </c>
      <c r="G19" s="4">
        <v>-14</v>
      </c>
      <c r="H19" s="4">
        <v>2</v>
      </c>
    </row>
    <row r="20" spans="1:8" x14ac:dyDescent="0.25">
      <c r="B20" t="s">
        <v>15</v>
      </c>
      <c r="C20" s="4">
        <v>-62</v>
      </c>
      <c r="D20" s="4">
        <v>-60</v>
      </c>
      <c r="E20" s="4">
        <v>-56</v>
      </c>
      <c r="F20" s="4">
        <v>-58</v>
      </c>
      <c r="G20" s="4">
        <v>-52</v>
      </c>
      <c r="H20" s="4">
        <v>-42</v>
      </c>
    </row>
    <row r="21" spans="1:8" x14ac:dyDescent="0.25">
      <c r="B21" t="s">
        <v>21</v>
      </c>
      <c r="C21" s="4">
        <v>-14</v>
      </c>
      <c r="D21" s="4">
        <v>-24</v>
      </c>
      <c r="E21" s="4">
        <v>-20</v>
      </c>
      <c r="F21" s="4">
        <v>-24</v>
      </c>
      <c r="G21" s="4">
        <v>-18</v>
      </c>
      <c r="H21" s="4">
        <v>-10</v>
      </c>
    </row>
    <row r="23" spans="1:8" x14ac:dyDescent="0.25">
      <c r="A23" t="s">
        <v>28</v>
      </c>
      <c r="C23">
        <v>2011</v>
      </c>
      <c r="D23">
        <v>2012</v>
      </c>
      <c r="E23">
        <v>2013</v>
      </c>
      <c r="F23">
        <v>2015</v>
      </c>
    </row>
    <row r="24" spans="1:8" x14ac:dyDescent="0.25">
      <c r="B24" t="s">
        <v>16</v>
      </c>
      <c r="C24">
        <v>-26</v>
      </c>
      <c r="D24">
        <v>-26</v>
      </c>
      <c r="E24">
        <v>-24</v>
      </c>
      <c r="F24">
        <v>-12</v>
      </c>
    </row>
    <row r="25" spans="1:8" x14ac:dyDescent="0.25">
      <c r="B25" t="s">
        <v>17</v>
      </c>
      <c r="C25">
        <v>-45.6</v>
      </c>
      <c r="D25">
        <v>-50.4</v>
      </c>
      <c r="E25">
        <v>-47.2</v>
      </c>
      <c r="F25">
        <v>-34.799999999999997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Armenia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David Sichinava</cp:lastModifiedBy>
  <dcterms:created xsi:type="dcterms:W3CDTF">2017-11-25T08:06:49Z</dcterms:created>
  <dcterms:modified xsi:type="dcterms:W3CDTF">2017-12-01T12:13:20Z</dcterms:modified>
</cp:coreProperties>
</file>