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4820" tabRatio="500" firstSheet="1" activeTab="9"/>
  </bookViews>
  <sheets>
    <sheet name="Пријепоље" sheetId="1" r:id="rId1"/>
    <sheet name="Врање" sheetId="2" r:id="rId2"/>
    <sheet name="Лозница" sheetId="3" r:id="rId3"/>
    <sheet name="Сомбор" sheetId="4" r:id="rId4"/>
    <sheet name="Ваљево" sheetId="5" r:id="rId5"/>
    <sheet name="Инђија" sheetId="6" r:id="rId6"/>
    <sheet name="Чачак" sheetId="7" r:id="rId7"/>
    <sheet name="Краљево" sheetId="8" r:id="rId8"/>
    <sheet name="Звездара" sheetId="9" r:id="rId9"/>
    <sheet name="Нови Београд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10" i="1"/>
  <c r="D12" i="1"/>
  <c r="D16" i="1"/>
  <c r="D20" i="1"/>
  <c r="D22" i="1"/>
  <c r="D24" i="1"/>
  <c r="D27" i="1"/>
  <c r="D31" i="1"/>
  <c r="D34" i="1"/>
  <c r="D36" i="1"/>
  <c r="D38" i="1"/>
  <c r="D40" i="1"/>
  <c r="E40" i="1"/>
  <c r="F5" i="1"/>
  <c r="F12" i="1"/>
  <c r="F10" i="1"/>
  <c r="F16" i="1"/>
  <c r="F20" i="1"/>
  <c r="F34" i="1"/>
  <c r="F36" i="1"/>
  <c r="F40" i="1"/>
  <c r="G40" i="1"/>
  <c r="G38" i="1"/>
  <c r="G37" i="1"/>
  <c r="G36" i="1"/>
  <c r="G35" i="1"/>
  <c r="E34" i="1"/>
  <c r="G34" i="1"/>
  <c r="G33" i="1"/>
  <c r="G32" i="1"/>
  <c r="G31" i="1"/>
  <c r="G30" i="1"/>
  <c r="G28" i="1"/>
  <c r="E27" i="1"/>
  <c r="G27" i="1"/>
  <c r="G26" i="1"/>
  <c r="G25" i="1"/>
  <c r="E24" i="1"/>
  <c r="G24" i="1"/>
  <c r="G23" i="1"/>
  <c r="G22" i="1"/>
  <c r="G21" i="1"/>
  <c r="E20" i="1"/>
  <c r="G20" i="1"/>
  <c r="G18" i="1"/>
  <c r="G17" i="1"/>
  <c r="E16" i="1"/>
  <c r="G16" i="1"/>
  <c r="G15" i="1"/>
  <c r="G14" i="1"/>
  <c r="G13" i="1"/>
  <c r="E12" i="1"/>
  <c r="G12" i="1"/>
  <c r="G11" i="1"/>
  <c r="E10" i="1"/>
  <c r="G10" i="1"/>
  <c r="G9" i="1"/>
  <c r="G8" i="1"/>
  <c r="G7" i="1"/>
  <c r="G6" i="1"/>
  <c r="E5" i="1"/>
  <c r="G5" i="1"/>
</calcChain>
</file>

<file path=xl/sharedStrings.xml><?xml version="1.0" encoding="utf-8"?>
<sst xmlns="http://schemas.openxmlformats.org/spreadsheetml/2006/main" count="1198" uniqueCount="590">
  <si>
    <t>Економ.класификација</t>
  </si>
  <si>
    <t>ВРСТА   ПРИХОДА</t>
  </si>
  <si>
    <t>Остали</t>
  </si>
  <si>
    <t>УКУПНО</t>
  </si>
  <si>
    <t>3</t>
  </si>
  <si>
    <t>5</t>
  </si>
  <si>
    <t>6</t>
  </si>
  <si>
    <t>321</t>
  </si>
  <si>
    <t>Пренети  вишак  прихода из претходне године</t>
  </si>
  <si>
    <t>321311</t>
  </si>
  <si>
    <t>ПОРЕЗ НА ДОХ. И КАПИТ.ДОБИТ</t>
  </si>
  <si>
    <t>Порез  на  зараде</t>
  </si>
  <si>
    <t>Порез на приходе  од самосталних делатности</t>
  </si>
  <si>
    <t>Порез  на приход од имовине</t>
  </si>
  <si>
    <t>Порез  на друге  приходе</t>
  </si>
  <si>
    <t>ПОРЕЗ  НА  ФОНД  ЗАРАДА</t>
  </si>
  <si>
    <t>Порез  на  фонд  зарада</t>
  </si>
  <si>
    <t>ПОРЕЗ  НА  ИМОВИНУ</t>
  </si>
  <si>
    <t>Порез  на  имовину</t>
  </si>
  <si>
    <t>Порез на  наслеђе  и поклоне</t>
  </si>
  <si>
    <t>Порез  на  пренос  апсолутних права</t>
  </si>
  <si>
    <t>ПОРЕЗ  НА  ДОБРА  И  УСЛУГЕ</t>
  </si>
  <si>
    <t>Комунална такса за рекламне паное</t>
  </si>
  <si>
    <t xml:space="preserve">Боравишна  такса </t>
  </si>
  <si>
    <t>Порез на држање моторних возила</t>
  </si>
  <si>
    <t>ДРУГИ   ПОРЕЗИ</t>
  </si>
  <si>
    <t>Комуналана такса за истицање фирме</t>
  </si>
  <si>
    <t>ДОНАЦИЈЕ  -  МЕЂУНАРОДНЕ</t>
  </si>
  <si>
    <t>Капиталне донације - Међународ.</t>
  </si>
  <si>
    <t>ТРАНСФЕРИ ОД ДРУГИХ НИВОА ВЛАСТИ</t>
  </si>
  <si>
    <t>Трансфери од других нивоа власти-текући</t>
  </si>
  <si>
    <t xml:space="preserve">Трансферна од других нивоа власти-капитални </t>
  </si>
  <si>
    <t>ПРИХОДИ  ОД  ИМОВИНЕ</t>
  </si>
  <si>
    <t>Приходи од камата</t>
  </si>
  <si>
    <t>Комунална такса за кориш простора за парки</t>
  </si>
  <si>
    <t>Накнада за  коришћење добара од општег интер.</t>
  </si>
  <si>
    <t>ПРОДАЈА  ДОБАРА И УСЛУГА</t>
  </si>
  <si>
    <t>Приходи  од  закупа</t>
  </si>
  <si>
    <t>Накнада за уређење градског земљишта</t>
  </si>
  <si>
    <t>НОВЧАНЕ  КАЗНЕ ЗА  ПРИВРЕДНЕ ПРЕСТУ</t>
  </si>
  <si>
    <t xml:space="preserve">Приходи од осталих новчаних </t>
  </si>
  <si>
    <t>МЕШОВИТИ  И  НЕОДРЕЂЕНИ ПРИХОДИ</t>
  </si>
  <si>
    <t>Мешовити  и  неодређени приходи</t>
  </si>
  <si>
    <t xml:space="preserve">Меморандумске ставке </t>
  </si>
  <si>
    <t>УКУПНИ  ПРИХОДИ</t>
  </si>
  <si>
    <t xml:space="preserve">ПРИХОДИ ИЗ БУЏЕТА </t>
  </si>
  <si>
    <t>СОП..ПРИХ.КОРИС.</t>
  </si>
  <si>
    <t>Пренета средства из претходне године</t>
  </si>
  <si>
    <t xml:space="preserve">ТЕКУЋИ ПРИХОДИ </t>
  </si>
  <si>
    <t>ПОРЕЗИ</t>
  </si>
  <si>
    <t>ПОРЕЗ НА ДОХОДАК, ДОБИТ И КАПИТАЛНЕ ДОБИТКЕ</t>
  </si>
  <si>
    <t>Порез на зараде</t>
  </si>
  <si>
    <t>Порез на приходе од самосталних делатности који се плаћа према стварно оствареном приходу, по решењу Пореске управе</t>
  </si>
  <si>
    <t>Порез на приходе од самосталних делатности који се плаћа према паушално утврђеном приходу, по решењу Пореске управе</t>
  </si>
  <si>
    <t>Порез на приходе од самосталних делатности који се плаћа према стварно оствареном приходу самоопорезивањем</t>
  </si>
  <si>
    <t>Порез на приходе од непокретности</t>
  </si>
  <si>
    <t xml:space="preserve">Порез на приходе од давања у закуп покретних ствари - по основу самоопорезивања и по решењу Пореске управе </t>
  </si>
  <si>
    <t>Порез на приход од пољопривреде и шумарства, по решењу Пореске управе</t>
  </si>
  <si>
    <t>Порез на земљиште</t>
  </si>
  <si>
    <t>Порез на приходе од непокретности, по решењу Пореске управе</t>
  </si>
  <si>
    <t>Порез на приходе од осигурања лица</t>
  </si>
  <si>
    <t>Самодоприноси</t>
  </si>
  <si>
    <t>Порез на друге приходе</t>
  </si>
  <si>
    <t>ПОРЕЗ НА ИМОВИНУ</t>
  </si>
  <si>
    <t>Порез на имовину (осим на земљиште, акције и уделе) од физичких лица</t>
  </si>
  <si>
    <t>Порез на имовину (осим на земљиште, акције и уделе) од правних лица</t>
  </si>
  <si>
    <t xml:space="preserve">Порез на имовину (осим на неизграђено земљиште), обвезника који воде пословне књиге                                  </t>
  </si>
  <si>
    <t>Порез на наслеђе и поклон по решењу Пореске управе</t>
  </si>
  <si>
    <t>Порез на пренос апсолутних права на непокретности, по решењу Пореске управе</t>
  </si>
  <si>
    <t>Порез на пренос апсолутних права на акцијама и другим хартијама од вредности, по решењу Пореске</t>
  </si>
  <si>
    <t>управе</t>
  </si>
  <si>
    <t xml:space="preserve">Порез на пренос апсолутних права на моторним возилима, пловилима и ваздухопловима, по решењу Пореске управе        </t>
  </si>
  <si>
    <t xml:space="preserve">Порез на пренос апсолутних права у осталим случајевима, по решењу Пореске управе      </t>
  </si>
  <si>
    <t>Порез на акције на име и уделе</t>
  </si>
  <si>
    <t>ПОРЕЗ НА ДОБРА И УСЛУГЕ</t>
  </si>
  <si>
    <t>Средства за противпожарну заштиту</t>
  </si>
  <si>
    <t xml:space="preserve">Комунална такса за коришћење рекламних паноа, укључујући и истицање и исписивање фирме ван пословног простора на објектима и просторима који припадају јединици локалне самоуправе(коловози, тротоари, зелене површине, бандере и сл.)  </t>
  </si>
  <si>
    <t>Комунална такса за држање моторних друмских и прикључних возила, осим пољопривредних возила и машина</t>
  </si>
  <si>
    <t>Накнада за промену намене обрадивог пољопривредног земљишта</t>
  </si>
  <si>
    <t>Накнада од емисије SO2, NO2, прашкастих материја и одложеног отпада</t>
  </si>
  <si>
    <t>Боравишна такса</t>
  </si>
  <si>
    <t>Посебна накнада за заштиту и унапређење животне средине</t>
  </si>
  <si>
    <t>Комунална такса за држање средстава за игру („забавне игре“)</t>
  </si>
  <si>
    <t>716000</t>
  </si>
  <si>
    <t>ДРУГИ ПОРЕЗИ</t>
  </si>
  <si>
    <t>716111</t>
  </si>
  <si>
    <t>Комунална такса за истицање фирме на пословном простору</t>
  </si>
  <si>
    <t>730000</t>
  </si>
  <si>
    <t>ДОНАЦИЈЕ И ТРАНСФЕРИ</t>
  </si>
  <si>
    <t>732000</t>
  </si>
  <si>
    <t>ДОНАЦИЈЕ ОД МЕЂ. ОРГАНИЗАЦИЈА</t>
  </si>
  <si>
    <t>732140</t>
  </si>
  <si>
    <t>Текуће донације од међународних организација у корист нивоа градова</t>
  </si>
  <si>
    <t>733000</t>
  </si>
  <si>
    <t>Ненаменски трансфери од Републике у корист нивоа градова</t>
  </si>
  <si>
    <t>733144</t>
  </si>
  <si>
    <t>Текући наменски трансфери, у ужем смислу, од Републике у корист нивоа градова</t>
  </si>
  <si>
    <t>733243</t>
  </si>
  <si>
    <t>Капитални трансфери од других нивоа власти у корист нивоа градова</t>
  </si>
  <si>
    <t>740000</t>
  </si>
  <si>
    <t>ДРУГИ ПРИХОДИ</t>
  </si>
  <si>
    <t>741000</t>
  </si>
  <si>
    <t>ПРИХОДИ ОД ИМОВИНЕ</t>
  </si>
  <si>
    <t>741141</t>
  </si>
  <si>
    <t>Приходи буџета града од камата на средства консолидованог рачуна трезора укључена у депозит банака</t>
  </si>
  <si>
    <t>741411</t>
  </si>
  <si>
    <t>Приход од имовине који припада имаоцима полисе осигурања</t>
  </si>
  <si>
    <t>741510</t>
  </si>
  <si>
    <t>Накнада за коришћење природних добара</t>
  </si>
  <si>
    <t>741520</t>
  </si>
  <si>
    <t>Накнада за коришћење шумског и пољопривредног земљишта</t>
  </si>
  <si>
    <t>741531</t>
  </si>
  <si>
    <t>Комунална такса за коришћење простора на јавним површинама или испред пословног простора у пословне сврхе, осим ради продаје штампе, књига и других публикација, производа старих и уметничких заната и домаће радиности</t>
  </si>
  <si>
    <t>741532</t>
  </si>
  <si>
    <t>Комунална такса за коришћење простора за паркирање друмских моторних и прикључних возила на</t>
  </si>
  <si>
    <t>уређеним и обележеним местима</t>
  </si>
  <si>
    <t>741533</t>
  </si>
  <si>
    <t>Комунална такса за коришћење слободних површина за кампове, постављање шатора или друге облике привременог коришћења</t>
  </si>
  <si>
    <t>741534</t>
  </si>
  <si>
    <t>Накнада за коришћење грађевинског земљишта</t>
  </si>
  <si>
    <t>741535</t>
  </si>
  <si>
    <t>Комунална такса за заузеће јавне површине грађевинским материјалом</t>
  </si>
  <si>
    <t>741542</t>
  </si>
  <si>
    <t>Накнада за коришћење природног лековитог фактора</t>
  </si>
  <si>
    <t>741560</t>
  </si>
  <si>
    <t>Накнада за воде</t>
  </si>
  <si>
    <t>742000</t>
  </si>
  <si>
    <t>ПРИХОДИ ОД ПРОДАЈЕ ДОБАРА И УСЛУГА</t>
  </si>
  <si>
    <t>742142</t>
  </si>
  <si>
    <t>Приходи од давања у закуп, односно на коришћење непокретности у државној својини које користе градови и индиректни корисници њиховог буџета</t>
  </si>
  <si>
    <t>742143</t>
  </si>
  <si>
    <t>Приходи од закупнине за грађевинско земљиште у корист нивоа градова</t>
  </si>
  <si>
    <t>Градске административне таксе</t>
  </si>
  <si>
    <t>Накнада за обавезни здравствени преглед биља</t>
  </si>
  <si>
    <t>Накнада за уређивање грађевинског земљишта</t>
  </si>
  <si>
    <t>Трошкови пореског и прекршајног поступка изворних јавних прихода општина и градова</t>
  </si>
  <si>
    <t>Приходи настали продајом услуга корисника средстава буџета јединице локлане самоуправе чије је пружање уговорено са физичким и правним лицима</t>
  </si>
  <si>
    <t>743000</t>
  </si>
  <si>
    <t>НОВЧАНЕ КАЗНЕ И ОДУЗЕТА ИМОВИНСКА КОРИСТ</t>
  </si>
  <si>
    <t>743324</t>
  </si>
  <si>
    <t>Приходи од новчаних казни за прекршаје, предвиђене прописима о безбедности саобраћаја на путевима</t>
  </si>
  <si>
    <t>743340</t>
  </si>
  <si>
    <t>Приходи од новчаних казни за прекршаје у корист нивоа градова</t>
  </si>
  <si>
    <t>744000</t>
  </si>
  <si>
    <t>ДОБРОВОЉНИ ТРАНСФЕРИ ОД ФИЗИЧКИХ И ПРАВНИХ ЛИЦА</t>
  </si>
  <si>
    <t>744141</t>
  </si>
  <si>
    <t>Текући добровољни трансфери од физичких и правних лица у корист нивоа градова</t>
  </si>
  <si>
    <t>744241</t>
  </si>
  <si>
    <t>Капитални добровољни трансфери од физичких и правних лица у корист нивоа градова</t>
  </si>
  <si>
    <t>745000</t>
  </si>
  <si>
    <t>МЕШОВИТИ И НЕОДРЕЂЕНИ ПРИХОДИ</t>
  </si>
  <si>
    <t>745141</t>
  </si>
  <si>
    <t>Остали приходи у корист нивоа градова</t>
  </si>
  <si>
    <t>745142</t>
  </si>
  <si>
    <t>Закупнина за стан у државној својини у корист нивоа града</t>
  </si>
  <si>
    <t>745143</t>
  </si>
  <si>
    <t>Део добити јавног предузећа према одлуци управног одбора јавног предузећа у корист нивоа градова</t>
  </si>
  <si>
    <t>770000</t>
  </si>
  <si>
    <t>МЕМОРАНДУМСКЕ СТАВКЕ ЗА РЕФУНДАЦИЈУ РАСХОДА</t>
  </si>
  <si>
    <t>772113</t>
  </si>
  <si>
    <t>Меморандумске ставке за рефундацију расхода буџета града из претходне године</t>
  </si>
  <si>
    <t>790000</t>
  </si>
  <si>
    <t>ПРИХОДИ ИЗ БУЏЕТА</t>
  </si>
  <si>
    <t>791110</t>
  </si>
  <si>
    <t>Приходи из буџета</t>
  </si>
  <si>
    <t>800000</t>
  </si>
  <si>
    <t>ПРИМАЊА ОД ПРОДАЈЕ НЕФИНАНСИЈСКЕ ИМОВИНЕ</t>
  </si>
  <si>
    <t>810000</t>
  </si>
  <si>
    <t>ПРИМАЊА ОД ПРОДАЈЕ ОСНОВНИХ СРЕДСТАВА</t>
  </si>
  <si>
    <t>Примања од продаје непокретности</t>
  </si>
  <si>
    <t>Примања од продаје покретне имовине</t>
  </si>
  <si>
    <t>ПРИМАЊА ОД ПРОДАЈЕ ПРИРОДНЕ ИМОВИНЕ</t>
  </si>
  <si>
    <t>Примања од продаје земљишта</t>
  </si>
  <si>
    <t>ПРИМАЊА ОД ЗАДУЖИВАЊА И ПРОДАЈЕ ФИНАНСИЈСКЕ ИМОВИНЕ</t>
  </si>
  <si>
    <t>910000</t>
  </si>
  <si>
    <t xml:space="preserve">ПРИМАЊА ОД ЗАДУЖИВАЊА </t>
  </si>
  <si>
    <t>911441</t>
  </si>
  <si>
    <t>Примања од задуживања од пословних банака у земљи у корист нивоа градова</t>
  </si>
  <si>
    <t>912000</t>
  </si>
  <si>
    <t>Примања од иностраног задуживања</t>
  </si>
  <si>
    <t>920000</t>
  </si>
  <si>
    <t>ПРИМАЊА ОД ПРОДАЈЕ ФИН. ИМОВИНЕ</t>
  </si>
  <si>
    <t>921941</t>
  </si>
  <si>
    <t xml:space="preserve">Примања од продаје домаћих акција и осталог капитала у корист нивоа градова </t>
  </si>
  <si>
    <t>7+8+9</t>
  </si>
  <si>
    <t>ТЕКУЋИ ПРИХОДИ И ПРИМАЊА ОД ЗАДУЖИВАЊА И ПРОДАЈЕ ФИН. ИМОВИНЕ</t>
  </si>
  <si>
    <t>ПРИХОДИ И ПРИМАЊА ИНДИРЕКТНИХ БУЏЕТСКИХ КОРИСНИКА ИЗ ОСТАЛИХ ИЗВОРА</t>
  </si>
  <si>
    <t>3+7+8+9</t>
  </si>
  <si>
    <t>УКУПНО ПРЕНЕТА СРЕДСТВА, ТЕКУЋИ ПРИХОДИ И ПРИМАЊА</t>
  </si>
  <si>
    <t>700000</t>
  </si>
  <si>
    <t xml:space="preserve"> -     </t>
  </si>
  <si>
    <t>Порез на остале приходе</t>
  </si>
  <si>
    <t>Порез на приходе спортиста и спортских стручњака</t>
  </si>
  <si>
    <t>ПОРЕЗ НА ФОНД ЗАРАДА</t>
  </si>
  <si>
    <t>Порез на фонд зарада осталих запослених</t>
  </si>
  <si>
    <t>714513</t>
  </si>
  <si>
    <t>714514</t>
  </si>
  <si>
    <t>Годишња накнада за моторна возила, тракторе и прикључна возилка</t>
  </si>
  <si>
    <t>714543</t>
  </si>
  <si>
    <t>714549</t>
  </si>
  <si>
    <t>714552</t>
  </si>
  <si>
    <t>714562</t>
  </si>
  <si>
    <t>731000</t>
  </si>
  <si>
    <t>ДОНАЦИЈЕ ОД ИНОСТРАНИХ ДРЖАВА</t>
  </si>
  <si>
    <t>731141</t>
  </si>
  <si>
    <t>Текуће донације од иностраних држава у корист нивоа градова</t>
  </si>
  <si>
    <t>732141</t>
  </si>
  <si>
    <t>732241</t>
  </si>
  <si>
    <t>Капиталне донације од међународних организација у корист нивоа градова</t>
  </si>
  <si>
    <t>други текући трансфери од Републике, у корист нивоа града</t>
  </si>
  <si>
    <t>Капитални наменски трансфер у ужем смислу од Републике у корист нивоа града</t>
  </si>
  <si>
    <t>Накнада за коришћење минералних сировина и геотермалних ресурса</t>
  </si>
  <si>
    <t>средства остварена од давања у закуп пољопривредног земљишта односно пољопривредног објекта у државној својини</t>
  </si>
  <si>
    <t>Накнада за коришћење шума и шумског земљишта</t>
  </si>
  <si>
    <t>Допринос за уређење грађевинског земљишта</t>
  </si>
  <si>
    <t>742121</t>
  </si>
  <si>
    <t>Приходи од продаје добара и услуга од стране тржисних организација у корист нивоа градова</t>
  </si>
  <si>
    <t>742122</t>
  </si>
  <si>
    <t xml:space="preserve">Приходи од продаје добара и услуга од стране тржишних </t>
  </si>
  <si>
    <t>742252</t>
  </si>
  <si>
    <t>742341</t>
  </si>
  <si>
    <t>742370</t>
  </si>
  <si>
    <t>Приход индир.корисника буџета лок.самоуправе који се остварују додаттним активностима</t>
  </si>
  <si>
    <t>Родитељски динар за ваннаставне активносати</t>
  </si>
  <si>
    <t>743300</t>
  </si>
  <si>
    <t>743900</t>
  </si>
  <si>
    <t>Приходи од новчаних казни изречених у прекршајном поступку за прекршаје прописане актом скупштине града као и одузета имовинска корист у том поступку</t>
  </si>
  <si>
    <t>744100</t>
  </si>
  <si>
    <t>744200</t>
  </si>
  <si>
    <t>745151</t>
  </si>
  <si>
    <t>745152</t>
  </si>
  <si>
    <t>771000</t>
  </si>
  <si>
    <t>Меморандумске ставке за рефундацију расхода</t>
  </si>
  <si>
    <t>772000</t>
  </si>
  <si>
    <t>Меморандумске ставке за рефундацију расхода из предходне године</t>
  </si>
  <si>
    <t>Меморандумске ставке из предходне године</t>
  </si>
  <si>
    <t>791000</t>
  </si>
  <si>
    <t>ПРИМАЊА ОД ПРОДАЈЕ НЕПОКРЕТНОСТИ</t>
  </si>
  <si>
    <t>Примања од продаје станова у корист нивоа града</t>
  </si>
  <si>
    <t>ПРИМАЊА ОД ПРОДАЈЕ  РОБЕ ЗА ДАЉУ ПРОДАЈУ</t>
  </si>
  <si>
    <t>823100</t>
  </si>
  <si>
    <t>Примања од продаје робе за даљу продају у корист нивоа града</t>
  </si>
  <si>
    <t>900000</t>
  </si>
  <si>
    <t>911400</t>
  </si>
  <si>
    <t>921600</t>
  </si>
  <si>
    <t>Примања од отплате кредита датих домаћинствима у земљи у корист нивоа градова</t>
  </si>
  <si>
    <t>ТЕКУЋИ ПРИХОДИ</t>
  </si>
  <si>
    <t>ПОРЕЗИ НА ДОХОДАК, ДОБИТ И КАПИТАЛНЕ ДОБИТКЕ</t>
  </si>
  <si>
    <t>Порез на приходе од самосталне делатности</t>
  </si>
  <si>
    <t>Порез на приходе од имовине (осим пореза на земљиште)</t>
  </si>
  <si>
    <t>ПОРЕЗИ НА ИМОВИНУ</t>
  </si>
  <si>
    <t>Порез на имовину</t>
  </si>
  <si>
    <t>Порез на наслеђе и поклон</t>
  </si>
  <si>
    <t>Порез на капиталне трансакције</t>
  </si>
  <si>
    <t>ПОРЕЗИ НА ДОБРА И УСЛУГЕ</t>
  </si>
  <si>
    <t>Комунална такса за коришћење рекламних паноа</t>
  </si>
  <si>
    <t>Koмунална такса за држање моторних друмских возила</t>
  </si>
  <si>
    <t>Општинска и градска накнада - накнада животне средине, накнада за загађивање животне средине</t>
  </si>
  <si>
    <t>КОМУНАЛНА ТАКСА НА ИСТИЦАЊЕ ФИРМЕ</t>
  </si>
  <si>
    <t>Комунална такса на истицање фирме</t>
  </si>
  <si>
    <t>Текући ненаменски трансфери од других нивоа власти у корист нивоа града</t>
  </si>
  <si>
    <t>Текући наменски трансфери из буџета АПВ</t>
  </si>
  <si>
    <t>Камата на средства буџета града</t>
  </si>
  <si>
    <t>Приходи од издавања у закуп државног пољопривредног земљишта</t>
  </si>
  <si>
    <t>Комунална такса за коришћење простора</t>
  </si>
  <si>
    <t>Приходи од продаје добара и услуга (од продаје и закупа објеката)</t>
  </si>
  <si>
    <t>Накнада за уређење ГЗ</t>
  </si>
  <si>
    <t>ПРИХОДИ ОД НОВЧАНИХ КАЗНИ</t>
  </si>
  <si>
    <t>Приходи од новчаних казни за саобраћајне прекршаје</t>
  </si>
  <si>
    <t>Приходи од новч.и мандатних казни за прекрш.у корист нивоа града</t>
  </si>
  <si>
    <t>Остали приходи у корист нивоа града</t>
  </si>
  <si>
    <t>Део добити ЈП према Одлуци УО ЈП у корист нивоа градова</t>
  </si>
  <si>
    <t>Меморандумске ставке за рефундацију расхода из претходне године</t>
  </si>
  <si>
    <t>ПРИМАЊА ОД ПРОДАЈЕ ПОКРЕТНЕ ИМОВИНЕ</t>
  </si>
  <si>
    <t>Примања од продаје покретних ствари у корист нивоа градова</t>
  </si>
  <si>
    <t>Примање од продаје непокретности у корист нивоа градова</t>
  </si>
  <si>
    <t>ПРИМАЊА ОД ПРОДАЈЕ ДОМАЋЕ ФИНАНС.ИМОВИНЕ</t>
  </si>
  <si>
    <t>Примања од продаје дом.акцијa и ост.капит. у корист нивоа града</t>
  </si>
  <si>
    <t>ДОНАЦИЈЕ ОД МЕЂУНАРОДНИХ ОРГАНИЗАЦИЈА</t>
  </si>
  <si>
    <t>Текуће донације од међународних организација</t>
  </si>
  <si>
    <t>ТЕКУЋИ ПРИХОДИ БЕЗ ЗАКУПА ПОЉОПРИВРЕДНОГ ЗЕМЉИШТА</t>
  </si>
  <si>
    <t>ПРИХОДИ БУЏЕТА:</t>
  </si>
  <si>
    <t>УКУПНИ ПРИХОДИ БУЏЕТА:</t>
  </si>
  <si>
    <t>СОПСТВЕНИ ПРИХОДИ БУЏЕТСКИХ КОРИСНИКА:</t>
  </si>
  <si>
    <t>НАМЕНСКИ ТРАНСФЕРИ КОРИСНИКА БУЏЕТА:</t>
  </si>
  <si>
    <t>ПРИХОДИ ИЗ ОСТАЛИХ ИЗВОРА:</t>
  </si>
  <si>
    <t>УКУПНА СРЕДСТВА:</t>
  </si>
  <si>
    <t xml:space="preserve">  -      </t>
  </si>
  <si>
    <t>Текући  трансфери одопштина  у корист нивоа градова</t>
  </si>
  <si>
    <t>Приходи од  продаје  индиректних корисника буџета</t>
  </si>
  <si>
    <t xml:space="preserve">        742370</t>
  </si>
  <si>
    <t>Приходи индиректних корисника који се остварују додатним активностима</t>
  </si>
  <si>
    <t xml:space="preserve">    742341</t>
  </si>
  <si>
    <t>Мешовити и нродређени приходи у корист нивоа градова</t>
  </si>
  <si>
    <t>ПРИМАЊА ОД ПРОДАЈЕ РОБНИХ РЕЗЕРВИ</t>
  </si>
  <si>
    <t>Примања од продаје робних резерви</t>
  </si>
  <si>
    <t>Примања од продаје робе за даљу продају</t>
  </si>
  <si>
    <t>Порез на приходе од самосталних делатности</t>
  </si>
  <si>
    <t>Порез на приходе од имовине</t>
  </si>
  <si>
    <t>Самодопринос</t>
  </si>
  <si>
    <t>Порези, таксе и накнаде на моторна возила</t>
  </si>
  <si>
    <t>Накнаде за коришћење добара од општег интереса</t>
  </si>
  <si>
    <t>Концесионе накнаде и боравишне таксе</t>
  </si>
  <si>
    <t>Општинске и градске накнаде</t>
  </si>
  <si>
    <t>Општинске комуналне таксе</t>
  </si>
  <si>
    <t>Комунална такса на фирму</t>
  </si>
  <si>
    <t>Текуће донације од међ. орг. у корист нивоа општина</t>
  </si>
  <si>
    <t>Капиталне донације од међ. орг. у корист нивоа општина</t>
  </si>
  <si>
    <t>Текући трансфери од других нивоа власти у корист нивоа општине</t>
  </si>
  <si>
    <t>Капитални трансфери од других нивоа власти у корист нивоа општине</t>
  </si>
  <si>
    <t>Камате на средства буџета општина</t>
  </si>
  <si>
    <t>Накнада за коришћење простора и грађевинског земљишта</t>
  </si>
  <si>
    <t>Приходи од продаје добара и услуга или закупа одстране тржишних организација у корист нивоа општина</t>
  </si>
  <si>
    <t>Таксе у корист нивоа општина</t>
  </si>
  <si>
    <t>Приходи општ.орг. од споредне продаје доб.и услуга које врше државне нетржишне јединице</t>
  </si>
  <si>
    <t>Приходи индиректних корисника буџетских средстава који се остварују додатним активностима</t>
  </si>
  <si>
    <t>Приходи од новчаних казни за прекршаје у корист нивоа Републике</t>
  </si>
  <si>
    <t>Приходи од новчаних казни у корист нивоа општина</t>
  </si>
  <si>
    <t>ДОБРОВОВОЉНИ ТРАНСФЕРИ ОД ФИЗИЧКИХ И ПРАВНИХ ЛИЦА</t>
  </si>
  <si>
    <t>Текући добровољни трансфери од физичких и правних лица у корист нивоа општина</t>
  </si>
  <si>
    <t>Мешовити и неодређени приходи у корист нивоа општина</t>
  </si>
  <si>
    <t>ПРИМАЊА ОД ПРОДАЈЕ РОБЕ ЗА ДАЉУ ПРОДАЈУ</t>
  </si>
  <si>
    <t>Примања од продаје робе за даљу продају у корист нивоа општина</t>
  </si>
  <si>
    <t>ПРИМАЊА ОД ПРОДАЈЕ ЗЕМЉИШТА</t>
  </si>
  <si>
    <t>Примања од продаје земљишта у корист нивоа општина</t>
  </si>
  <si>
    <t>ПРИМАЊА ОД ПРОДАЈЕ ДОМАЋЕ ФИНАНСИЈСКЕ ИМОВИНЕ</t>
  </si>
  <si>
    <t>Примања од продаје домаћих акција и осталог капитала у корист нивоа општина</t>
  </si>
  <si>
    <t>УКУПНИ ПРИХОДИ И ПРИМАЊА БУЏЕТА</t>
  </si>
  <si>
    <t>УКУПНИ ПРИХОДИ И ПРИМАЊА ОД ПРОДАЈЕ НЕФИНАНСИЈСКЕ ИМОВИНЕ (1+2+3+4+5+6)</t>
  </si>
  <si>
    <t>2.691.819.506,00</t>
  </si>
  <si>
    <t>299.000.000,00</t>
  </si>
  <si>
    <t>2.990.819.506,00</t>
  </si>
  <si>
    <t>1. Порески приходи</t>
  </si>
  <si>
    <t>1.986.771.000,00</t>
  </si>
  <si>
    <t>0,00</t>
  </si>
  <si>
    <t>1.1. Порез на доходак, добит и капиталне добитке (осим самодоприноса)</t>
  </si>
  <si>
    <t>1.433.160.000,00</t>
  </si>
  <si>
    <t>1.2. Самодопринос</t>
  </si>
  <si>
    <t>5.260.000,00</t>
  </si>
  <si>
    <t>1.3. Порез на фонд зарада</t>
  </si>
  <si>
    <t>1.000,00</t>
  </si>
  <si>
    <t>1.4. Порез на имовину</t>
  </si>
  <si>
    <t>437.050.000,00</t>
  </si>
  <si>
    <t>1.5. Порез на добра и услуге у чему:</t>
  </si>
  <si>
    <t>73.300.000,00</t>
  </si>
  <si>
    <t xml:space="preserve"> -накнаде које се користе преко Буџетског фонда за заштиту и унапређење животне средине</t>
  </si>
  <si>
    <t>25.000.000,00</t>
  </si>
  <si>
    <t>1.6. Остали порески приходи</t>
  </si>
  <si>
    <t>38.000.000,00</t>
  </si>
  <si>
    <t>2. Непорески приходи у чему:</t>
  </si>
  <si>
    <t>341.028.000,00</t>
  </si>
  <si>
    <t>218.800.000,00</t>
  </si>
  <si>
    <t>559.828.000,00</t>
  </si>
  <si>
    <t>- поједине врсте прихода са одређеном наменом (наменски приходи)</t>
  </si>
  <si>
    <t>237.778.000,00</t>
  </si>
  <si>
    <t>731+732</t>
  </si>
  <si>
    <t>3. Примања од продаје нефинансијске имовине</t>
  </si>
  <si>
    <t>570.000,00</t>
  </si>
  <si>
    <t>20.000,00</t>
  </si>
  <si>
    <t>590.000,00</t>
  </si>
  <si>
    <t>4. Донације</t>
  </si>
  <si>
    <t>4.980.000,00</t>
  </si>
  <si>
    <t>7.500.000,00</t>
  </si>
  <si>
    <t>12.480.000,00</t>
  </si>
  <si>
    <t>5. Трансфери</t>
  </si>
  <si>
    <t>339.670.506,00</t>
  </si>
  <si>
    <t>42.300.000,00</t>
  </si>
  <si>
    <t>381.970.506,00</t>
  </si>
  <si>
    <t>6. Меморандумске ставке за рефундацију расхода</t>
  </si>
  <si>
    <t>18.800.000,00</t>
  </si>
  <si>
    <t>30.380.000,00</t>
  </si>
  <si>
    <t>49.180.000,00</t>
  </si>
  <si>
    <t>УКУПНИ РАСХОДИ И ИЗДАЦИ ЗА НАБАВКУ НЕФИНАНСИЈСКЕ И ФИНАНСИЈСКЕ ИМОВИНЕ (1+2+3+4)</t>
  </si>
  <si>
    <t>2.984.300.000,00</t>
  </si>
  <si>
    <t>3.283.300.000,00</t>
  </si>
  <si>
    <t>1. Текући расходи</t>
  </si>
  <si>
    <t>1.918.966.875,00</t>
  </si>
  <si>
    <t>264.281.294,00</t>
  </si>
  <si>
    <t>2.183.248.169,00</t>
  </si>
  <si>
    <t>1.1. Расходи за запослене</t>
  </si>
  <si>
    <t>660.042.882,00</t>
  </si>
  <si>
    <t>151.310.939,00</t>
  </si>
  <si>
    <t>811.353.821,00</t>
  </si>
  <si>
    <t>1.2. Коришћење роба и услуга</t>
  </si>
  <si>
    <t>852.973.032,00</t>
  </si>
  <si>
    <t>110.930.350,00</t>
  </si>
  <si>
    <t>963.903.382,00</t>
  </si>
  <si>
    <t>1.3. Употреба основних средстава</t>
  </si>
  <si>
    <t>1.4. Отплата камата</t>
  </si>
  <si>
    <t>9.700.000,00</t>
  </si>
  <si>
    <t>1.5. Субвенције</t>
  </si>
  <si>
    <t>165.420.000,00</t>
  </si>
  <si>
    <t>48+49</t>
  </si>
  <si>
    <t>1.6. Социјална заштита из буџета</t>
  </si>
  <si>
    <t>67.060.000,00</t>
  </si>
  <si>
    <t>1.7. Остали расходи, у чему:</t>
  </si>
  <si>
    <t>163.770.961,00</t>
  </si>
  <si>
    <t>2.040.005,00</t>
  </si>
  <si>
    <t>165.810.966,00</t>
  </si>
  <si>
    <t xml:space="preserve"> - Средства резерви</t>
  </si>
  <si>
    <t>31.618.000,00</t>
  </si>
  <si>
    <t xml:space="preserve"> - Остали расходи</t>
  </si>
  <si>
    <t>132.152.961,00</t>
  </si>
  <si>
    <t>134.192.966,00</t>
  </si>
  <si>
    <t>2. Трансфери</t>
  </si>
  <si>
    <t>548.778.061,00</t>
  </si>
  <si>
    <t>16.184.551,00</t>
  </si>
  <si>
    <t>564.962.612,00</t>
  </si>
  <si>
    <t xml:space="preserve">3. Издаци за набавку нефинансијске имовине </t>
  </si>
  <si>
    <t>516.555.064,00</t>
  </si>
  <si>
    <t>18.534.155,00</t>
  </si>
  <si>
    <t>535.089.219,00</t>
  </si>
  <si>
    <t>4. Издаци за набавку финансијске имовине (осим 6211)</t>
  </si>
  <si>
    <t xml:space="preserve">ПРИМАЊА ОД ПРОДАЈЕ ФИНАНСИЈСКЕ ИМОВИНЕ И ЗАДУЖИВАЊА </t>
  </si>
  <si>
    <t>1. Примања по основу отплате кредита и продаје финансијске имовине</t>
  </si>
  <si>
    <t>2.180.494,00</t>
  </si>
  <si>
    <t>2. Задуживање</t>
  </si>
  <si>
    <t>140.000.000,00</t>
  </si>
  <si>
    <t xml:space="preserve">2.1.Задуживање код домаћих кредитора </t>
  </si>
  <si>
    <t>Економска класификација</t>
  </si>
  <si>
    <t>2.2.Задуживање код страних кредитора</t>
  </si>
  <si>
    <t>ОПИС</t>
  </si>
  <si>
    <t>СРЕДСТВА ИЗ БУЏЕТА</t>
  </si>
  <si>
    <t>СРЕДСТВА ИЗ ОСТАЛИХ ИЗВОРА</t>
  </si>
  <si>
    <t>УКУПНА ЈАВНА СРЕДСТВА</t>
  </si>
  <si>
    <t>ОТПЛАТА ДУГА И НАБАВКА ФИНАНСИЈСКЕ ИМОВИНЕ</t>
  </si>
  <si>
    <t>3. Отплата дуга</t>
  </si>
  <si>
    <t>49.700.000,00</t>
  </si>
  <si>
    <t>3.1. Отплата дуга домаћим кредиторима</t>
  </si>
  <si>
    <t>3.2. Отплата дуга страним кредиторима</t>
  </si>
  <si>
    <t>3.3. Отплата дуга по гаранцијама</t>
  </si>
  <si>
    <t>4. Набавка финансијске имовине</t>
  </si>
  <si>
    <t>Нерас.вишак прихода и примања или дефицит из ранијих год.</t>
  </si>
  <si>
    <t>180.000.000,00</t>
  </si>
  <si>
    <t>Порези</t>
  </si>
  <si>
    <t>1.744.570.000,00</t>
  </si>
  <si>
    <t>Порез на доходак, добит и капиталне добитке</t>
  </si>
  <si>
    <t>1.251.450.000,00</t>
  </si>
  <si>
    <t>Порези на доходак и капиталне добитке које плаћају физичка лица</t>
  </si>
  <si>
    <t>1.058.800.000,00</t>
  </si>
  <si>
    <t>100.000.000,00</t>
  </si>
  <si>
    <t>5.800.000,00</t>
  </si>
  <si>
    <t>50.000,00</t>
  </si>
  <si>
    <t>86.800.000,00</t>
  </si>
  <si>
    <t>363.305.000,00</t>
  </si>
  <si>
    <t>Периодични порези на непокретности</t>
  </si>
  <si>
    <t>285.300.000,00</t>
  </si>
  <si>
    <t>Порез на заоставштину, наслеђе и поклон</t>
  </si>
  <si>
    <t>15.000.000,00</t>
  </si>
  <si>
    <t>Порез на финансијске и капиталне трансакције</t>
  </si>
  <si>
    <t>63.000.000,00</t>
  </si>
  <si>
    <t>Други периодични порези на имовину</t>
  </si>
  <si>
    <t>5.000,00</t>
  </si>
  <si>
    <t>Порез на добра и услуге</t>
  </si>
  <si>
    <t>73.315.000,00</t>
  </si>
  <si>
    <t>Порези, таксе и накнаде на употребу добара, на дозволу да се добра употребљавају или делатности обављају</t>
  </si>
  <si>
    <t>Порез, таксе и накнаде на моторна возила</t>
  </si>
  <si>
    <t>50.015.000,00</t>
  </si>
  <si>
    <t>1.700.000,00</t>
  </si>
  <si>
    <t>1.500.000,00</t>
  </si>
  <si>
    <t>20.000.000,00</t>
  </si>
  <si>
    <t>Општинске и градске комуналне таксе</t>
  </si>
  <si>
    <t>100.000,00</t>
  </si>
  <si>
    <t>Други порези</t>
  </si>
  <si>
    <t>56.500.000,00</t>
  </si>
  <si>
    <t>Други порези које искључиво плаћају предузећа, односно предузетници</t>
  </si>
  <si>
    <t>Донације и трансфери</t>
  </si>
  <si>
    <t>748.800.000,00</t>
  </si>
  <si>
    <t>Донације од иностраних држава</t>
  </si>
  <si>
    <t>Текуће донације од иностраних држава</t>
  </si>
  <si>
    <t>Капиталне донације од иностраних држава</t>
  </si>
  <si>
    <t>Капиталне донације од иностраних држава у корист нивоа градова</t>
  </si>
  <si>
    <t>Донације од међународних органзација</t>
  </si>
  <si>
    <t>Текуће донације од међународних органзација</t>
  </si>
  <si>
    <t>Текуће донације међународних организација у корист нивоа градова</t>
  </si>
  <si>
    <t>Капиталне донације од међународних органзација</t>
  </si>
  <si>
    <t>Капиталне донације међународних организација у корист нивоа градова</t>
  </si>
  <si>
    <t>Трансфери од других нивоа власти</t>
  </si>
  <si>
    <t>Текући трансфери од других нивоа власти</t>
  </si>
  <si>
    <t>Текући трансфери од других нивоа власти у корист нивоа градова</t>
  </si>
  <si>
    <t>Капитални трансфери од  других нивоа власти</t>
  </si>
  <si>
    <t>Други приходи</t>
  </si>
  <si>
    <t>541.757.167,00</t>
  </si>
  <si>
    <t>Приходи од имовине</t>
  </si>
  <si>
    <t>440.777.167,00</t>
  </si>
  <si>
    <t>Камате</t>
  </si>
  <si>
    <t>Камате на средства консолидованог рачуна трезора града</t>
  </si>
  <si>
    <t>Дивиденде</t>
  </si>
  <si>
    <t>Дивиденде буџета града</t>
  </si>
  <si>
    <t>Приходи од имовине који припада имаоцима полисе осигурања</t>
  </si>
  <si>
    <t>500.000,00</t>
  </si>
  <si>
    <t>Приходи од имовине који припада имаоцима полиса осигурања</t>
  </si>
  <si>
    <t>Закуп непроизведене имовине</t>
  </si>
  <si>
    <t>415.277.167,00</t>
  </si>
  <si>
    <t>3.400.000,00</t>
  </si>
  <si>
    <t>411.867.167,00</t>
  </si>
  <si>
    <t>Накнаде за коришћење речних обала, туристичких погодности и бања</t>
  </si>
  <si>
    <t>Накнада за коришћење добара од општег интереса у произвдњи електричне енергије и производњи нафте и гаса</t>
  </si>
  <si>
    <t>Коришћење ваздухопловног простора</t>
  </si>
  <si>
    <t>10.000,00</t>
  </si>
  <si>
    <t>Приходи од продаје добара и услуга</t>
  </si>
  <si>
    <t>66.700.000,00</t>
  </si>
  <si>
    <t>Приходи од продаје добара и услуга или закупа од стране тржишних организација</t>
  </si>
  <si>
    <t>28.200.000,00</t>
  </si>
  <si>
    <t>Приходи од продаје добара или услуга од стране тржишних организација у корист нивоа градова</t>
  </si>
  <si>
    <t>Таксе и накнаде</t>
  </si>
  <si>
    <t>26.500.000,00</t>
  </si>
  <si>
    <t>Таксе у корист нивоа града</t>
  </si>
  <si>
    <t>Таксе у корист нивоа општине</t>
  </si>
  <si>
    <t>Споредне продаје добара и услуга које врше државне нетржишне јединице</t>
  </si>
  <si>
    <t>12.000.000,00</t>
  </si>
  <si>
    <t>Приходи буџета града од споредне продаје добара и услуге које врше државне нетржишне јединице</t>
  </si>
  <si>
    <t>Новчане казне и одузета имовинска корист</t>
  </si>
  <si>
    <t>19.280.000,00</t>
  </si>
  <si>
    <t xml:space="preserve">Приходи од новчаних казни за прекршаје </t>
  </si>
  <si>
    <t>19.260.000,00</t>
  </si>
  <si>
    <t>17.500.000,00</t>
  </si>
  <si>
    <t>1.760.000,00</t>
  </si>
  <si>
    <t>Приходи од новчаних казни за прекршаје у корист нивоа општина</t>
  </si>
  <si>
    <t>Приходи од пенала</t>
  </si>
  <si>
    <t>Приходи од пенала у корист нивоа градова</t>
  </si>
  <si>
    <t>Приходи од одузете имовинске користи</t>
  </si>
  <si>
    <t>Приходи од одузете имовинске користи у корист нивоа Републике</t>
  </si>
  <si>
    <t>Добровољни трансфери од физичких и правних лица</t>
  </si>
  <si>
    <t>Текући добровољни трансфери од физичких и правних лица</t>
  </si>
  <si>
    <t xml:space="preserve">Капитални добровољни трансфери од физичких и правних лица </t>
  </si>
  <si>
    <t>Капит. добровољни трансф. од физичких и правних лица у корист нивоа градова</t>
  </si>
  <si>
    <t>Мешовити и неодређени приходи</t>
  </si>
  <si>
    <t>Мешовити и неодређени приходи у корист нивоа градова</t>
  </si>
  <si>
    <t>2.000.000,00</t>
  </si>
  <si>
    <t>Примања од продаје основних средстава</t>
  </si>
  <si>
    <t>Примања од продаје непокретности у корист нивоа градова</t>
  </si>
  <si>
    <t>Примања од продаје осталих основних средстава</t>
  </si>
  <si>
    <t>Примања од продаје осталих основних средстава у корист нивоа градова</t>
  </si>
  <si>
    <t>Примања од продаје природне имовине</t>
  </si>
  <si>
    <t>Примања од продаје земљишта у корист нивоа градова</t>
  </si>
  <si>
    <t>Примања од задужења</t>
  </si>
  <si>
    <t>250.000.000,00</t>
  </si>
  <si>
    <t>Примања од домаћих задужења</t>
  </si>
  <si>
    <t>Примања од емитовања домаћих хартија од вредности, изузев акција</t>
  </si>
  <si>
    <t>Примања од емитовања домаћих хартија од вредности, изузев акција, у корист нивоа градова</t>
  </si>
  <si>
    <t>Примања од задуживања од осталих нивоа власти</t>
  </si>
  <si>
    <t>Примања од задуживања од осталих нивоа власти у корист нивоа градова</t>
  </si>
  <si>
    <t>Примања од задуживања од пословних банака у земљи</t>
  </si>
  <si>
    <t>Примања од продаје финансијске имовине</t>
  </si>
  <si>
    <t>Примања од продаје домаће финансијске имовине</t>
  </si>
  <si>
    <t>Примања од отплате кредита датих физичким лицима и домаћинствима у земљи</t>
  </si>
  <si>
    <t>Примања од отплате кредита датих домаћин. у земљи у корист нивоа градова</t>
  </si>
  <si>
    <t xml:space="preserve">Примања од продаје домаћих акција и осталог капитала </t>
  </si>
  <si>
    <t>Примања од продаје домаћих акција и осталог капитала у корист нивоа града</t>
  </si>
  <si>
    <t>УКУПНИ ПРИХОДИ И ПРИМАЊА  (7+8+9):</t>
  </si>
  <si>
    <t>3.314.127.167,00</t>
  </si>
  <si>
    <t>3.494.127.167,00</t>
  </si>
  <si>
    <t>I Пренета неутрошена средства из претходне године</t>
  </si>
  <si>
    <t>Порез на зараде (9,43% остварених на Општини)</t>
  </si>
  <si>
    <t>Порез на имовину и земљиште (20% наплаћених на Општини )</t>
  </si>
  <si>
    <t>Општинске административне таксе (100 % наплаћених на Општини)</t>
  </si>
  <si>
    <t>Приходи органа</t>
  </si>
  <si>
    <t>Приходи од мандатних казни и казни у управном поступку</t>
  </si>
  <si>
    <t>Приходи од закупа пословног простора са ПДВ (70 %)</t>
  </si>
  <si>
    <t>II УКУПАН ОБИМ СРЕДСТАВА:</t>
  </si>
  <si>
    <t>Текући трансфери од града</t>
  </si>
  <si>
    <t>Текуће донације од међународних организација у корист нивоа општина</t>
  </si>
  <si>
    <t>263.884.045</t>
  </si>
  <si>
    <t>222.644.682</t>
  </si>
  <si>
    <t>Порез на имовину од физичких лица</t>
  </si>
  <si>
    <t>Порез на имовину од правних лица</t>
  </si>
  <si>
    <t>12.736.246</t>
  </si>
  <si>
    <t>СВЕГА  71 :</t>
  </si>
  <si>
    <t>499.264.973</t>
  </si>
  <si>
    <t xml:space="preserve">Приход од камата </t>
  </si>
  <si>
    <t>3.000.000</t>
  </si>
  <si>
    <t>Приходи од продаје добара и услуга од стране</t>
  </si>
  <si>
    <t>69.000.000</t>
  </si>
  <si>
    <t>тржишних организација у корист нивоа општине</t>
  </si>
  <si>
    <t>Приход од закупа пословног простора ( са ПДВ-еом )</t>
  </si>
  <si>
    <t>48.185.249</t>
  </si>
  <si>
    <t>Општинске административне таксе</t>
  </si>
  <si>
    <t>2.500.000</t>
  </si>
  <si>
    <t>Приходи које својом делатношћу остварују општински органи, организације и службе</t>
  </si>
  <si>
    <t>8.364.376</t>
  </si>
  <si>
    <t>Приходи од новчаних казни</t>
  </si>
  <si>
    <t>Приходи од мандатних казни</t>
  </si>
  <si>
    <t>лица у корист нивоа општина</t>
  </si>
  <si>
    <t>Остали приходи у корист нивоа општина</t>
  </si>
  <si>
    <t>1.314.402</t>
  </si>
  <si>
    <t>СВЕГА 74</t>
  </si>
  <si>
    <t>133.196.027</t>
  </si>
  <si>
    <t>УКУПНИ ПРИХОДИ :</t>
  </si>
  <si>
    <t>632.461.000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</si>
</sst>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d_i_n_._-;\-* #,##0\ _d_i_n_._-;_-* &quot;-&quot;\ _d_i_n_._-;_-@_-"/>
    <numFmt numFmtId="165" formatCode="#,##0_ ;\-#,##0\ "/>
  </numFmts>
  <fonts count="13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name val="Times New Roman"/>
    </font>
    <font>
      <sz val="12"/>
      <name val="Times New Roman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Times New Roman"/>
    </font>
    <font>
      <b/>
      <sz val="12"/>
      <color theme="1"/>
      <name val="Times New Roman"/>
    </font>
    <font>
      <b/>
      <i/>
      <sz val="12"/>
      <color theme="1"/>
      <name val="Times New Roman"/>
      <family val="1"/>
    </font>
    <font>
      <b/>
      <sz val="12"/>
      <color rgb="FF000000"/>
      <name val="Times New Roman"/>
    </font>
    <font>
      <b/>
      <i/>
      <sz val="12"/>
      <color rgb="FF000000"/>
      <name val="Times New Roman"/>
      <family val="1"/>
    </font>
    <font>
      <i/>
      <sz val="12"/>
      <color rgb="FF000000"/>
      <name val="Times New Roman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A2BD9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F58C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A2BD90"/>
      </patternFill>
    </fill>
    <fill>
      <patternFill patternType="solid">
        <fgColor rgb="FFFFFFFF"/>
        <bgColor rgb="FFFFF58C"/>
      </patternFill>
    </fill>
    <fill>
      <patternFill patternType="solid">
        <fgColor rgb="FFFFFFFF"/>
        <bgColor rgb="FFCCCCFF"/>
      </patternFill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3">
    <xf numFmtId="0" fontId="0" fillId="0" borderId="0" xfId="0"/>
    <xf numFmtId="49" fontId="2" fillId="2" borderId="1" xfId="1" applyNumberFormat="1" applyFont="1" applyFill="1" applyBorder="1" applyAlignment="1">
      <alignment horizontal="center" vertical="center" textRotation="90" wrapText="1"/>
    </xf>
    <xf numFmtId="49" fontId="2" fillId="2" borderId="1" xfId="1" applyNumberFormat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 wrapText="1"/>
    </xf>
    <xf numFmtId="3" fontId="2" fillId="2" borderId="1" xfId="1" applyNumberFormat="1" applyFont="1" applyFill="1" applyBorder="1" applyAlignment="1">
      <alignment horizontal="centerContinuous" vertical="center" wrapText="1"/>
    </xf>
    <xf numFmtId="0" fontId="2" fillId="2" borderId="1" xfId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right" vertical="center"/>
    </xf>
    <xf numFmtId="3" fontId="4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left" vertical="center" wrapText="1"/>
    </xf>
    <xf numFmtId="3" fontId="2" fillId="2" borderId="1" xfId="0" applyNumberFormat="1" applyFont="1" applyFill="1" applyBorder="1"/>
    <xf numFmtId="1" fontId="3" fillId="2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right" vertical="top"/>
    </xf>
    <xf numFmtId="4" fontId="2" fillId="2" borderId="1" xfId="0" applyNumberFormat="1" applyFont="1" applyFill="1" applyBorder="1" applyAlignment="1">
      <alignment horizontal="right" vertical="center"/>
    </xf>
    <xf numFmtId="3" fontId="3" fillId="2" borderId="1" xfId="0" applyNumberFormat="1" applyFont="1" applyFill="1" applyBorder="1"/>
    <xf numFmtId="49" fontId="4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top"/>
    </xf>
    <xf numFmtId="3" fontId="3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horizontal="left" vertical="top" wrapText="1"/>
    </xf>
    <xf numFmtId="3" fontId="2" fillId="2" borderId="1" xfId="0" applyNumberFormat="1" applyFont="1" applyFill="1" applyBorder="1" applyAlignment="1">
      <alignment vertical="top"/>
    </xf>
    <xf numFmtId="3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3" fontId="2" fillId="4" borderId="1" xfId="0" applyNumberFormat="1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3" fontId="2" fillId="3" borderId="1" xfId="0" applyNumberFormat="1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vertical="center" wrapText="1"/>
    </xf>
    <xf numFmtId="3" fontId="2" fillId="5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wrapText="1"/>
    </xf>
    <xf numFmtId="3" fontId="2" fillId="5" borderId="1" xfId="0" applyNumberFormat="1" applyFont="1" applyFill="1" applyBorder="1" applyAlignment="1">
      <alignment horizontal="right" vertical="top" wrapText="1"/>
    </xf>
    <xf numFmtId="0" fontId="3" fillId="3" borderId="1" xfId="0" applyFont="1" applyFill="1" applyBorder="1"/>
    <xf numFmtId="0" fontId="2" fillId="3" borderId="1" xfId="0" applyFont="1" applyFill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49" fontId="2" fillId="6" borderId="1" xfId="0" applyNumberFormat="1" applyFont="1" applyFill="1" applyBorder="1" applyAlignment="1">
      <alignment horizontal="center" vertical="center" textRotation="90" wrapText="1"/>
    </xf>
    <xf numFmtId="49" fontId="2" fillId="6" borderId="2" xfId="0" applyNumberFormat="1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 vertical="center" wrapText="1"/>
    </xf>
    <xf numFmtId="3" fontId="2" fillId="6" borderId="2" xfId="0" applyNumberFormat="1" applyFont="1" applyFill="1" applyBorder="1" applyAlignment="1">
      <alignment horizontal="centerContinuous" vertical="center" wrapText="1"/>
    </xf>
    <xf numFmtId="0" fontId="2" fillId="6" borderId="2" xfId="0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 wrapText="1"/>
    </xf>
    <xf numFmtId="49" fontId="2" fillId="6" borderId="2" xfId="0" applyNumberFormat="1" applyFont="1" applyFill="1" applyBorder="1" applyAlignment="1">
      <alignment horizontal="left" vertical="center" wrapText="1"/>
    </xf>
    <xf numFmtId="164" fontId="2" fillId="6" borderId="2" xfId="0" applyNumberFormat="1" applyFont="1" applyFill="1" applyBorder="1" applyAlignment="1">
      <alignment horizontal="right" vertical="center" wrapText="1"/>
    </xf>
    <xf numFmtId="0" fontId="7" fillId="6" borderId="2" xfId="0" applyFont="1" applyFill="1" applyBorder="1"/>
    <xf numFmtId="49" fontId="2" fillId="6" borderId="3" xfId="0" applyNumberFormat="1" applyFont="1" applyFill="1" applyBorder="1" applyAlignment="1">
      <alignment horizontal="left" wrapText="1"/>
    </xf>
    <xf numFmtId="49" fontId="2" fillId="6" borderId="4" xfId="0" applyNumberFormat="1" applyFont="1" applyFill="1" applyBorder="1" applyAlignment="1">
      <alignment horizontal="left" vertical="center" wrapText="1"/>
    </xf>
    <xf numFmtId="164" fontId="2" fillId="6" borderId="4" xfId="0" applyNumberFormat="1" applyFont="1" applyFill="1" applyBorder="1" applyAlignment="1">
      <alignment horizontal="right" vertical="center" wrapText="1"/>
    </xf>
    <xf numFmtId="0" fontId="7" fillId="6" borderId="4" xfId="0" applyFont="1" applyFill="1" applyBorder="1"/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left" vertical="center" wrapText="1"/>
    </xf>
    <xf numFmtId="164" fontId="2" fillId="7" borderId="4" xfId="0" applyNumberFormat="1" applyFont="1" applyFill="1" applyBorder="1" applyAlignment="1">
      <alignment horizontal="right" vertical="center" wrapText="1"/>
    </xf>
    <xf numFmtId="0" fontId="2" fillId="8" borderId="3" xfId="0" applyFont="1" applyFill="1" applyBorder="1" applyAlignment="1">
      <alignment horizontal="right" vertical="center" wrapText="1"/>
    </xf>
    <xf numFmtId="0" fontId="2" fillId="8" borderId="4" xfId="0" applyFont="1" applyFill="1" applyBorder="1" applyAlignment="1">
      <alignment vertical="center" wrapText="1"/>
    </xf>
    <xf numFmtId="164" fontId="2" fillId="8" borderId="4" xfId="0" applyNumberFormat="1" applyFont="1" applyFill="1" applyBorder="1" applyAlignment="1">
      <alignment horizontal="right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vertical="center" wrapText="1"/>
    </xf>
    <xf numFmtId="164" fontId="3" fillId="6" borderId="4" xfId="0" applyNumberFormat="1" applyFont="1" applyFill="1" applyBorder="1" applyAlignment="1">
      <alignment horizontal="right" vertical="center" wrapText="1"/>
    </xf>
    <xf numFmtId="0" fontId="7" fillId="6" borderId="3" xfId="0" applyFont="1" applyFill="1" applyBorder="1"/>
    <xf numFmtId="0" fontId="2" fillId="8" borderId="3" xfId="0" applyFont="1" applyFill="1" applyBorder="1"/>
    <xf numFmtId="165" fontId="2" fillId="8" borderId="4" xfId="0" applyNumberFormat="1" applyFont="1" applyFill="1" applyBorder="1" applyAlignment="1">
      <alignment horizontal="right" vertical="center" wrapText="1"/>
    </xf>
    <xf numFmtId="0" fontId="3" fillId="6" borderId="6" xfId="0" applyFont="1" applyFill="1" applyBorder="1" applyAlignment="1">
      <alignment vertical="center" wrapText="1"/>
    </xf>
    <xf numFmtId="49" fontId="3" fillId="6" borderId="3" xfId="0" applyNumberFormat="1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49" fontId="2" fillId="8" borderId="4" xfId="0" applyNumberFormat="1" applyFont="1" applyFill="1" applyBorder="1" applyAlignment="1">
      <alignment vertical="center" wrapText="1"/>
    </xf>
    <xf numFmtId="49" fontId="2" fillId="7" borderId="3" xfId="0" applyNumberFormat="1" applyFont="1" applyFill="1" applyBorder="1" applyAlignment="1">
      <alignment horizontal="center" vertical="center" wrapText="1"/>
    </xf>
    <xf numFmtId="49" fontId="2" fillId="7" borderId="4" xfId="0" applyNumberFormat="1" applyFont="1" applyFill="1" applyBorder="1" applyAlignment="1">
      <alignment vertical="center" wrapText="1"/>
    </xf>
    <xf numFmtId="49" fontId="2" fillId="7" borderId="3" xfId="0" applyNumberFormat="1" applyFont="1" applyFill="1" applyBorder="1" applyAlignment="1">
      <alignment horizontal="right" vertical="center" wrapText="1"/>
    </xf>
    <xf numFmtId="49" fontId="2" fillId="6" borderId="3" xfId="0" applyNumberFormat="1" applyFont="1" applyFill="1" applyBorder="1" applyAlignment="1">
      <alignment horizontal="center" vertical="center" wrapText="1"/>
    </xf>
    <xf numFmtId="49" fontId="2" fillId="6" borderId="4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horizontal="right" vertical="center" wrapText="1"/>
    </xf>
    <xf numFmtId="49" fontId="2" fillId="6" borderId="3" xfId="0" applyNumberFormat="1" applyFont="1" applyFill="1" applyBorder="1" applyAlignment="1">
      <alignment horizontal="right" vertical="center" wrapText="1"/>
    </xf>
    <xf numFmtId="49" fontId="3" fillId="6" borderId="4" xfId="0" applyNumberFormat="1" applyFont="1" applyFill="1" applyBorder="1" applyAlignment="1">
      <alignment vertical="center" wrapText="1"/>
    </xf>
    <xf numFmtId="0" fontId="3" fillId="6" borderId="4" xfId="0" applyFont="1" applyFill="1" applyBorder="1"/>
    <xf numFmtId="49" fontId="3" fillId="6" borderId="6" xfId="0" applyNumberFormat="1" applyFont="1" applyFill="1" applyBorder="1" applyAlignment="1">
      <alignment vertical="center" wrapText="1"/>
    </xf>
    <xf numFmtId="49" fontId="3" fillId="8" borderId="4" xfId="0" applyNumberFormat="1" applyFont="1" applyFill="1" applyBorder="1" applyAlignment="1">
      <alignment vertical="center" wrapText="1"/>
    </xf>
    <xf numFmtId="164" fontId="3" fillId="8" borderId="4" xfId="0" applyNumberFormat="1" applyFont="1" applyFill="1" applyBorder="1" applyAlignment="1">
      <alignment horizontal="right" vertical="center" wrapText="1"/>
    </xf>
    <xf numFmtId="49" fontId="2" fillId="8" borderId="3" xfId="0" applyNumberFormat="1" applyFont="1" applyFill="1" applyBorder="1" applyAlignment="1">
      <alignment horizontal="center" vertical="center" wrapText="1"/>
    </xf>
    <xf numFmtId="49" fontId="2" fillId="7" borderId="3" xfId="0" applyNumberFormat="1" applyFont="1" applyFill="1" applyBorder="1" applyAlignment="1">
      <alignment horizontal="left" vertical="center" wrapText="1"/>
    </xf>
    <xf numFmtId="0" fontId="2" fillId="8" borderId="4" xfId="0" applyFont="1" applyFill="1" applyBorder="1"/>
    <xf numFmtId="0" fontId="3" fillId="6" borderId="3" xfId="0" applyFont="1" applyFill="1" applyBorder="1"/>
    <xf numFmtId="0" fontId="2" fillId="8" borderId="4" xfId="0" applyFont="1" applyFill="1" applyBorder="1" applyAlignment="1">
      <alignment wrapText="1"/>
    </xf>
    <xf numFmtId="164" fontId="2" fillId="8" borderId="4" xfId="0" applyNumberFormat="1" applyFont="1" applyFill="1" applyBorder="1" applyAlignment="1">
      <alignment horizontal="right" vertical="top" wrapText="1"/>
    </xf>
    <xf numFmtId="0" fontId="2" fillId="7" borderId="4" xfId="0" applyFont="1" applyFill="1" applyBorder="1"/>
    <xf numFmtId="0" fontId="3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164" fontId="3" fillId="6" borderId="7" xfId="0" applyNumberFormat="1" applyFont="1" applyFill="1" applyBorder="1" applyAlignment="1">
      <alignment horizontal="right" vertical="center" wrapText="1"/>
    </xf>
    <xf numFmtId="164" fontId="3" fillId="6" borderId="3" xfId="0" applyNumberFormat="1" applyFont="1" applyFill="1" applyBorder="1" applyAlignment="1">
      <alignment horizontal="right" vertical="center" wrapText="1"/>
    </xf>
    <xf numFmtId="0" fontId="7" fillId="6" borderId="7" xfId="0" applyFont="1" applyFill="1" applyBorder="1"/>
    <xf numFmtId="0" fontId="7" fillId="6" borderId="3" xfId="0" applyFont="1" applyFill="1" applyBorder="1"/>
    <xf numFmtId="49" fontId="3" fillId="6" borderId="5" xfId="0" applyNumberFormat="1" applyFont="1" applyFill="1" applyBorder="1" applyAlignment="1">
      <alignment horizontal="center" vertical="center" wrapText="1"/>
    </xf>
    <xf numFmtId="49" fontId="3" fillId="6" borderId="7" xfId="0" applyNumberFormat="1" applyFont="1" applyFill="1" applyBorder="1" applyAlignment="1">
      <alignment horizontal="center" vertical="center" wrapText="1"/>
    </xf>
    <xf numFmtId="49" fontId="3" fillId="6" borderId="3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/>
    <xf numFmtId="3" fontId="8" fillId="2" borderId="1" xfId="0" applyNumberFormat="1" applyFont="1" applyFill="1" applyBorder="1"/>
    <xf numFmtId="0" fontId="9" fillId="2" borderId="1" xfId="0" applyFont="1" applyFill="1" applyBorder="1"/>
    <xf numFmtId="0" fontId="7" fillId="6" borderId="1" xfId="0" applyFont="1" applyFill="1" applyBorder="1"/>
    <xf numFmtId="0" fontId="2" fillId="9" borderId="4" xfId="0" applyFont="1" applyFill="1" applyBorder="1" applyAlignment="1">
      <alignment horizontal="left" vertical="center" wrapText="1"/>
    </xf>
    <xf numFmtId="164" fontId="2" fillId="9" borderId="4" xfId="0" applyNumberFormat="1" applyFont="1" applyFill="1" applyBorder="1" applyAlignment="1">
      <alignment horizontal="right" vertical="center" wrapText="1"/>
    </xf>
    <xf numFmtId="0" fontId="2" fillId="10" borderId="4" xfId="0" applyFont="1" applyFill="1" applyBorder="1" applyAlignment="1">
      <alignment vertical="center" wrapText="1"/>
    </xf>
    <xf numFmtId="164" fontId="2" fillId="10" borderId="4" xfId="0" applyNumberFormat="1" applyFont="1" applyFill="1" applyBorder="1" applyAlignment="1">
      <alignment horizontal="right" vertical="center" wrapText="1"/>
    </xf>
    <xf numFmtId="0" fontId="7" fillId="6" borderId="3" xfId="0" applyFont="1" applyFill="1" applyBorder="1" applyAlignment="1">
      <alignment wrapText="1"/>
    </xf>
    <xf numFmtId="49" fontId="2" fillId="10" borderId="4" xfId="0" applyNumberFormat="1" applyFont="1" applyFill="1" applyBorder="1" applyAlignment="1">
      <alignment vertical="center" wrapText="1"/>
    </xf>
    <xf numFmtId="49" fontId="2" fillId="9" borderId="4" xfId="0" applyNumberFormat="1" applyFont="1" applyFill="1" applyBorder="1" applyAlignment="1">
      <alignment vertical="center" wrapText="1"/>
    </xf>
    <xf numFmtId="0" fontId="2" fillId="10" borderId="4" xfId="0" applyFont="1" applyFill="1" applyBorder="1"/>
    <xf numFmtId="0" fontId="2" fillId="6" borderId="4" xfId="0" applyFont="1" applyFill="1" applyBorder="1"/>
    <xf numFmtId="0" fontId="2" fillId="10" borderId="4" xfId="0" applyFont="1" applyFill="1" applyBorder="1" applyAlignment="1">
      <alignment wrapText="1"/>
    </xf>
    <xf numFmtId="164" fontId="2" fillId="10" borderId="4" xfId="0" applyNumberFormat="1" applyFont="1" applyFill="1" applyBorder="1" applyAlignment="1">
      <alignment horizontal="right" vertical="top" wrapText="1"/>
    </xf>
    <xf numFmtId="0" fontId="2" fillId="9" borderId="4" xfId="0" applyFont="1" applyFill="1" applyBorder="1"/>
    <xf numFmtId="4" fontId="10" fillId="2" borderId="1" xfId="0" applyNumberFormat="1" applyFont="1" applyFill="1" applyBorder="1"/>
    <xf numFmtId="4" fontId="7" fillId="2" borderId="1" xfId="0" applyNumberFormat="1" applyFont="1" applyFill="1" applyBorder="1"/>
    <xf numFmtId="0" fontId="10" fillId="2" borderId="1" xfId="0" applyFont="1" applyFill="1" applyBorder="1"/>
    <xf numFmtId="0" fontId="11" fillId="6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right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right" vertical="center" wrapText="1"/>
    </xf>
    <xf numFmtId="0" fontId="7" fillId="6" borderId="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horizontal="right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vertical="center" wrapText="1"/>
    </xf>
    <xf numFmtId="0" fontId="12" fillId="6" borderId="4" xfId="0" applyFont="1" applyFill="1" applyBorder="1" applyAlignment="1">
      <alignment horizontal="right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right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10" fillId="6" borderId="2" xfId="0" applyFont="1" applyFill="1" applyBorder="1"/>
    <xf numFmtId="0" fontId="10" fillId="6" borderId="4" xfId="0" applyFont="1" applyFill="1" applyBorder="1"/>
    <xf numFmtId="0" fontId="7" fillId="2" borderId="1" xfId="0" applyFont="1" applyFill="1" applyBorder="1"/>
    <xf numFmtId="3" fontId="7" fillId="2" borderId="1" xfId="0" applyNumberFormat="1" applyFont="1" applyFill="1" applyBorder="1"/>
    <xf numFmtId="0" fontId="10" fillId="6" borderId="1" xfId="0" applyFont="1" applyFill="1" applyBorder="1" applyAlignment="1">
      <alignment vertical="center"/>
    </xf>
    <xf numFmtId="0" fontId="10" fillId="6" borderId="2" xfId="0" applyFont="1" applyFill="1" applyBorder="1" applyAlignment="1">
      <alignment vertical="center"/>
    </xf>
    <xf numFmtId="0" fontId="10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vertical="center"/>
    </xf>
    <xf numFmtId="0" fontId="7" fillId="6" borderId="4" xfId="0" applyFont="1" applyFill="1" applyBorder="1" applyAlignment="1">
      <alignment horizontal="right" vertical="center"/>
    </xf>
    <xf numFmtId="0" fontId="7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vertical="center"/>
    </xf>
    <xf numFmtId="0" fontId="10" fillId="6" borderId="4" xfId="0" applyFont="1" applyFill="1" applyBorder="1" applyAlignment="1">
      <alignment horizontal="right" vertical="center"/>
    </xf>
    <xf numFmtId="0" fontId="10" fillId="6" borderId="3" xfId="0" applyFont="1" applyFill="1" applyBorder="1" applyAlignment="1">
      <alignment vertic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_Приходи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0"/>
  <sheetViews>
    <sheetView workbookViewId="0">
      <selection activeCell="H4" sqref="H4"/>
    </sheetView>
  </sheetViews>
  <sheetFormatPr baseColWidth="10" defaultRowHeight="15" x14ac:dyDescent="0"/>
  <cols>
    <col min="2" max="2" width="15.33203125" customWidth="1"/>
    <col min="3" max="3" width="43.6640625" customWidth="1"/>
    <col min="4" max="4" width="22.83203125" customWidth="1"/>
    <col min="5" max="5" width="13.6640625" customWidth="1"/>
    <col min="6" max="6" width="12.5" customWidth="1"/>
    <col min="7" max="7" width="32.5" customWidth="1"/>
  </cols>
  <sheetData>
    <row r="1" spans="2:7" ht="59">
      <c r="B1" s="1" t="s">
        <v>0</v>
      </c>
      <c r="C1" s="2" t="s">
        <v>1</v>
      </c>
      <c r="D1" s="3" t="s">
        <v>45</v>
      </c>
      <c r="E1" s="3" t="s">
        <v>46</v>
      </c>
      <c r="F1" s="4" t="s">
        <v>2</v>
      </c>
      <c r="G1" s="5" t="s">
        <v>3</v>
      </c>
    </row>
    <row r="2" spans="2:7">
      <c r="B2" s="6" t="s">
        <v>4</v>
      </c>
      <c r="C2" s="7">
        <v>4</v>
      </c>
      <c r="D2" s="6" t="s">
        <v>5</v>
      </c>
      <c r="E2" s="6" t="s">
        <v>6</v>
      </c>
      <c r="F2" s="8"/>
      <c r="G2" s="9"/>
    </row>
    <row r="3" spans="2:7">
      <c r="B3" s="10" t="s">
        <v>7</v>
      </c>
      <c r="C3" s="11" t="s">
        <v>8</v>
      </c>
      <c r="D3" s="12"/>
      <c r="E3" s="12">
        <v>0</v>
      </c>
      <c r="F3" s="9"/>
      <c r="G3" s="9"/>
    </row>
    <row r="4" spans="2:7">
      <c r="B4" s="6" t="s">
        <v>9</v>
      </c>
      <c r="C4" s="13" t="s">
        <v>8</v>
      </c>
      <c r="D4" s="14">
        <v>50000000</v>
      </c>
      <c r="E4" s="14"/>
      <c r="F4" s="9"/>
      <c r="G4" s="15">
        <v>996198</v>
      </c>
    </row>
    <row r="5" spans="2:7">
      <c r="B5" s="16">
        <v>711000</v>
      </c>
      <c r="C5" s="17" t="s">
        <v>10</v>
      </c>
      <c r="D5" s="14">
        <f>SUM(D6:D9)</f>
        <v>261000000</v>
      </c>
      <c r="E5" s="14">
        <f>SUM(E6:E9)</f>
        <v>0</v>
      </c>
      <c r="F5" s="14">
        <f>SUM(F6:F9)</f>
        <v>0</v>
      </c>
      <c r="G5" s="18" t="e">
        <f>SUM(D5+E5+#REF!+F5)</f>
        <v>#REF!</v>
      </c>
    </row>
    <row r="6" spans="2:7">
      <c r="B6" s="19">
        <v>711110</v>
      </c>
      <c r="C6" s="20" t="s">
        <v>11</v>
      </c>
      <c r="D6" s="21">
        <v>215000000</v>
      </c>
      <c r="E6" s="21"/>
      <c r="F6" s="22"/>
      <c r="G6" s="23" t="e">
        <f>SUM(D6+E6+#REF!+F6)</f>
        <v>#REF!</v>
      </c>
    </row>
    <row r="7" spans="2:7">
      <c r="B7" s="19">
        <v>711120</v>
      </c>
      <c r="C7" s="24" t="s">
        <v>12</v>
      </c>
      <c r="D7" s="25">
        <v>20000000</v>
      </c>
      <c r="E7" s="25"/>
      <c r="F7" s="22"/>
      <c r="G7" s="23" t="e">
        <f>SUM(D7+E7+#REF!+F7)</f>
        <v>#REF!</v>
      </c>
    </row>
    <row r="8" spans="2:7">
      <c r="B8" s="19">
        <v>711140</v>
      </c>
      <c r="C8" s="24" t="s">
        <v>13</v>
      </c>
      <c r="D8" s="25">
        <v>1000000</v>
      </c>
      <c r="E8" s="25"/>
      <c r="F8" s="22"/>
      <c r="G8" s="23" t="e">
        <f>SUM(D8+E8+#REF!+F8)</f>
        <v>#REF!</v>
      </c>
    </row>
    <row r="9" spans="2:7">
      <c r="B9" s="19">
        <v>711190</v>
      </c>
      <c r="C9" s="24" t="s">
        <v>14</v>
      </c>
      <c r="D9" s="25">
        <v>25000000</v>
      </c>
      <c r="E9" s="25"/>
      <c r="F9" s="22"/>
      <c r="G9" s="23" t="e">
        <f>SUM(D9+E9+#REF!+F9)</f>
        <v>#REF!</v>
      </c>
    </row>
    <row r="10" spans="2:7">
      <c r="B10" s="16">
        <v>712000</v>
      </c>
      <c r="C10" s="17" t="s">
        <v>15</v>
      </c>
      <c r="D10" s="14">
        <f>SUM(D11)</f>
        <v>1000</v>
      </c>
      <c r="E10" s="26">
        <f>SUM(E11)</f>
        <v>0</v>
      </c>
      <c r="F10" s="14">
        <f>SUM(F11:F13)</f>
        <v>0</v>
      </c>
      <c r="G10" s="18" t="e">
        <f>SUM(D10+E10+#REF!+F10)</f>
        <v>#REF!</v>
      </c>
    </row>
    <row r="11" spans="2:7">
      <c r="B11" s="19">
        <v>712110</v>
      </c>
      <c r="C11" s="24" t="s">
        <v>16</v>
      </c>
      <c r="D11" s="21">
        <v>1000</v>
      </c>
      <c r="E11" s="21"/>
      <c r="F11" s="22"/>
      <c r="G11" s="23" t="e">
        <f>SUM(D11+E11+#REF!+F11)</f>
        <v>#REF!</v>
      </c>
    </row>
    <row r="12" spans="2:7">
      <c r="B12" s="16">
        <v>713000</v>
      </c>
      <c r="C12" s="17" t="s">
        <v>17</v>
      </c>
      <c r="D12" s="14">
        <f>SUM(D13+D14+D15)</f>
        <v>45548618</v>
      </c>
      <c r="E12" s="14">
        <f>SUM(E13:E15)</f>
        <v>0</v>
      </c>
      <c r="F12" s="14">
        <f>SUM(F13:F15)</f>
        <v>0</v>
      </c>
      <c r="G12" s="18" t="e">
        <f>SUM(D12+E12+#REF!+F12)</f>
        <v>#REF!</v>
      </c>
    </row>
    <row r="13" spans="2:7">
      <c r="B13" s="19">
        <v>713120</v>
      </c>
      <c r="C13" s="24" t="s">
        <v>18</v>
      </c>
      <c r="D13" s="27">
        <v>31646120</v>
      </c>
      <c r="E13" s="27"/>
      <c r="F13" s="22"/>
      <c r="G13" s="23" t="e">
        <f>SUM(D13+E13+#REF!+F13)</f>
        <v>#REF!</v>
      </c>
    </row>
    <row r="14" spans="2:7">
      <c r="B14" s="19">
        <v>713310</v>
      </c>
      <c r="C14" s="24" t="s">
        <v>19</v>
      </c>
      <c r="D14" s="27">
        <v>1000000</v>
      </c>
      <c r="E14" s="27"/>
      <c r="F14" s="22"/>
      <c r="G14" s="23" t="e">
        <f>SUM(D14+E14+#REF!+F14)</f>
        <v>#REF!</v>
      </c>
    </row>
    <row r="15" spans="2:7">
      <c r="B15" s="19">
        <v>713420</v>
      </c>
      <c r="C15" s="20" t="s">
        <v>20</v>
      </c>
      <c r="D15" s="27">
        <v>12902498</v>
      </c>
      <c r="E15" s="27"/>
      <c r="F15" s="22"/>
      <c r="G15" s="23" t="e">
        <f>SUM(D15+E15+#REF!+F15)</f>
        <v>#REF!</v>
      </c>
    </row>
    <row r="16" spans="2:7">
      <c r="B16" s="16">
        <v>714000</v>
      </c>
      <c r="C16" s="17" t="s">
        <v>21</v>
      </c>
      <c r="D16" s="14">
        <f>SUM(D17+D18+D19)</f>
        <v>15900000</v>
      </c>
      <c r="E16" s="14">
        <f>SUM(E17:E19)</f>
        <v>0</v>
      </c>
      <c r="F16" s="14">
        <f>SUM(F17:F19)</f>
        <v>0</v>
      </c>
      <c r="G16" s="18" t="e">
        <f>SUM(D16+E16+#REF!+F16)</f>
        <v>#REF!</v>
      </c>
    </row>
    <row r="17" spans="2:7">
      <c r="B17" s="19">
        <v>714430</v>
      </c>
      <c r="C17" s="24" t="s">
        <v>22</v>
      </c>
      <c r="D17" s="27">
        <v>600000</v>
      </c>
      <c r="E17" s="27"/>
      <c r="F17" s="22"/>
      <c r="G17" s="23" t="e">
        <f>SUM(D17+E17+#REF!+F17)</f>
        <v>#REF!</v>
      </c>
    </row>
    <row r="18" spans="2:7">
      <c r="B18" s="19">
        <v>714550</v>
      </c>
      <c r="C18" s="20" t="s">
        <v>23</v>
      </c>
      <c r="D18" s="21">
        <v>300000</v>
      </c>
      <c r="E18" s="21"/>
      <c r="F18" s="22"/>
      <c r="G18" s="23" t="e">
        <f>SUM(D18+E18+#REF!+F18)</f>
        <v>#REF!</v>
      </c>
    </row>
    <row r="19" spans="2:7">
      <c r="B19" s="19">
        <v>714510</v>
      </c>
      <c r="C19" s="20" t="s">
        <v>24</v>
      </c>
      <c r="D19" s="21">
        <v>15000000</v>
      </c>
      <c r="E19" s="21"/>
      <c r="F19" s="22"/>
      <c r="G19" s="9"/>
    </row>
    <row r="20" spans="2:7">
      <c r="B20" s="16">
        <v>716000</v>
      </c>
      <c r="C20" s="17" t="s">
        <v>25</v>
      </c>
      <c r="D20" s="26">
        <f>SUM(D21)</f>
        <v>15000000</v>
      </c>
      <c r="E20" s="14">
        <f>SUM(E21:E23)</f>
        <v>0</v>
      </c>
      <c r="F20" s="14">
        <f>SUM(F21:F23)</f>
        <v>0</v>
      </c>
      <c r="G20" s="18" t="e">
        <f>SUM(D20+E20+#REF!+F20)</f>
        <v>#REF!</v>
      </c>
    </row>
    <row r="21" spans="2:7">
      <c r="B21" s="19">
        <v>716110</v>
      </c>
      <c r="C21" s="24" t="s">
        <v>26</v>
      </c>
      <c r="D21" s="21">
        <v>15000000</v>
      </c>
      <c r="E21" s="21"/>
      <c r="F21" s="22"/>
      <c r="G21" s="23" t="e">
        <f>SUM(D21+E21+#REF!+F21)</f>
        <v>#REF!</v>
      </c>
    </row>
    <row r="22" spans="2:7">
      <c r="B22" s="16">
        <v>732000</v>
      </c>
      <c r="C22" s="28" t="s">
        <v>27</v>
      </c>
      <c r="D22" s="26">
        <f>SUM(D23)</f>
        <v>2000000</v>
      </c>
      <c r="E22" s="26"/>
      <c r="F22" s="22"/>
      <c r="G22" s="18" t="e">
        <f>SUM(D22+E22+#REF!+F22)</f>
        <v>#REF!</v>
      </c>
    </row>
    <row r="23" spans="2:7">
      <c r="B23" s="19">
        <v>732250</v>
      </c>
      <c r="C23" s="20" t="s">
        <v>28</v>
      </c>
      <c r="D23" s="21">
        <v>2000000</v>
      </c>
      <c r="E23" s="21"/>
      <c r="F23" s="22"/>
      <c r="G23" s="23" t="e">
        <f>SUM(D23+E23+#REF!+F23)</f>
        <v>#REF!</v>
      </c>
    </row>
    <row r="24" spans="2:7">
      <c r="B24" s="16">
        <v>733</v>
      </c>
      <c r="C24" s="28" t="s">
        <v>29</v>
      </c>
      <c r="D24" s="14">
        <f>SUM(D25:D26)</f>
        <v>521132240</v>
      </c>
      <c r="E24" s="14">
        <f>SUM(E25:E27)</f>
        <v>0</v>
      </c>
      <c r="F24" s="14">
        <v>850000</v>
      </c>
      <c r="G24" s="18" t="e">
        <f>SUM(D24+E24+#REF!+F24)</f>
        <v>#REF!</v>
      </c>
    </row>
    <row r="25" spans="2:7">
      <c r="B25" s="19">
        <v>733150</v>
      </c>
      <c r="C25" s="20" t="s">
        <v>30</v>
      </c>
      <c r="D25" s="21">
        <v>446132240</v>
      </c>
      <c r="E25" s="21"/>
      <c r="F25" s="25">
        <v>850000</v>
      </c>
      <c r="G25" s="23" t="e">
        <f>SUM(D25+E25+#REF!+F25)</f>
        <v>#REF!</v>
      </c>
    </row>
    <row r="26" spans="2:7">
      <c r="B26" s="19">
        <v>733250</v>
      </c>
      <c r="C26" s="20" t="s">
        <v>31</v>
      </c>
      <c r="D26" s="21">
        <v>75000000</v>
      </c>
      <c r="E26" s="21"/>
      <c r="F26" s="22"/>
      <c r="G26" s="23" t="e">
        <f>SUM(D26+E26+#REF!+F26)</f>
        <v>#REF!</v>
      </c>
    </row>
    <row r="27" spans="2:7">
      <c r="B27" s="16">
        <v>741</v>
      </c>
      <c r="C27" s="17" t="s">
        <v>32</v>
      </c>
      <c r="D27" s="14">
        <f>SUM(D28+D30)</f>
        <v>5000000</v>
      </c>
      <c r="E27" s="14">
        <f>SUM(E28:E30)</f>
        <v>0</v>
      </c>
      <c r="F27" s="22"/>
      <c r="G27" s="18" t="e">
        <f>SUM(D27+E27+#REF!+F27)</f>
        <v>#REF!</v>
      </c>
    </row>
    <row r="28" spans="2:7">
      <c r="B28" s="19">
        <v>741150</v>
      </c>
      <c r="C28" s="24" t="s">
        <v>33</v>
      </c>
      <c r="D28" s="27">
        <v>1000000</v>
      </c>
      <c r="E28" s="27"/>
      <c r="F28" s="22"/>
      <c r="G28" s="23" t="e">
        <f>SUM(D28+E28+#REF!+F28)</f>
        <v>#REF!</v>
      </c>
    </row>
    <row r="29" spans="2:7">
      <c r="B29" s="19">
        <v>741541</v>
      </c>
      <c r="C29" s="24" t="s">
        <v>34</v>
      </c>
      <c r="D29" s="21">
        <v>10000</v>
      </c>
      <c r="E29" s="21"/>
      <c r="F29" s="22"/>
      <c r="G29" s="9"/>
    </row>
    <row r="30" spans="2:7">
      <c r="B30" s="19">
        <v>741550</v>
      </c>
      <c r="C30" s="20" t="s">
        <v>35</v>
      </c>
      <c r="D30" s="21">
        <v>4000000</v>
      </c>
      <c r="E30" s="21"/>
      <c r="F30" s="22"/>
      <c r="G30" s="23" t="e">
        <f>SUM(D30+E30+#REF!+F30)</f>
        <v>#REF!</v>
      </c>
    </row>
    <row r="31" spans="2:7">
      <c r="B31" s="16">
        <v>742</v>
      </c>
      <c r="C31" s="17" t="s">
        <v>36</v>
      </c>
      <c r="D31" s="26">
        <f>SUM(D33+D32)</f>
        <v>8400000</v>
      </c>
      <c r="E31" s="26">
        <v>0</v>
      </c>
      <c r="F31" s="26">
        <v>0</v>
      </c>
      <c r="G31" s="18" t="e">
        <f>SUM(G33+G32)</f>
        <v>#REF!</v>
      </c>
    </row>
    <row r="32" spans="2:7">
      <c r="B32" s="19">
        <v>742150</v>
      </c>
      <c r="C32" s="24" t="s">
        <v>37</v>
      </c>
      <c r="D32" s="27">
        <v>400000</v>
      </c>
      <c r="E32" s="27"/>
      <c r="F32" s="22"/>
      <c r="G32" s="23" t="e">
        <f>SUM(D32+E32+#REF!+F32)</f>
        <v>#REF!</v>
      </c>
    </row>
    <row r="33" spans="2:7">
      <c r="B33" s="19">
        <v>742250</v>
      </c>
      <c r="C33" s="20" t="s">
        <v>38</v>
      </c>
      <c r="D33" s="27">
        <v>8000000</v>
      </c>
      <c r="E33" s="27"/>
      <c r="F33" s="22"/>
      <c r="G33" s="23" t="e">
        <f>SUM(D33+E33+#REF!+F33)</f>
        <v>#REF!</v>
      </c>
    </row>
    <row r="34" spans="2:7" ht="30">
      <c r="B34" s="16">
        <v>743</v>
      </c>
      <c r="C34" s="28" t="s">
        <v>39</v>
      </c>
      <c r="D34" s="26">
        <f>SUM(D35)</f>
        <v>8170800</v>
      </c>
      <c r="E34" s="26">
        <f>SUM(E35)</f>
        <v>0</v>
      </c>
      <c r="F34" s="26">
        <f>SUM(F35)</f>
        <v>0</v>
      </c>
      <c r="G34" s="18" t="e">
        <f>SUM(D34+E34+#REF!+F34)</f>
        <v>#REF!</v>
      </c>
    </row>
    <row r="35" spans="2:7">
      <c r="B35" s="19">
        <v>743350</v>
      </c>
      <c r="C35" s="24" t="s">
        <v>40</v>
      </c>
      <c r="D35" s="27">
        <v>8170800</v>
      </c>
      <c r="E35" s="27"/>
      <c r="F35" s="22"/>
      <c r="G35" s="23" t="e">
        <f>SUM(D35+E35+#REF!+F35)</f>
        <v>#REF!</v>
      </c>
    </row>
    <row r="36" spans="2:7">
      <c r="B36" s="16">
        <v>745</v>
      </c>
      <c r="C36" s="17" t="s">
        <v>41</v>
      </c>
      <c r="D36" s="26">
        <f>SUM(D37)</f>
        <v>24280859</v>
      </c>
      <c r="E36" s="26">
        <v>27925000</v>
      </c>
      <c r="F36" s="26">
        <f>SUM(F37)</f>
        <v>0</v>
      </c>
      <c r="G36" s="18">
        <f>SUM(D36+E36)</f>
        <v>52205859</v>
      </c>
    </row>
    <row r="37" spans="2:7">
      <c r="B37" s="19">
        <v>745150</v>
      </c>
      <c r="C37" s="20" t="s">
        <v>42</v>
      </c>
      <c r="D37" s="27">
        <v>24280859</v>
      </c>
      <c r="E37" s="27">
        <v>27925000</v>
      </c>
      <c r="F37" s="22"/>
      <c r="G37" s="23" t="e">
        <f>SUM(D37+E37+#REF!+F37)</f>
        <v>#REF!</v>
      </c>
    </row>
    <row r="38" spans="2:7">
      <c r="B38" s="16">
        <v>772</v>
      </c>
      <c r="C38" s="28" t="s">
        <v>43</v>
      </c>
      <c r="D38" s="26">
        <f>SUM(D39)</f>
        <v>1800000</v>
      </c>
      <c r="E38" s="29"/>
      <c r="F38" s="22"/>
      <c r="G38" s="26">
        <f>SUM(G39)</f>
        <v>1800000</v>
      </c>
    </row>
    <row r="39" spans="2:7">
      <c r="B39" s="19">
        <v>772110</v>
      </c>
      <c r="C39" s="20" t="s">
        <v>43</v>
      </c>
      <c r="D39" s="29">
        <v>1800000</v>
      </c>
      <c r="E39" s="27"/>
      <c r="F39" s="22"/>
      <c r="G39" s="29">
        <v>1800000</v>
      </c>
    </row>
    <row r="40" spans="2:7">
      <c r="B40" s="16"/>
      <c r="C40" s="28" t="s">
        <v>44</v>
      </c>
      <c r="D40" s="29">
        <f>SUM(D4+D5+D10+D12+D16+D20+D22+D24+D27+D31+D34+D36+D38)</f>
        <v>958233517</v>
      </c>
      <c r="E40" s="29">
        <f>SUM(E37)</f>
        <v>27925000</v>
      </c>
      <c r="F40" s="29">
        <f>SUM(F5+F10+F12+F16+F20+F22+F24+F27+F31+F34+F36)</f>
        <v>850000</v>
      </c>
      <c r="G40" s="30">
        <f>SUM(D40:F40)</f>
        <v>987008517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4"/>
  <sheetViews>
    <sheetView tabSelected="1" workbookViewId="0">
      <selection activeCell="H9" sqref="H9"/>
    </sheetView>
  </sheetViews>
  <sheetFormatPr baseColWidth="10" defaultRowHeight="15" x14ac:dyDescent="0"/>
  <cols>
    <col min="3" max="3" width="19" customWidth="1"/>
    <col min="4" max="4" width="15" customWidth="1"/>
    <col min="5" max="5" width="15.6640625" customWidth="1"/>
    <col min="6" max="6" width="16.1640625" customWidth="1"/>
    <col min="7" max="7" width="15.33203125" customWidth="1"/>
  </cols>
  <sheetData>
    <row r="1" spans="2:7" ht="43">
      <c r="B1" s="65" t="s">
        <v>0</v>
      </c>
      <c r="C1" s="66" t="s">
        <v>1</v>
      </c>
      <c r="D1" s="67" t="s">
        <v>45</v>
      </c>
      <c r="E1" s="67" t="s">
        <v>46</v>
      </c>
      <c r="F1" s="68" t="s">
        <v>2</v>
      </c>
      <c r="G1" s="69" t="s">
        <v>3</v>
      </c>
    </row>
    <row r="2" spans="2:7">
      <c r="B2" s="164">
        <v>71</v>
      </c>
      <c r="C2" s="165" t="s">
        <v>246</v>
      </c>
      <c r="D2" s="73"/>
      <c r="E2" s="73"/>
      <c r="F2" s="73"/>
      <c r="G2" s="165"/>
    </row>
    <row r="3" spans="2:7">
      <c r="B3" s="166">
        <v>711111</v>
      </c>
      <c r="C3" s="167" t="s">
        <v>51</v>
      </c>
      <c r="D3" s="77"/>
      <c r="E3" s="77"/>
      <c r="F3" s="77"/>
      <c r="G3" s="168" t="s">
        <v>563</v>
      </c>
    </row>
    <row r="4" spans="2:7">
      <c r="B4" s="166">
        <v>711147</v>
      </c>
      <c r="C4" s="167" t="s">
        <v>58</v>
      </c>
      <c r="D4" s="77"/>
      <c r="E4" s="77"/>
      <c r="F4" s="77"/>
      <c r="G4" s="169"/>
    </row>
    <row r="5" spans="2:7">
      <c r="B5" s="166">
        <v>713120</v>
      </c>
      <c r="C5" s="167" t="s">
        <v>251</v>
      </c>
      <c r="D5" s="77"/>
      <c r="E5" s="77"/>
      <c r="F5" s="77"/>
      <c r="G5" s="168" t="s">
        <v>564</v>
      </c>
    </row>
    <row r="6" spans="2:7">
      <c r="B6" s="166">
        <v>713121</v>
      </c>
      <c r="C6" s="167" t="s">
        <v>565</v>
      </c>
      <c r="D6" s="77"/>
      <c r="E6" s="77"/>
      <c r="F6" s="77"/>
      <c r="G6" s="169"/>
    </row>
    <row r="7" spans="2:7">
      <c r="B7" s="166">
        <v>713122</v>
      </c>
      <c r="C7" s="167" t="s">
        <v>566</v>
      </c>
      <c r="D7" s="77"/>
      <c r="E7" s="77"/>
      <c r="F7" s="77"/>
      <c r="G7" s="169"/>
    </row>
    <row r="8" spans="2:7">
      <c r="B8" s="166">
        <v>713311</v>
      </c>
      <c r="C8" s="167" t="s">
        <v>252</v>
      </c>
      <c r="D8" s="77"/>
      <c r="E8" s="77"/>
      <c r="F8" s="77"/>
      <c r="G8" s="168" t="s">
        <v>567</v>
      </c>
    </row>
    <row r="9" spans="2:7">
      <c r="B9" s="166"/>
      <c r="C9" s="170" t="s">
        <v>568</v>
      </c>
      <c r="D9" s="77"/>
      <c r="E9" s="77"/>
      <c r="F9" s="77"/>
      <c r="G9" s="171" t="s">
        <v>569</v>
      </c>
    </row>
    <row r="10" spans="2:7">
      <c r="B10" s="166"/>
      <c r="C10" s="167"/>
      <c r="D10" s="77"/>
      <c r="E10" s="77"/>
      <c r="F10" s="77"/>
      <c r="G10" s="167"/>
    </row>
    <row r="11" spans="2:7">
      <c r="B11" s="166"/>
      <c r="C11" s="167"/>
      <c r="D11" s="77"/>
      <c r="E11" s="77"/>
      <c r="F11" s="77"/>
      <c r="G11" s="167"/>
    </row>
    <row r="12" spans="2:7">
      <c r="B12" s="172">
        <v>74</v>
      </c>
      <c r="C12" s="170" t="s">
        <v>100</v>
      </c>
      <c r="D12" s="77"/>
      <c r="E12" s="77"/>
      <c r="F12" s="77"/>
      <c r="G12" s="170"/>
    </row>
    <row r="13" spans="2:7">
      <c r="B13" s="166">
        <v>741151</v>
      </c>
      <c r="C13" s="167" t="s">
        <v>570</v>
      </c>
      <c r="D13" s="77"/>
      <c r="E13" s="77"/>
      <c r="F13" s="77"/>
      <c r="G13" s="168" t="s">
        <v>571</v>
      </c>
    </row>
    <row r="14" spans="2:7">
      <c r="B14" s="166">
        <v>742151</v>
      </c>
      <c r="C14" s="167" t="s">
        <v>572</v>
      </c>
      <c r="D14" s="77"/>
      <c r="E14" s="77"/>
      <c r="F14" s="77"/>
      <c r="G14" s="168" t="s">
        <v>573</v>
      </c>
    </row>
    <row r="15" spans="2:7">
      <c r="B15" s="166"/>
      <c r="C15" s="167" t="s">
        <v>574</v>
      </c>
      <c r="D15" s="77"/>
      <c r="E15" s="77"/>
      <c r="F15" s="77"/>
      <c r="G15" s="167"/>
    </row>
    <row r="16" spans="2:7">
      <c r="B16" s="166">
        <v>742152</v>
      </c>
      <c r="C16" s="167" t="s">
        <v>575</v>
      </c>
      <c r="D16" s="77"/>
      <c r="E16" s="77"/>
      <c r="F16" s="77"/>
      <c r="G16" s="168" t="s">
        <v>576</v>
      </c>
    </row>
    <row r="17" spans="2:7">
      <c r="B17" s="166">
        <v>742251</v>
      </c>
      <c r="C17" s="167" t="s">
        <v>577</v>
      </c>
      <c r="D17" s="77"/>
      <c r="E17" s="77"/>
      <c r="F17" s="77"/>
      <c r="G17" s="168" t="s">
        <v>578</v>
      </c>
    </row>
    <row r="18" spans="2:7" ht="90">
      <c r="B18" s="166">
        <v>742351</v>
      </c>
      <c r="C18" s="149" t="s">
        <v>579</v>
      </c>
      <c r="D18" s="77"/>
      <c r="E18" s="77"/>
      <c r="F18" s="77"/>
      <c r="G18" s="168" t="s">
        <v>580</v>
      </c>
    </row>
    <row r="19" spans="2:7">
      <c r="B19" s="166">
        <v>743351</v>
      </c>
      <c r="C19" s="167" t="s">
        <v>581</v>
      </c>
      <c r="D19" s="77"/>
      <c r="E19" s="77"/>
      <c r="F19" s="77"/>
      <c r="G19" s="168">
        <v>732</v>
      </c>
    </row>
    <row r="20" spans="2:7">
      <c r="B20" s="166">
        <v>743353</v>
      </c>
      <c r="C20" s="167" t="s">
        <v>582</v>
      </c>
      <c r="D20" s="77"/>
      <c r="E20" s="77"/>
      <c r="F20" s="77"/>
      <c r="G20" s="168">
        <v>100</v>
      </c>
    </row>
    <row r="21" spans="2:7">
      <c r="B21" s="166"/>
      <c r="C21" s="167" t="s">
        <v>583</v>
      </c>
      <c r="D21" s="77"/>
      <c r="E21" s="77"/>
      <c r="F21" s="77"/>
      <c r="G21" s="167"/>
    </row>
    <row r="22" spans="2:7">
      <c r="B22" s="166">
        <v>745151</v>
      </c>
      <c r="C22" s="167" t="s">
        <v>584</v>
      </c>
      <c r="D22" s="77"/>
      <c r="E22" s="77"/>
      <c r="F22" s="77"/>
      <c r="G22" s="168" t="s">
        <v>585</v>
      </c>
    </row>
    <row r="23" spans="2:7">
      <c r="B23" s="166"/>
      <c r="C23" s="170" t="s">
        <v>586</v>
      </c>
      <c r="D23" s="77"/>
      <c r="E23" s="77"/>
      <c r="F23" s="77"/>
      <c r="G23" s="171" t="s">
        <v>587</v>
      </c>
    </row>
    <row r="24" spans="2:7">
      <c r="B24" s="166"/>
      <c r="C24" s="170" t="s">
        <v>588</v>
      </c>
      <c r="D24" s="77"/>
      <c r="E24" s="77"/>
      <c r="F24" s="77"/>
      <c r="G24" s="171" t="s">
        <v>589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7"/>
  <sheetViews>
    <sheetView workbookViewId="0">
      <selection activeCell="B1" sqref="B1:G1"/>
    </sheetView>
  </sheetViews>
  <sheetFormatPr baseColWidth="10" defaultRowHeight="15" x14ac:dyDescent="0"/>
  <cols>
    <col min="2" max="2" width="15.83203125" customWidth="1"/>
    <col min="3" max="3" width="21.6640625" customWidth="1"/>
    <col min="4" max="4" width="18.1640625" customWidth="1"/>
    <col min="5" max="5" width="17.33203125" customWidth="1"/>
    <col min="7" max="7" width="21.33203125" customWidth="1"/>
  </cols>
  <sheetData>
    <row r="1" spans="2:7" ht="59">
      <c r="B1" s="1" t="s">
        <v>0</v>
      </c>
      <c r="C1" s="2" t="s">
        <v>1</v>
      </c>
      <c r="D1" s="3" t="s">
        <v>45</v>
      </c>
      <c r="E1" s="3" t="s">
        <v>46</v>
      </c>
      <c r="F1" s="4" t="s">
        <v>2</v>
      </c>
      <c r="G1" s="5" t="s">
        <v>3</v>
      </c>
    </row>
    <row r="2" spans="2:7" ht="30">
      <c r="B2" s="31">
        <v>700000</v>
      </c>
      <c r="C2" s="32" t="s">
        <v>47</v>
      </c>
      <c r="D2" s="33">
        <v>21291000</v>
      </c>
      <c r="E2" s="9"/>
      <c r="F2" s="33">
        <v>54852000</v>
      </c>
      <c r="G2" s="33">
        <v>76143000</v>
      </c>
    </row>
    <row r="3" spans="2:7">
      <c r="B3" s="34">
        <v>710000</v>
      </c>
      <c r="C3" s="32" t="s">
        <v>48</v>
      </c>
      <c r="D3" s="33">
        <v>2118080000</v>
      </c>
      <c r="E3" s="9"/>
      <c r="F3" s="33"/>
      <c r="G3" s="33">
        <v>2118080000</v>
      </c>
    </row>
    <row r="4" spans="2:7">
      <c r="B4" s="35">
        <v>710000</v>
      </c>
      <c r="C4" s="36" t="s">
        <v>49</v>
      </c>
      <c r="D4" s="37">
        <v>1285700000</v>
      </c>
      <c r="E4" s="9"/>
      <c r="F4" s="37"/>
      <c r="G4" s="37">
        <v>1285700000</v>
      </c>
    </row>
    <row r="5" spans="2:7" ht="60">
      <c r="B5" s="35">
        <v>713000</v>
      </c>
      <c r="C5" s="38" t="s">
        <v>50</v>
      </c>
      <c r="D5" s="39">
        <v>930800000</v>
      </c>
      <c r="E5" s="9"/>
      <c r="F5" s="39"/>
      <c r="G5" s="39">
        <v>930800000</v>
      </c>
    </row>
    <row r="6" spans="2:7">
      <c r="B6" s="35">
        <v>711111</v>
      </c>
      <c r="C6" s="40" t="s">
        <v>51</v>
      </c>
      <c r="D6" s="41">
        <v>834000000</v>
      </c>
      <c r="E6" s="9"/>
      <c r="F6" s="41"/>
      <c r="G6" s="41">
        <v>834000000</v>
      </c>
    </row>
    <row r="7" spans="2:7" ht="105">
      <c r="B7" s="35">
        <v>711121</v>
      </c>
      <c r="C7" s="40" t="s">
        <v>52</v>
      </c>
      <c r="D7" s="41">
        <v>4000000</v>
      </c>
      <c r="E7" s="9"/>
      <c r="F7" s="41"/>
      <c r="G7" s="41">
        <v>4000000</v>
      </c>
    </row>
    <row r="8" spans="2:7" ht="105">
      <c r="B8" s="35">
        <v>711122</v>
      </c>
      <c r="C8" s="40" t="s">
        <v>53</v>
      </c>
      <c r="D8" s="41">
        <v>25000000</v>
      </c>
      <c r="E8" s="9"/>
      <c r="F8" s="41"/>
      <c r="G8" s="41">
        <v>25000000</v>
      </c>
    </row>
    <row r="9" spans="2:7" ht="90">
      <c r="B9" s="35">
        <v>711123</v>
      </c>
      <c r="C9" s="40" t="s">
        <v>54</v>
      </c>
      <c r="D9" s="41">
        <v>15000000</v>
      </c>
      <c r="E9" s="9"/>
      <c r="F9" s="41"/>
      <c r="G9" s="41">
        <v>15000000</v>
      </c>
    </row>
    <row r="10" spans="2:7" ht="30">
      <c r="B10" s="35">
        <v>711143</v>
      </c>
      <c r="C10" s="40" t="s">
        <v>55</v>
      </c>
      <c r="D10" s="41">
        <v>200000</v>
      </c>
      <c r="E10" s="9"/>
      <c r="F10" s="41"/>
      <c r="G10" s="41">
        <v>200000</v>
      </c>
    </row>
    <row r="11" spans="2:7" ht="105">
      <c r="B11" s="35">
        <v>711145</v>
      </c>
      <c r="C11" s="40" t="s">
        <v>56</v>
      </c>
      <c r="D11" s="41">
        <v>500000</v>
      </c>
      <c r="E11" s="9"/>
      <c r="F11" s="41"/>
      <c r="G11" s="41">
        <v>500000</v>
      </c>
    </row>
    <row r="12" spans="2:7" ht="60">
      <c r="B12" s="35">
        <v>711146</v>
      </c>
      <c r="C12" s="40" t="s">
        <v>57</v>
      </c>
      <c r="D12" s="41"/>
      <c r="E12" s="9"/>
      <c r="F12" s="41"/>
      <c r="G12" s="41">
        <v>0</v>
      </c>
    </row>
    <row r="13" spans="2:7">
      <c r="B13" s="35">
        <v>711147</v>
      </c>
      <c r="C13" s="40" t="s">
        <v>58</v>
      </c>
      <c r="D13" s="41">
        <v>3000000</v>
      </c>
      <c r="E13" s="9"/>
      <c r="F13" s="41"/>
      <c r="G13" s="41">
        <v>3000000</v>
      </c>
    </row>
    <row r="14" spans="2:7" ht="60">
      <c r="B14" s="35">
        <v>711148</v>
      </c>
      <c r="C14" s="40" t="s">
        <v>59</v>
      </c>
      <c r="D14" s="41">
        <v>100000</v>
      </c>
      <c r="E14" s="9"/>
      <c r="F14" s="41"/>
      <c r="G14" s="41">
        <v>100000</v>
      </c>
    </row>
    <row r="15" spans="2:7" ht="30">
      <c r="B15" s="35">
        <v>711161</v>
      </c>
      <c r="C15" s="40" t="s">
        <v>60</v>
      </c>
      <c r="D15" s="41"/>
      <c r="E15" s="9"/>
      <c r="F15" s="41"/>
      <c r="G15" s="41">
        <v>0</v>
      </c>
    </row>
    <row r="16" spans="2:7">
      <c r="B16" s="35">
        <v>711181</v>
      </c>
      <c r="C16" s="40" t="s">
        <v>61</v>
      </c>
      <c r="D16" s="41"/>
      <c r="E16" s="9"/>
      <c r="F16" s="41"/>
      <c r="G16" s="41">
        <v>0</v>
      </c>
    </row>
    <row r="17" spans="2:7">
      <c r="B17" s="35">
        <v>711190</v>
      </c>
      <c r="C17" s="40" t="s">
        <v>62</v>
      </c>
      <c r="D17" s="41">
        <v>49000000</v>
      </c>
      <c r="E17" s="9"/>
      <c r="F17" s="41"/>
      <c r="G17" s="41">
        <v>49000000</v>
      </c>
    </row>
    <row r="18" spans="2:7" ht="30">
      <c r="B18" s="42">
        <v>713000</v>
      </c>
      <c r="C18" s="38" t="s">
        <v>63</v>
      </c>
      <c r="D18" s="39">
        <v>210600000</v>
      </c>
      <c r="E18" s="9"/>
      <c r="F18" s="39"/>
      <c r="G18" s="39">
        <v>210600000</v>
      </c>
    </row>
    <row r="19" spans="2:7" ht="60">
      <c r="B19" s="35">
        <v>713121</v>
      </c>
      <c r="C19" s="40" t="s">
        <v>64</v>
      </c>
      <c r="D19" s="41">
        <v>90000000</v>
      </c>
      <c r="E19" s="9"/>
      <c r="F19" s="41"/>
      <c r="G19" s="41">
        <v>90000000</v>
      </c>
    </row>
    <row r="20" spans="2:7" ht="60">
      <c r="B20" s="35">
        <v>713122</v>
      </c>
      <c r="C20" s="40" t="s">
        <v>65</v>
      </c>
      <c r="D20" s="41">
        <v>90000000</v>
      </c>
      <c r="E20" s="9"/>
      <c r="F20" s="41"/>
      <c r="G20" s="41">
        <v>90000000</v>
      </c>
    </row>
    <row r="21" spans="2:7" ht="75">
      <c r="B21" s="35">
        <v>713126</v>
      </c>
      <c r="C21" s="40" t="s">
        <v>66</v>
      </c>
      <c r="D21" s="41"/>
      <c r="E21" s="9"/>
      <c r="F21" s="41"/>
      <c r="G21" s="41">
        <v>0</v>
      </c>
    </row>
    <row r="22" spans="2:7" ht="45">
      <c r="B22" s="35">
        <v>713311</v>
      </c>
      <c r="C22" s="40" t="s">
        <v>67</v>
      </c>
      <c r="D22" s="41">
        <v>1900000</v>
      </c>
      <c r="E22" s="9"/>
      <c r="F22" s="41"/>
      <c r="G22" s="41">
        <v>1900000</v>
      </c>
    </row>
    <row r="23" spans="2:7" ht="75">
      <c r="B23" s="35">
        <v>713421</v>
      </c>
      <c r="C23" s="40" t="s">
        <v>68</v>
      </c>
      <c r="D23" s="41">
        <v>19000000</v>
      </c>
      <c r="E23" s="9"/>
      <c r="F23" s="41"/>
      <c r="G23" s="41">
        <v>19000000</v>
      </c>
    </row>
    <row r="24" spans="2:7" ht="90">
      <c r="B24" s="43">
        <v>713422</v>
      </c>
      <c r="C24" s="40" t="s">
        <v>69</v>
      </c>
      <c r="D24" s="44"/>
      <c r="E24" s="9"/>
      <c r="F24" s="44"/>
      <c r="G24" s="44">
        <v>0</v>
      </c>
    </row>
    <row r="25" spans="2:7">
      <c r="B25" s="43"/>
      <c r="C25" s="40" t="s">
        <v>70</v>
      </c>
      <c r="D25" s="44"/>
      <c r="E25" s="9"/>
      <c r="F25" s="44"/>
      <c r="G25" s="44"/>
    </row>
    <row r="26" spans="2:7" ht="105">
      <c r="B26" s="35">
        <v>713423</v>
      </c>
      <c r="C26" s="40" t="s">
        <v>71</v>
      </c>
      <c r="D26" s="41">
        <v>9700000</v>
      </c>
      <c r="E26" s="9"/>
      <c r="F26" s="41"/>
      <c r="G26" s="41">
        <v>9700000</v>
      </c>
    </row>
    <row r="27" spans="2:7" ht="75">
      <c r="B27" s="35">
        <v>713424</v>
      </c>
      <c r="C27" s="40" t="s">
        <v>72</v>
      </c>
      <c r="D27" s="41"/>
      <c r="E27" s="9"/>
      <c r="F27" s="41"/>
      <c r="G27" s="41">
        <v>0</v>
      </c>
    </row>
    <row r="28" spans="2:7" ht="30">
      <c r="B28" s="35">
        <v>713611</v>
      </c>
      <c r="C28" s="40" t="s">
        <v>73</v>
      </c>
      <c r="D28" s="41"/>
      <c r="E28" s="9"/>
      <c r="F28" s="41"/>
      <c r="G28" s="41">
        <v>0</v>
      </c>
    </row>
    <row r="29" spans="2:7" ht="30">
      <c r="B29" s="34"/>
      <c r="C29" s="38" t="s">
        <v>74</v>
      </c>
      <c r="D29" s="39">
        <v>64300000</v>
      </c>
      <c r="E29" s="9"/>
      <c r="F29" s="39"/>
      <c r="G29" s="39">
        <v>64300000</v>
      </c>
    </row>
    <row r="30" spans="2:7" ht="45">
      <c r="B30" s="35">
        <v>714441</v>
      </c>
      <c r="C30" s="40" t="s">
        <v>75</v>
      </c>
      <c r="D30" s="41"/>
      <c r="E30" s="9"/>
      <c r="F30" s="41"/>
      <c r="G30" s="41">
        <v>0</v>
      </c>
    </row>
    <row r="31" spans="2:7" ht="195">
      <c r="B31" s="35">
        <v>714431</v>
      </c>
      <c r="C31" s="40" t="s">
        <v>76</v>
      </c>
      <c r="D31" s="41">
        <v>1500000</v>
      </c>
      <c r="E31" s="9"/>
      <c r="F31" s="41"/>
      <c r="G31" s="41">
        <v>1500000</v>
      </c>
    </row>
    <row r="32" spans="2:7" ht="90">
      <c r="B32" s="35">
        <v>714513</v>
      </c>
      <c r="C32" s="40" t="s">
        <v>77</v>
      </c>
      <c r="D32" s="41">
        <v>30000000</v>
      </c>
      <c r="E32" s="9"/>
      <c r="F32" s="41"/>
      <c r="G32" s="41">
        <v>30000000</v>
      </c>
    </row>
    <row r="33" spans="2:7" ht="60">
      <c r="B33" s="35">
        <v>714543</v>
      </c>
      <c r="C33" s="40" t="s">
        <v>78</v>
      </c>
      <c r="D33" s="41">
        <v>300000</v>
      </c>
      <c r="E33" s="9"/>
      <c r="F33" s="41"/>
      <c r="G33" s="41">
        <v>300000</v>
      </c>
    </row>
    <row r="34" spans="2:7" ht="60">
      <c r="B34" s="35">
        <v>714549</v>
      </c>
      <c r="C34" s="40" t="s">
        <v>79</v>
      </c>
      <c r="D34" s="41"/>
      <c r="E34" s="9"/>
      <c r="F34" s="41"/>
      <c r="G34" s="41">
        <v>0</v>
      </c>
    </row>
    <row r="35" spans="2:7">
      <c r="B35" s="35">
        <v>714552</v>
      </c>
      <c r="C35" s="40" t="s">
        <v>80</v>
      </c>
      <c r="D35" s="41">
        <v>5500000</v>
      </c>
      <c r="E35" s="9"/>
      <c r="F35" s="41"/>
      <c r="G35" s="41">
        <v>5500000</v>
      </c>
    </row>
    <row r="36" spans="2:7" ht="45">
      <c r="B36" s="35">
        <v>714562</v>
      </c>
      <c r="C36" s="40" t="s">
        <v>81</v>
      </c>
      <c r="D36" s="41">
        <v>27000000</v>
      </c>
      <c r="E36" s="9"/>
      <c r="F36" s="41"/>
      <c r="G36" s="41">
        <v>27000000</v>
      </c>
    </row>
    <row r="37" spans="2:7" ht="45">
      <c r="B37" s="35">
        <v>714572</v>
      </c>
      <c r="C37" s="40" t="s">
        <v>82</v>
      </c>
      <c r="D37" s="41"/>
      <c r="E37" s="9"/>
      <c r="F37" s="41"/>
      <c r="G37" s="41">
        <v>0</v>
      </c>
    </row>
    <row r="38" spans="2:7">
      <c r="B38" s="45" t="s">
        <v>83</v>
      </c>
      <c r="C38" s="46" t="s">
        <v>84</v>
      </c>
      <c r="D38" s="39">
        <v>80000000</v>
      </c>
      <c r="E38" s="9"/>
      <c r="F38" s="39"/>
      <c r="G38" s="39">
        <v>80000000</v>
      </c>
    </row>
    <row r="39" spans="2:7" ht="45">
      <c r="B39" s="47" t="s">
        <v>85</v>
      </c>
      <c r="C39" s="40" t="s">
        <v>86</v>
      </c>
      <c r="D39" s="41">
        <v>80000000</v>
      </c>
      <c r="E39" s="9"/>
      <c r="F39" s="41"/>
      <c r="G39" s="41">
        <v>80000000</v>
      </c>
    </row>
    <row r="40" spans="2:7" ht="30">
      <c r="B40" s="48" t="s">
        <v>87</v>
      </c>
      <c r="C40" s="49" t="s">
        <v>88</v>
      </c>
      <c r="D40" s="37">
        <v>460630000</v>
      </c>
      <c r="E40" s="9"/>
      <c r="F40" s="37"/>
      <c r="G40" s="37">
        <v>460630000</v>
      </c>
    </row>
    <row r="41" spans="2:7" ht="45">
      <c r="B41" s="45" t="s">
        <v>89</v>
      </c>
      <c r="C41" s="46" t="s">
        <v>90</v>
      </c>
      <c r="D41" s="39">
        <v>0</v>
      </c>
      <c r="E41" s="9"/>
      <c r="F41" s="39"/>
      <c r="G41" s="39">
        <v>0</v>
      </c>
    </row>
    <row r="42" spans="2:7" ht="60">
      <c r="B42" s="47" t="s">
        <v>91</v>
      </c>
      <c r="C42" s="50" t="s">
        <v>92</v>
      </c>
      <c r="D42" s="41">
        <v>0</v>
      </c>
      <c r="E42" s="9"/>
      <c r="F42" s="41"/>
      <c r="G42" s="41">
        <v>0</v>
      </c>
    </row>
    <row r="43" spans="2:7" ht="45">
      <c r="B43" s="45" t="s">
        <v>93</v>
      </c>
      <c r="C43" s="46" t="s">
        <v>29</v>
      </c>
      <c r="D43" s="39">
        <v>460630000</v>
      </c>
      <c r="E43" s="9"/>
      <c r="F43" s="39"/>
      <c r="G43" s="39">
        <v>460630000</v>
      </c>
    </row>
    <row r="44" spans="2:7">
      <c r="B44" s="51">
        <v>733141</v>
      </c>
      <c r="C44" s="52" t="s">
        <v>94</v>
      </c>
      <c r="D44" s="41">
        <v>397630000</v>
      </c>
      <c r="E44" s="9"/>
      <c r="F44" s="41"/>
      <c r="G44" s="41">
        <v>397630000</v>
      </c>
    </row>
    <row r="45" spans="2:7" ht="60">
      <c r="B45" s="53" t="s">
        <v>95</v>
      </c>
      <c r="C45" s="50" t="s">
        <v>96</v>
      </c>
      <c r="D45" s="41">
        <v>58000000</v>
      </c>
      <c r="E45" s="9"/>
      <c r="F45" s="41"/>
      <c r="G45" s="41">
        <v>58000000</v>
      </c>
    </row>
    <row r="46" spans="2:7" ht="45">
      <c r="B46" s="53" t="s">
        <v>97</v>
      </c>
      <c r="C46" s="50" t="s">
        <v>98</v>
      </c>
      <c r="D46" s="41">
        <v>5000000</v>
      </c>
      <c r="E46" s="9"/>
      <c r="F46" s="41"/>
      <c r="G46" s="41">
        <v>5000000</v>
      </c>
    </row>
    <row r="47" spans="2:7">
      <c r="B47" s="48" t="s">
        <v>99</v>
      </c>
      <c r="C47" s="49" t="s">
        <v>100</v>
      </c>
      <c r="D47" s="37">
        <v>368750000</v>
      </c>
      <c r="E47" s="9"/>
      <c r="F47" s="37"/>
      <c r="G47" s="37">
        <v>368750000</v>
      </c>
    </row>
    <row r="48" spans="2:7" ht="30">
      <c r="B48" s="45" t="s">
        <v>101</v>
      </c>
      <c r="C48" s="46" t="s">
        <v>102</v>
      </c>
      <c r="D48" s="39">
        <v>180750000</v>
      </c>
      <c r="E48" s="9"/>
      <c r="F48" s="39"/>
      <c r="G48" s="39">
        <v>180750000</v>
      </c>
    </row>
    <row r="49" spans="2:7" ht="75">
      <c r="B49" s="47" t="s">
        <v>103</v>
      </c>
      <c r="C49" s="40" t="s">
        <v>104</v>
      </c>
      <c r="D49" s="41">
        <v>3000000</v>
      </c>
      <c r="E49" s="9"/>
      <c r="F49" s="41"/>
      <c r="G49" s="41">
        <v>3000000</v>
      </c>
    </row>
    <row r="50" spans="2:7" ht="45">
      <c r="B50" s="47" t="s">
        <v>105</v>
      </c>
      <c r="C50" s="50" t="s">
        <v>106</v>
      </c>
      <c r="D50" s="41"/>
      <c r="E50" s="9"/>
      <c r="F50" s="41"/>
      <c r="G50" s="41">
        <v>0</v>
      </c>
    </row>
    <row r="51" spans="2:7" ht="30">
      <c r="B51" s="47" t="s">
        <v>107</v>
      </c>
      <c r="C51" s="50" t="s">
        <v>108</v>
      </c>
      <c r="D51" s="41">
        <v>10000000</v>
      </c>
      <c r="E51" s="9"/>
      <c r="F51" s="41"/>
      <c r="G51" s="41">
        <v>10000000</v>
      </c>
    </row>
    <row r="52" spans="2:7" ht="60">
      <c r="B52" s="47" t="s">
        <v>109</v>
      </c>
      <c r="C52" s="50" t="s">
        <v>110</v>
      </c>
      <c r="D52" s="41">
        <v>1600000</v>
      </c>
      <c r="E52" s="9"/>
      <c r="F52" s="41"/>
      <c r="G52" s="41">
        <v>1600000</v>
      </c>
    </row>
    <row r="53" spans="2:7" ht="165">
      <c r="B53" s="47" t="s">
        <v>111</v>
      </c>
      <c r="C53" s="50" t="s">
        <v>112</v>
      </c>
      <c r="D53" s="41">
        <v>105700000</v>
      </c>
      <c r="E53" s="9"/>
      <c r="F53" s="41"/>
      <c r="G53" s="41">
        <v>105700000</v>
      </c>
    </row>
    <row r="54" spans="2:7" ht="75">
      <c r="B54" s="54" t="s">
        <v>113</v>
      </c>
      <c r="C54" s="50" t="s">
        <v>114</v>
      </c>
      <c r="D54" s="44">
        <v>30000000</v>
      </c>
      <c r="E54" s="9"/>
      <c r="F54" s="44"/>
      <c r="G54" s="44">
        <v>30000000</v>
      </c>
    </row>
    <row r="55" spans="2:7" ht="30">
      <c r="B55" s="54"/>
      <c r="C55" s="50" t="s">
        <v>115</v>
      </c>
      <c r="D55" s="44"/>
      <c r="E55" s="9"/>
      <c r="F55" s="44"/>
      <c r="G55" s="44"/>
    </row>
    <row r="56" spans="2:7" ht="105">
      <c r="B56" s="47" t="s">
        <v>116</v>
      </c>
      <c r="C56" s="50" t="s">
        <v>117</v>
      </c>
      <c r="D56" s="41"/>
      <c r="E56" s="9"/>
      <c r="F56" s="41"/>
      <c r="G56" s="41">
        <v>0</v>
      </c>
    </row>
    <row r="57" spans="2:7" ht="45">
      <c r="B57" s="47" t="s">
        <v>118</v>
      </c>
      <c r="C57" s="50" t="s">
        <v>119</v>
      </c>
      <c r="D57" s="41">
        <v>30000000</v>
      </c>
      <c r="E57" s="9"/>
      <c r="F57" s="41"/>
      <c r="G57" s="41">
        <v>30000000</v>
      </c>
    </row>
    <row r="58" spans="2:7" ht="60">
      <c r="B58" s="47" t="s">
        <v>120</v>
      </c>
      <c r="C58" s="40" t="s">
        <v>121</v>
      </c>
      <c r="D58" s="41">
        <v>450000</v>
      </c>
      <c r="E58" s="9"/>
      <c r="F58" s="41"/>
      <c r="G58" s="41">
        <v>450000</v>
      </c>
    </row>
    <row r="59" spans="2:7" ht="45">
      <c r="B59" s="47" t="s">
        <v>122</v>
      </c>
      <c r="C59" s="40" t="s">
        <v>123</v>
      </c>
      <c r="D59" s="41"/>
      <c r="E59" s="9"/>
      <c r="F59" s="41"/>
      <c r="G59" s="41">
        <v>0</v>
      </c>
    </row>
    <row r="60" spans="2:7">
      <c r="B60" s="47" t="s">
        <v>124</v>
      </c>
      <c r="C60" s="40" t="s">
        <v>125</v>
      </c>
      <c r="D60" s="41"/>
      <c r="E60" s="9"/>
      <c r="F60" s="41"/>
      <c r="G60" s="41">
        <v>0</v>
      </c>
    </row>
    <row r="61" spans="2:7" ht="45">
      <c r="B61" s="45" t="s">
        <v>126</v>
      </c>
      <c r="C61" s="46" t="s">
        <v>127</v>
      </c>
      <c r="D61" s="39">
        <v>119500000</v>
      </c>
      <c r="E61" s="9"/>
      <c r="F61" s="39"/>
      <c r="G61" s="39">
        <v>119500000</v>
      </c>
    </row>
    <row r="62" spans="2:7" ht="120">
      <c r="B62" s="47" t="s">
        <v>128</v>
      </c>
      <c r="C62" s="40" t="s">
        <v>129</v>
      </c>
      <c r="D62" s="41">
        <v>19000000</v>
      </c>
      <c r="E62" s="9"/>
      <c r="F62" s="41"/>
      <c r="G62" s="41">
        <v>19000000</v>
      </c>
    </row>
    <row r="63" spans="2:7" ht="60">
      <c r="B63" s="47" t="s">
        <v>130</v>
      </c>
      <c r="C63" s="40" t="s">
        <v>131</v>
      </c>
      <c r="D63" s="41"/>
      <c r="E63" s="9"/>
      <c r="F63" s="41"/>
      <c r="G63" s="41">
        <v>0</v>
      </c>
    </row>
    <row r="64" spans="2:7" ht="30">
      <c r="B64" s="35">
        <v>742241</v>
      </c>
      <c r="C64" s="50" t="s">
        <v>132</v>
      </c>
      <c r="D64" s="41">
        <v>17500000</v>
      </c>
      <c r="E64" s="9"/>
      <c r="F64" s="41"/>
      <c r="G64" s="41">
        <v>17500000</v>
      </c>
    </row>
    <row r="65" spans="2:7" ht="45">
      <c r="B65" s="35">
        <v>742252</v>
      </c>
      <c r="C65" s="40" t="s">
        <v>133</v>
      </c>
      <c r="D65" s="41"/>
      <c r="E65" s="9"/>
      <c r="F65" s="41"/>
      <c r="G65" s="41">
        <v>0</v>
      </c>
    </row>
    <row r="66" spans="2:7" ht="45">
      <c r="B66" s="35">
        <v>742253</v>
      </c>
      <c r="C66" s="50" t="s">
        <v>134</v>
      </c>
      <c r="D66" s="41">
        <v>70000000</v>
      </c>
      <c r="E66" s="9"/>
      <c r="F66" s="41"/>
      <c r="G66" s="41">
        <v>70000000</v>
      </c>
    </row>
    <row r="67" spans="2:7" ht="75">
      <c r="B67" s="35">
        <v>742254</v>
      </c>
      <c r="C67" s="50" t="s">
        <v>135</v>
      </c>
      <c r="D67" s="41"/>
      <c r="E67" s="9"/>
      <c r="F67" s="41"/>
      <c r="G67" s="41">
        <v>0</v>
      </c>
    </row>
    <row r="68" spans="2:7" ht="120">
      <c r="B68" s="35">
        <v>742341</v>
      </c>
      <c r="C68" s="50" t="s">
        <v>136</v>
      </c>
      <c r="D68" s="41">
        <v>13000000</v>
      </c>
      <c r="E68" s="9"/>
      <c r="F68" s="41"/>
      <c r="G68" s="41">
        <v>13000000</v>
      </c>
    </row>
    <row r="69" spans="2:7" ht="60">
      <c r="B69" s="45" t="s">
        <v>137</v>
      </c>
      <c r="C69" s="46" t="s">
        <v>138</v>
      </c>
      <c r="D69" s="39">
        <v>27000000</v>
      </c>
      <c r="E69" s="9"/>
      <c r="F69" s="39"/>
      <c r="G69" s="39">
        <v>27000000</v>
      </c>
    </row>
    <row r="70" spans="2:7" ht="75">
      <c r="B70" s="47" t="s">
        <v>139</v>
      </c>
      <c r="C70" s="40" t="s">
        <v>140</v>
      </c>
      <c r="D70" s="41">
        <v>25000000</v>
      </c>
      <c r="E70" s="9"/>
      <c r="F70" s="41"/>
      <c r="G70" s="41">
        <v>25000000</v>
      </c>
    </row>
    <row r="71" spans="2:7" ht="45">
      <c r="B71" s="47" t="s">
        <v>141</v>
      </c>
      <c r="C71" s="40" t="s">
        <v>142</v>
      </c>
      <c r="D71" s="41">
        <v>2000000</v>
      </c>
      <c r="E71" s="9"/>
      <c r="F71" s="41"/>
      <c r="G71" s="41">
        <v>2000000</v>
      </c>
    </row>
    <row r="72" spans="2:7" ht="60">
      <c r="B72" s="45" t="s">
        <v>143</v>
      </c>
      <c r="C72" s="46" t="s">
        <v>144</v>
      </c>
      <c r="D72" s="39">
        <v>1000000</v>
      </c>
      <c r="E72" s="9"/>
      <c r="F72" s="39"/>
      <c r="G72" s="39">
        <v>1000000</v>
      </c>
    </row>
    <row r="73" spans="2:7" ht="60">
      <c r="B73" s="47" t="s">
        <v>145</v>
      </c>
      <c r="C73" s="40" t="s">
        <v>146</v>
      </c>
      <c r="D73" s="41">
        <v>1000000</v>
      </c>
      <c r="E73" s="9"/>
      <c r="F73" s="41"/>
      <c r="G73" s="41">
        <v>1000000</v>
      </c>
    </row>
    <row r="74" spans="2:7" ht="60">
      <c r="B74" s="47" t="s">
        <v>147</v>
      </c>
      <c r="C74" s="40" t="s">
        <v>148</v>
      </c>
      <c r="D74" s="41"/>
      <c r="E74" s="9"/>
      <c r="F74" s="41"/>
      <c r="G74" s="41">
        <v>0</v>
      </c>
    </row>
    <row r="75" spans="2:7" ht="45">
      <c r="B75" s="45" t="s">
        <v>149</v>
      </c>
      <c r="C75" s="46" t="s">
        <v>150</v>
      </c>
      <c r="D75" s="39">
        <v>40500000</v>
      </c>
      <c r="E75" s="9"/>
      <c r="F75" s="39"/>
      <c r="G75" s="39">
        <v>40500000</v>
      </c>
    </row>
    <row r="76" spans="2:7" ht="30">
      <c r="B76" s="47" t="s">
        <v>151</v>
      </c>
      <c r="C76" s="50" t="s">
        <v>152</v>
      </c>
      <c r="D76" s="41">
        <v>35000000</v>
      </c>
      <c r="E76" s="9"/>
      <c r="F76" s="41"/>
      <c r="G76" s="41">
        <v>35000000</v>
      </c>
    </row>
    <row r="77" spans="2:7" ht="45">
      <c r="B77" s="47" t="s">
        <v>153</v>
      </c>
      <c r="C77" s="50" t="s">
        <v>154</v>
      </c>
      <c r="D77" s="41">
        <v>500000</v>
      </c>
      <c r="E77" s="9"/>
      <c r="F77" s="41"/>
      <c r="G77" s="41">
        <v>500000</v>
      </c>
    </row>
    <row r="78" spans="2:7" ht="90">
      <c r="B78" s="47" t="s">
        <v>155</v>
      </c>
      <c r="C78" s="50" t="s">
        <v>156</v>
      </c>
      <c r="D78" s="41">
        <v>5000000</v>
      </c>
      <c r="E78" s="9"/>
      <c r="F78" s="41"/>
      <c r="G78" s="41">
        <v>5000000</v>
      </c>
    </row>
    <row r="79" spans="2:7" ht="60">
      <c r="B79" s="45" t="s">
        <v>157</v>
      </c>
      <c r="C79" s="46" t="s">
        <v>158</v>
      </c>
      <c r="D79" s="39">
        <v>3000000</v>
      </c>
      <c r="E79" s="9"/>
      <c r="F79" s="39"/>
      <c r="G79" s="39">
        <v>3000000</v>
      </c>
    </row>
    <row r="80" spans="2:7" ht="60">
      <c r="B80" s="47" t="s">
        <v>159</v>
      </c>
      <c r="C80" s="50" t="s">
        <v>160</v>
      </c>
      <c r="D80" s="41">
        <v>3000000</v>
      </c>
      <c r="E80" s="9"/>
      <c r="F80" s="41"/>
      <c r="G80" s="41">
        <v>3000000</v>
      </c>
    </row>
    <row r="81" spans="2:7" ht="30">
      <c r="B81" s="45" t="s">
        <v>161</v>
      </c>
      <c r="C81" s="46" t="s">
        <v>162</v>
      </c>
      <c r="D81" s="39">
        <v>0</v>
      </c>
      <c r="E81" s="9"/>
      <c r="F81" s="39"/>
      <c r="G81" s="39">
        <v>0</v>
      </c>
    </row>
    <row r="82" spans="2:7">
      <c r="B82" s="53" t="s">
        <v>163</v>
      </c>
      <c r="C82" s="50" t="s">
        <v>164</v>
      </c>
      <c r="D82" s="41">
        <v>0</v>
      </c>
      <c r="E82" s="9"/>
      <c r="F82" s="41"/>
      <c r="G82" s="41">
        <v>0</v>
      </c>
    </row>
    <row r="83" spans="2:7" ht="60">
      <c r="B83" s="48" t="s">
        <v>165</v>
      </c>
      <c r="C83" s="49" t="s">
        <v>166</v>
      </c>
      <c r="D83" s="37">
        <v>21300000</v>
      </c>
      <c r="E83" s="9"/>
      <c r="F83" s="37"/>
      <c r="G83" s="37">
        <v>21300000</v>
      </c>
    </row>
    <row r="84" spans="2:7">
      <c r="B84" s="45" t="s">
        <v>167</v>
      </c>
      <c r="C84" s="55" t="s">
        <v>168</v>
      </c>
      <c r="D84" s="39">
        <v>21300000</v>
      </c>
      <c r="E84" s="9"/>
      <c r="F84" s="39"/>
      <c r="G84" s="39">
        <v>21300000</v>
      </c>
    </row>
    <row r="85" spans="2:7">
      <c r="B85" s="52">
        <v>811000</v>
      </c>
      <c r="C85" s="52" t="s">
        <v>169</v>
      </c>
      <c r="D85" s="41">
        <v>20000000</v>
      </c>
      <c r="E85" s="9"/>
      <c r="F85" s="41"/>
      <c r="G85" s="41">
        <v>20000000</v>
      </c>
    </row>
    <row r="86" spans="2:7">
      <c r="B86" s="52">
        <v>812000</v>
      </c>
      <c r="C86" s="52" t="s">
        <v>170</v>
      </c>
      <c r="D86" s="41">
        <v>1300000</v>
      </c>
      <c r="E86" s="9"/>
      <c r="F86" s="41"/>
      <c r="G86" s="41">
        <v>1300000</v>
      </c>
    </row>
    <row r="87" spans="2:7" ht="60">
      <c r="B87" s="56">
        <v>840000</v>
      </c>
      <c r="C87" s="57" t="s">
        <v>171</v>
      </c>
      <c r="D87" s="58">
        <v>0</v>
      </c>
      <c r="E87" s="9"/>
      <c r="F87" s="58"/>
      <c r="G87" s="58">
        <v>0</v>
      </c>
    </row>
    <row r="88" spans="2:7">
      <c r="B88" s="52">
        <v>841000</v>
      </c>
      <c r="C88" s="52" t="s">
        <v>172</v>
      </c>
      <c r="D88" s="41"/>
      <c r="E88" s="9"/>
      <c r="F88" s="41"/>
      <c r="G88" s="41">
        <v>0</v>
      </c>
    </row>
    <row r="89" spans="2:7">
      <c r="B89" s="59">
        <v>900000</v>
      </c>
      <c r="C89" s="60" t="s">
        <v>173</v>
      </c>
      <c r="D89" s="37">
        <v>357250000</v>
      </c>
      <c r="E89" s="9"/>
      <c r="F89" s="37"/>
      <c r="G89" s="37">
        <v>357250000</v>
      </c>
    </row>
    <row r="90" spans="2:7" ht="30">
      <c r="B90" s="45" t="s">
        <v>174</v>
      </c>
      <c r="C90" s="46" t="s">
        <v>175</v>
      </c>
      <c r="D90" s="39">
        <v>354250000</v>
      </c>
      <c r="E90" s="9"/>
      <c r="F90" s="39"/>
      <c r="G90" s="39">
        <v>354250000</v>
      </c>
    </row>
    <row r="91" spans="2:7" ht="75">
      <c r="B91" s="53" t="s">
        <v>176</v>
      </c>
      <c r="C91" s="40" t="s">
        <v>177</v>
      </c>
      <c r="D91" s="41">
        <v>354250000</v>
      </c>
      <c r="E91" s="9"/>
      <c r="F91" s="41"/>
      <c r="G91" s="41">
        <v>354250000</v>
      </c>
    </row>
    <row r="92" spans="2:7" ht="45">
      <c r="B92" s="53" t="s">
        <v>178</v>
      </c>
      <c r="C92" s="50" t="s">
        <v>179</v>
      </c>
      <c r="D92" s="41"/>
      <c r="E92" s="9"/>
      <c r="F92" s="41"/>
      <c r="G92" s="41">
        <v>0</v>
      </c>
    </row>
    <row r="93" spans="2:7" ht="45">
      <c r="B93" s="45" t="s">
        <v>180</v>
      </c>
      <c r="C93" s="46" t="s">
        <v>181</v>
      </c>
      <c r="D93" s="39">
        <v>3000000</v>
      </c>
      <c r="E93" s="9"/>
      <c r="F93" s="39"/>
      <c r="G93" s="39">
        <v>3000000</v>
      </c>
    </row>
    <row r="94" spans="2:7" ht="60">
      <c r="B94" s="53" t="s">
        <v>182</v>
      </c>
      <c r="C94" s="40" t="s">
        <v>183</v>
      </c>
      <c r="D94" s="41">
        <v>3000000</v>
      </c>
      <c r="E94" s="9"/>
      <c r="F94" s="41"/>
      <c r="G94" s="41">
        <v>3000000</v>
      </c>
    </row>
    <row r="95" spans="2:7" ht="75">
      <c r="B95" s="61" t="s">
        <v>184</v>
      </c>
      <c r="C95" s="62" t="s">
        <v>185</v>
      </c>
      <c r="D95" s="33">
        <v>2496630000</v>
      </c>
      <c r="E95" s="9"/>
      <c r="F95" s="33"/>
      <c r="G95" s="33">
        <v>2496630000</v>
      </c>
    </row>
    <row r="96" spans="2:7" ht="90">
      <c r="B96" s="61"/>
      <c r="C96" s="62" t="s">
        <v>186</v>
      </c>
      <c r="D96" s="33"/>
      <c r="E96" s="9"/>
      <c r="F96" s="33">
        <v>136519000</v>
      </c>
      <c r="G96" s="33">
        <v>136519000</v>
      </c>
    </row>
    <row r="97" spans="2:7" ht="60">
      <c r="B97" s="63" t="s">
        <v>187</v>
      </c>
      <c r="C97" s="64" t="s">
        <v>188</v>
      </c>
      <c r="D97" s="33">
        <v>2517921000</v>
      </c>
      <c r="E97" s="9"/>
      <c r="F97" s="33">
        <v>191371000</v>
      </c>
      <c r="G97" s="33">
        <v>2709292000</v>
      </c>
    </row>
  </sheetData>
  <mergeCells count="8">
    <mergeCell ref="B24:B25"/>
    <mergeCell ref="D24:D25"/>
    <mergeCell ref="F24:F25"/>
    <mergeCell ref="G24:G25"/>
    <mergeCell ref="B54:B55"/>
    <mergeCell ref="D54:D55"/>
    <mergeCell ref="F54:F55"/>
    <mergeCell ref="G54:G5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8"/>
  <sheetViews>
    <sheetView workbookViewId="0">
      <selection activeCell="B1" sqref="B1:G1"/>
    </sheetView>
  </sheetViews>
  <sheetFormatPr baseColWidth="10" defaultRowHeight="15" x14ac:dyDescent="0"/>
  <cols>
    <col min="3" max="3" width="29" customWidth="1"/>
    <col min="4" max="4" width="23.33203125" customWidth="1"/>
    <col min="5" max="5" width="18.5" customWidth="1"/>
    <col min="6" max="6" width="18" customWidth="1"/>
    <col min="7" max="7" width="21.6640625" customWidth="1"/>
  </cols>
  <sheetData>
    <row r="1" spans="2:7" ht="43">
      <c r="B1" s="65" t="s">
        <v>0</v>
      </c>
      <c r="C1" s="66" t="s">
        <v>1</v>
      </c>
      <c r="D1" s="67" t="s">
        <v>45</v>
      </c>
      <c r="E1" s="67" t="s">
        <v>46</v>
      </c>
      <c r="F1" s="68" t="s">
        <v>2</v>
      </c>
      <c r="G1" s="69" t="s">
        <v>3</v>
      </c>
    </row>
    <row r="2" spans="2:7" ht="30">
      <c r="B2" s="70"/>
      <c r="C2" s="71" t="s">
        <v>47</v>
      </c>
      <c r="D2" s="72">
        <v>116905590</v>
      </c>
      <c r="E2" s="73"/>
      <c r="F2" s="72">
        <v>12622000</v>
      </c>
      <c r="G2" s="72">
        <v>12622000</v>
      </c>
    </row>
    <row r="3" spans="2:7">
      <c r="B3" s="74" t="s">
        <v>189</v>
      </c>
      <c r="C3" s="75" t="s">
        <v>48</v>
      </c>
      <c r="D3" s="76">
        <v>1781604296</v>
      </c>
      <c r="E3" s="77"/>
      <c r="F3" s="76">
        <v>195848000</v>
      </c>
      <c r="G3" s="76">
        <v>195848000</v>
      </c>
    </row>
    <row r="4" spans="2:7">
      <c r="B4" s="78">
        <v>710000</v>
      </c>
      <c r="C4" s="79" t="s">
        <v>49</v>
      </c>
      <c r="D4" s="80">
        <v>1021014747</v>
      </c>
      <c r="E4" s="77"/>
      <c r="F4" s="80" t="s">
        <v>190</v>
      </c>
      <c r="G4" s="80" t="s">
        <v>190</v>
      </c>
    </row>
    <row r="5" spans="2:7" ht="45">
      <c r="B5" s="81">
        <v>711000</v>
      </c>
      <c r="C5" s="82" t="s">
        <v>50</v>
      </c>
      <c r="D5" s="83">
        <v>688963438</v>
      </c>
      <c r="E5" s="77"/>
      <c r="F5" s="83" t="s">
        <v>190</v>
      </c>
      <c r="G5" s="83" t="s">
        <v>190</v>
      </c>
    </row>
    <row r="6" spans="2:7">
      <c r="B6" s="84">
        <v>711111</v>
      </c>
      <c r="C6" s="85" t="s">
        <v>51</v>
      </c>
      <c r="D6" s="86">
        <v>565509448</v>
      </c>
      <c r="E6" s="77"/>
      <c r="F6" s="86"/>
      <c r="G6" s="86" t="s">
        <v>190</v>
      </c>
    </row>
    <row r="7" spans="2:7" ht="75">
      <c r="B7" s="84">
        <v>711121</v>
      </c>
      <c r="C7" s="85" t="s">
        <v>52</v>
      </c>
      <c r="D7" s="86">
        <v>1025000</v>
      </c>
      <c r="E7" s="77"/>
      <c r="F7" s="86"/>
      <c r="G7" s="86" t="s">
        <v>190</v>
      </c>
    </row>
    <row r="8" spans="2:7" ht="75">
      <c r="B8" s="84">
        <v>711122</v>
      </c>
      <c r="C8" s="85" t="s">
        <v>53</v>
      </c>
      <c r="D8" s="86">
        <v>38575430</v>
      </c>
      <c r="E8" s="77"/>
      <c r="F8" s="86"/>
      <c r="G8" s="86" t="s">
        <v>190</v>
      </c>
    </row>
    <row r="9" spans="2:7" ht="75">
      <c r="B9" s="84">
        <v>711123</v>
      </c>
      <c r="C9" s="85" t="s">
        <v>54</v>
      </c>
      <c r="D9" s="86">
        <v>36838960</v>
      </c>
      <c r="E9" s="77"/>
      <c r="F9" s="86"/>
      <c r="G9" s="86" t="s">
        <v>190</v>
      </c>
    </row>
    <row r="10" spans="2:7" ht="30">
      <c r="B10" s="84">
        <v>711143</v>
      </c>
      <c r="C10" s="85" t="s">
        <v>55</v>
      </c>
      <c r="D10" s="86">
        <v>289950</v>
      </c>
      <c r="E10" s="77"/>
      <c r="F10" s="86"/>
      <c r="G10" s="86" t="s">
        <v>190</v>
      </c>
    </row>
    <row r="11" spans="2:7" ht="60">
      <c r="B11" s="84">
        <v>711145</v>
      </c>
      <c r="C11" s="85" t="s">
        <v>56</v>
      </c>
      <c r="D11" s="86">
        <v>1113300</v>
      </c>
      <c r="E11" s="77"/>
      <c r="F11" s="86"/>
      <c r="G11" s="86" t="s">
        <v>190</v>
      </c>
    </row>
    <row r="12" spans="2:7" ht="45">
      <c r="B12" s="84">
        <v>711146</v>
      </c>
      <c r="C12" s="85" t="s">
        <v>57</v>
      </c>
      <c r="D12" s="86">
        <v>10000</v>
      </c>
      <c r="E12" s="77"/>
      <c r="F12" s="86"/>
      <c r="G12" s="86" t="s">
        <v>190</v>
      </c>
    </row>
    <row r="13" spans="2:7">
      <c r="B13" s="84">
        <v>711147</v>
      </c>
      <c r="C13" s="85" t="s">
        <v>58</v>
      </c>
      <c r="D13" s="86">
        <v>1244500</v>
      </c>
      <c r="E13" s="77"/>
      <c r="F13" s="86"/>
      <c r="G13" s="86" t="s">
        <v>190</v>
      </c>
    </row>
    <row r="14" spans="2:7" ht="45">
      <c r="B14" s="84">
        <v>711148</v>
      </c>
      <c r="C14" s="85" t="s">
        <v>59</v>
      </c>
      <c r="D14" s="86">
        <v>11000</v>
      </c>
      <c r="E14" s="77"/>
      <c r="F14" s="86"/>
      <c r="G14" s="86" t="s">
        <v>190</v>
      </c>
    </row>
    <row r="15" spans="2:7" ht="30">
      <c r="B15" s="84">
        <v>711161</v>
      </c>
      <c r="C15" s="85" t="s">
        <v>60</v>
      </c>
      <c r="D15" s="86">
        <v>125000</v>
      </c>
      <c r="E15" s="77"/>
      <c r="F15" s="86"/>
      <c r="G15" s="86" t="s">
        <v>190</v>
      </c>
    </row>
    <row r="16" spans="2:7">
      <c r="B16" s="84">
        <v>711181</v>
      </c>
      <c r="C16" s="85" t="s">
        <v>61</v>
      </c>
      <c r="D16" s="86">
        <v>11000</v>
      </c>
      <c r="E16" s="77"/>
      <c r="F16" s="86"/>
      <c r="G16" s="86" t="s">
        <v>190</v>
      </c>
    </row>
    <row r="17" spans="2:7">
      <c r="B17" s="84">
        <v>711190</v>
      </c>
      <c r="C17" s="85" t="s">
        <v>191</v>
      </c>
      <c r="D17" s="86">
        <v>43174700</v>
      </c>
      <c r="E17" s="77"/>
      <c r="F17" s="86"/>
      <c r="G17" s="86" t="s">
        <v>190</v>
      </c>
    </row>
    <row r="18" spans="2:7" ht="30">
      <c r="B18" s="87">
        <v>711193</v>
      </c>
      <c r="C18" s="85" t="s">
        <v>192</v>
      </c>
      <c r="D18" s="86">
        <v>1035150</v>
      </c>
      <c r="E18" s="77"/>
      <c r="F18" s="86"/>
      <c r="G18" s="86" t="s">
        <v>190</v>
      </c>
    </row>
    <row r="19" spans="2:7">
      <c r="B19" s="88">
        <v>712000</v>
      </c>
      <c r="C19" s="82" t="s">
        <v>193</v>
      </c>
      <c r="D19" s="83">
        <v>67000</v>
      </c>
      <c r="E19" s="77"/>
      <c r="F19" s="83"/>
      <c r="G19" s="83" t="s">
        <v>190</v>
      </c>
    </row>
    <row r="20" spans="2:7" ht="30">
      <c r="B20" s="87">
        <v>712112</v>
      </c>
      <c r="C20" s="85" t="s">
        <v>194</v>
      </c>
      <c r="D20" s="86">
        <v>67000</v>
      </c>
      <c r="E20" s="77"/>
      <c r="F20" s="86"/>
      <c r="G20" s="86" t="s">
        <v>190</v>
      </c>
    </row>
    <row r="21" spans="2:7">
      <c r="B21" s="81">
        <v>713000</v>
      </c>
      <c r="C21" s="82" t="s">
        <v>63</v>
      </c>
      <c r="D21" s="89">
        <v>241622890</v>
      </c>
      <c r="E21" s="77"/>
      <c r="F21" s="83" t="s">
        <v>190</v>
      </c>
      <c r="G21" s="83" t="s">
        <v>190</v>
      </c>
    </row>
    <row r="22" spans="2:7" ht="45">
      <c r="B22" s="84">
        <v>713121</v>
      </c>
      <c r="C22" s="85" t="s">
        <v>64</v>
      </c>
      <c r="D22" s="86">
        <v>99700000</v>
      </c>
      <c r="E22" s="77"/>
      <c r="F22" s="86"/>
      <c r="G22" s="86" t="s">
        <v>190</v>
      </c>
    </row>
    <row r="23" spans="2:7" ht="45">
      <c r="B23" s="84">
        <v>713122</v>
      </c>
      <c r="C23" s="85" t="s">
        <v>65</v>
      </c>
      <c r="D23" s="86">
        <v>91700000</v>
      </c>
      <c r="E23" s="77"/>
      <c r="F23" s="86"/>
      <c r="G23" s="86" t="s">
        <v>190</v>
      </c>
    </row>
    <row r="24" spans="2:7" ht="30">
      <c r="B24" s="84">
        <v>713311</v>
      </c>
      <c r="C24" s="85" t="s">
        <v>67</v>
      </c>
      <c r="D24" s="86">
        <v>3385000</v>
      </c>
      <c r="E24" s="77"/>
      <c r="F24" s="86"/>
      <c r="G24" s="86" t="s">
        <v>190</v>
      </c>
    </row>
    <row r="25" spans="2:7" ht="45">
      <c r="B25" s="84">
        <v>713421</v>
      </c>
      <c r="C25" s="85" t="s">
        <v>68</v>
      </c>
      <c r="D25" s="86">
        <v>30948410</v>
      </c>
      <c r="E25" s="77"/>
      <c r="F25" s="86"/>
      <c r="G25" s="86" t="s">
        <v>190</v>
      </c>
    </row>
    <row r="26" spans="2:7" ht="60">
      <c r="B26" s="115">
        <v>713422</v>
      </c>
      <c r="C26" s="90" t="s">
        <v>69</v>
      </c>
      <c r="D26" s="117">
        <v>11000</v>
      </c>
      <c r="E26" s="119"/>
      <c r="F26" s="117"/>
      <c r="G26" s="117" t="s">
        <v>190</v>
      </c>
    </row>
    <row r="27" spans="2:7">
      <c r="B27" s="116"/>
      <c r="C27" s="85" t="s">
        <v>70</v>
      </c>
      <c r="D27" s="118"/>
      <c r="E27" s="120"/>
      <c r="F27" s="118"/>
      <c r="G27" s="118"/>
    </row>
    <row r="28" spans="2:7" ht="60">
      <c r="B28" s="84">
        <v>713423</v>
      </c>
      <c r="C28" s="85" t="s">
        <v>71</v>
      </c>
      <c r="D28" s="86">
        <v>15878480</v>
      </c>
      <c r="E28" s="77"/>
      <c r="F28" s="86"/>
      <c r="G28" s="86" t="s">
        <v>190</v>
      </c>
    </row>
    <row r="29" spans="2:7" ht="30">
      <c r="B29" s="81">
        <v>714000</v>
      </c>
      <c r="C29" s="82" t="s">
        <v>74</v>
      </c>
      <c r="D29" s="83">
        <v>66511419</v>
      </c>
      <c r="E29" s="77"/>
      <c r="F29" s="83" t="s">
        <v>190</v>
      </c>
      <c r="G29" s="83" t="s">
        <v>190</v>
      </c>
    </row>
    <row r="30" spans="2:7" ht="120">
      <c r="B30" s="81">
        <v>714431</v>
      </c>
      <c r="C30" s="85" t="s">
        <v>76</v>
      </c>
      <c r="D30" s="86">
        <v>550000</v>
      </c>
      <c r="E30" s="77"/>
      <c r="F30" s="86"/>
      <c r="G30" s="86" t="s">
        <v>190</v>
      </c>
    </row>
    <row r="31" spans="2:7" ht="75">
      <c r="B31" s="91" t="s">
        <v>195</v>
      </c>
      <c r="C31" s="85" t="s">
        <v>77</v>
      </c>
      <c r="D31" s="86">
        <v>41415869</v>
      </c>
      <c r="E31" s="77"/>
      <c r="F31" s="86"/>
      <c r="G31" s="86" t="s">
        <v>190</v>
      </c>
    </row>
    <row r="32" spans="2:7" ht="45">
      <c r="B32" s="91" t="s">
        <v>196</v>
      </c>
      <c r="C32" s="85" t="s">
        <v>197</v>
      </c>
      <c r="D32" s="86">
        <v>10000</v>
      </c>
      <c r="E32" s="77"/>
      <c r="F32" s="86"/>
      <c r="G32" s="86" t="s">
        <v>190</v>
      </c>
    </row>
    <row r="33" spans="2:7" ht="45">
      <c r="B33" s="91" t="s">
        <v>198</v>
      </c>
      <c r="C33" s="85" t="s">
        <v>78</v>
      </c>
      <c r="D33" s="86">
        <v>515000</v>
      </c>
      <c r="E33" s="77"/>
      <c r="F33" s="86"/>
      <c r="G33" s="86" t="s">
        <v>190</v>
      </c>
    </row>
    <row r="34" spans="2:7" ht="45">
      <c r="B34" s="91" t="s">
        <v>199</v>
      </c>
      <c r="C34" s="85" t="s">
        <v>79</v>
      </c>
      <c r="D34" s="86">
        <v>435950</v>
      </c>
      <c r="E34" s="77"/>
      <c r="F34" s="86"/>
      <c r="G34" s="86" t="s">
        <v>190</v>
      </c>
    </row>
    <row r="35" spans="2:7">
      <c r="B35" s="91" t="s">
        <v>200</v>
      </c>
      <c r="C35" s="85" t="s">
        <v>80</v>
      </c>
      <c r="D35" s="86">
        <v>6084600</v>
      </c>
      <c r="E35" s="77"/>
      <c r="F35" s="86"/>
      <c r="G35" s="86" t="s">
        <v>190</v>
      </c>
    </row>
    <row r="36" spans="2:7" ht="30">
      <c r="B36" s="91" t="s">
        <v>201</v>
      </c>
      <c r="C36" s="85" t="s">
        <v>81</v>
      </c>
      <c r="D36" s="86">
        <v>17500000</v>
      </c>
      <c r="E36" s="77"/>
      <c r="F36" s="86"/>
      <c r="G36" s="86" t="s">
        <v>190</v>
      </c>
    </row>
    <row r="37" spans="2:7">
      <c r="B37" s="92">
        <v>716000</v>
      </c>
      <c r="C37" s="93" t="s">
        <v>84</v>
      </c>
      <c r="D37" s="83">
        <v>23850000</v>
      </c>
      <c r="E37" s="77"/>
      <c r="F37" s="83" t="s">
        <v>190</v>
      </c>
      <c r="G37" s="83" t="s">
        <v>190</v>
      </c>
    </row>
    <row r="38" spans="2:7" ht="30">
      <c r="B38" s="91" t="s">
        <v>85</v>
      </c>
      <c r="C38" s="85" t="s">
        <v>86</v>
      </c>
      <c r="D38" s="86">
        <v>23850000</v>
      </c>
      <c r="E38" s="77"/>
      <c r="F38" s="86"/>
      <c r="G38" s="86" t="s">
        <v>190</v>
      </c>
    </row>
    <row r="39" spans="2:7">
      <c r="B39" s="94" t="s">
        <v>87</v>
      </c>
      <c r="C39" s="95" t="s">
        <v>88</v>
      </c>
      <c r="D39" s="80">
        <v>546982879</v>
      </c>
      <c r="E39" s="77"/>
      <c r="F39" s="80">
        <v>59604000</v>
      </c>
      <c r="G39" s="80">
        <v>59604000</v>
      </c>
    </row>
    <row r="40" spans="2:7" ht="30">
      <c r="B40" s="96" t="s">
        <v>202</v>
      </c>
      <c r="C40" s="95" t="s">
        <v>203</v>
      </c>
      <c r="D40" s="83">
        <v>8388456</v>
      </c>
      <c r="E40" s="77"/>
      <c r="F40" s="80"/>
      <c r="G40" s="86" t="s">
        <v>190</v>
      </c>
    </row>
    <row r="41" spans="2:7" ht="45">
      <c r="B41" s="97" t="s">
        <v>204</v>
      </c>
      <c r="C41" s="98" t="s">
        <v>205</v>
      </c>
      <c r="D41" s="76">
        <v>8388456</v>
      </c>
      <c r="E41" s="77"/>
      <c r="F41" s="76"/>
      <c r="G41" s="76" t="s">
        <v>190</v>
      </c>
    </row>
    <row r="42" spans="2:7" ht="30">
      <c r="B42" s="99" t="s">
        <v>89</v>
      </c>
      <c r="C42" s="93" t="s">
        <v>90</v>
      </c>
      <c r="D42" s="83">
        <v>2303588</v>
      </c>
      <c r="E42" s="77"/>
      <c r="F42" s="83">
        <v>548000</v>
      </c>
      <c r="G42" s="83">
        <v>548000</v>
      </c>
    </row>
    <row r="43" spans="2:7" ht="45">
      <c r="B43" s="100" t="s">
        <v>206</v>
      </c>
      <c r="C43" s="101" t="s">
        <v>92</v>
      </c>
      <c r="D43" s="76"/>
      <c r="E43" s="77"/>
      <c r="F43" s="76">
        <v>460000</v>
      </c>
      <c r="G43" s="76">
        <v>460000</v>
      </c>
    </row>
    <row r="44" spans="2:7" ht="45">
      <c r="B44" s="91" t="s">
        <v>207</v>
      </c>
      <c r="C44" s="101" t="s">
        <v>208</v>
      </c>
      <c r="D44" s="86">
        <v>2303588</v>
      </c>
      <c r="E44" s="77"/>
      <c r="F44" s="86">
        <v>88000</v>
      </c>
      <c r="G44" s="86">
        <v>88000</v>
      </c>
    </row>
    <row r="45" spans="2:7" ht="30">
      <c r="B45" s="99" t="s">
        <v>93</v>
      </c>
      <c r="C45" s="93" t="s">
        <v>29</v>
      </c>
      <c r="D45" s="83">
        <v>536290835</v>
      </c>
      <c r="E45" s="77"/>
      <c r="F45" s="83">
        <v>59056000</v>
      </c>
      <c r="G45" s="83">
        <v>59056000</v>
      </c>
    </row>
    <row r="46" spans="2:7">
      <c r="B46" s="87">
        <v>733148</v>
      </c>
      <c r="C46" s="102" t="s">
        <v>94</v>
      </c>
      <c r="D46" s="86">
        <v>516503831</v>
      </c>
      <c r="E46" s="77"/>
      <c r="F46" s="86"/>
      <c r="G46" s="86" t="s">
        <v>190</v>
      </c>
    </row>
    <row r="47" spans="2:7">
      <c r="B47" s="87">
        <v>733142</v>
      </c>
      <c r="C47" s="102" t="s">
        <v>209</v>
      </c>
      <c r="D47" s="86">
        <v>11236000</v>
      </c>
      <c r="E47" s="77"/>
      <c r="F47" s="86">
        <v>54056000</v>
      </c>
      <c r="G47" s="86">
        <v>54056000</v>
      </c>
    </row>
    <row r="48" spans="2:7" ht="45">
      <c r="B48" s="91" t="s">
        <v>95</v>
      </c>
      <c r="C48" s="101" t="s">
        <v>96</v>
      </c>
      <c r="D48" s="86">
        <v>4951004</v>
      </c>
      <c r="E48" s="77"/>
      <c r="F48" s="86"/>
      <c r="G48" s="86" t="s">
        <v>190</v>
      </c>
    </row>
    <row r="49" spans="2:7" ht="45">
      <c r="B49" s="91" t="s">
        <v>97</v>
      </c>
      <c r="C49" s="101" t="s">
        <v>210</v>
      </c>
      <c r="D49" s="86">
        <v>3600000</v>
      </c>
      <c r="E49" s="77"/>
      <c r="F49" s="86">
        <v>5000000</v>
      </c>
      <c r="G49" s="86">
        <v>5000000</v>
      </c>
    </row>
    <row r="50" spans="2:7">
      <c r="B50" s="94" t="s">
        <v>99</v>
      </c>
      <c r="C50" s="95" t="s">
        <v>100</v>
      </c>
      <c r="D50" s="80">
        <v>211443670</v>
      </c>
      <c r="E50" s="77"/>
      <c r="F50" s="80">
        <v>119749000</v>
      </c>
      <c r="G50" s="80">
        <v>119749000</v>
      </c>
    </row>
    <row r="51" spans="2:7">
      <c r="B51" s="99" t="s">
        <v>101</v>
      </c>
      <c r="C51" s="93" t="s">
        <v>102</v>
      </c>
      <c r="D51" s="83">
        <v>66280670</v>
      </c>
      <c r="E51" s="77"/>
      <c r="F51" s="83">
        <v>130000</v>
      </c>
      <c r="G51" s="83">
        <v>130000</v>
      </c>
    </row>
    <row r="52" spans="2:7" ht="60">
      <c r="B52" s="91" t="s">
        <v>103</v>
      </c>
      <c r="C52" s="85" t="s">
        <v>104</v>
      </c>
      <c r="D52" s="86">
        <v>8762300</v>
      </c>
      <c r="E52" s="77"/>
      <c r="F52" s="86"/>
      <c r="G52" s="86" t="s">
        <v>190</v>
      </c>
    </row>
    <row r="53" spans="2:7" ht="45">
      <c r="B53" s="91" t="s">
        <v>105</v>
      </c>
      <c r="C53" s="101" t="s">
        <v>106</v>
      </c>
      <c r="D53" s="86"/>
      <c r="E53" s="77"/>
      <c r="F53" s="86">
        <v>130000</v>
      </c>
      <c r="G53" s="86">
        <v>130000</v>
      </c>
    </row>
    <row r="54" spans="2:7" ht="45">
      <c r="B54" s="87">
        <v>741511</v>
      </c>
      <c r="C54" s="101" t="s">
        <v>211</v>
      </c>
      <c r="D54" s="86">
        <v>550000</v>
      </c>
      <c r="E54" s="77"/>
      <c r="F54" s="86"/>
      <c r="G54" s="86" t="s">
        <v>190</v>
      </c>
    </row>
    <row r="55" spans="2:7" ht="75">
      <c r="B55" s="97"/>
      <c r="C55" s="101" t="s">
        <v>212</v>
      </c>
      <c r="D55" s="86">
        <v>3809970</v>
      </c>
      <c r="E55" s="77"/>
      <c r="F55" s="86"/>
      <c r="G55" s="86" t="s">
        <v>190</v>
      </c>
    </row>
    <row r="56" spans="2:7" ht="30">
      <c r="B56" s="91" t="s">
        <v>109</v>
      </c>
      <c r="C56" s="101" t="s">
        <v>213</v>
      </c>
      <c r="D56" s="86">
        <v>3100300</v>
      </c>
      <c r="E56" s="77"/>
      <c r="F56" s="86"/>
      <c r="G56" s="86" t="s">
        <v>190</v>
      </c>
    </row>
    <row r="57" spans="2:7" ht="120">
      <c r="B57" s="91" t="s">
        <v>111</v>
      </c>
      <c r="C57" s="101" t="s">
        <v>112</v>
      </c>
      <c r="D57" s="86">
        <v>3584400</v>
      </c>
      <c r="E57" s="77"/>
      <c r="F57" s="86"/>
      <c r="G57" s="86" t="s">
        <v>190</v>
      </c>
    </row>
    <row r="58" spans="2:7" ht="60">
      <c r="B58" s="122" t="s">
        <v>113</v>
      </c>
      <c r="C58" s="103" t="s">
        <v>114</v>
      </c>
      <c r="D58" s="117">
        <v>16148000</v>
      </c>
      <c r="E58" s="119"/>
      <c r="F58" s="117"/>
      <c r="G58" s="117" t="s">
        <v>190</v>
      </c>
    </row>
    <row r="59" spans="2:7" ht="30">
      <c r="B59" s="121"/>
      <c r="C59" s="101" t="s">
        <v>115</v>
      </c>
      <c r="D59" s="118"/>
      <c r="E59" s="120"/>
      <c r="F59" s="118"/>
      <c r="G59" s="118"/>
    </row>
    <row r="60" spans="2:7" ht="75">
      <c r="B60" s="123"/>
      <c r="C60" s="101" t="s">
        <v>117</v>
      </c>
      <c r="D60" s="86"/>
      <c r="E60" s="77"/>
      <c r="F60" s="86"/>
      <c r="G60" s="86" t="s">
        <v>190</v>
      </c>
    </row>
    <row r="61" spans="2:7" ht="30">
      <c r="B61" s="91" t="s">
        <v>116</v>
      </c>
      <c r="C61" s="101" t="s">
        <v>119</v>
      </c>
      <c r="D61" s="86">
        <v>8394500</v>
      </c>
      <c r="E61" s="77"/>
      <c r="F61" s="86"/>
      <c r="G61" s="86" t="s">
        <v>190</v>
      </c>
    </row>
    <row r="62" spans="2:7" ht="45">
      <c r="B62" s="91" t="s">
        <v>118</v>
      </c>
      <c r="C62" s="85" t="s">
        <v>121</v>
      </c>
      <c r="D62" s="86">
        <v>550000</v>
      </c>
      <c r="E62" s="77"/>
      <c r="F62" s="86"/>
      <c r="G62" s="86" t="s">
        <v>190</v>
      </c>
    </row>
    <row r="63" spans="2:7" ht="30">
      <c r="B63" s="91" t="s">
        <v>120</v>
      </c>
      <c r="C63" s="101" t="s">
        <v>214</v>
      </c>
      <c r="D63" s="86">
        <v>21381200</v>
      </c>
      <c r="E63" s="77"/>
      <c r="F63" s="86"/>
      <c r="G63" s="86" t="s">
        <v>190</v>
      </c>
    </row>
    <row r="64" spans="2:7" ht="30">
      <c r="B64" s="91" t="s">
        <v>122</v>
      </c>
      <c r="C64" s="85" t="s">
        <v>123</v>
      </c>
      <c r="D64" s="86"/>
      <c r="E64" s="77"/>
      <c r="F64" s="86"/>
      <c r="G64" s="86" t="s">
        <v>190</v>
      </c>
    </row>
    <row r="65" spans="2:7">
      <c r="B65" s="91" t="s">
        <v>124</v>
      </c>
      <c r="C65" s="85" t="s">
        <v>125</v>
      </c>
      <c r="D65" s="86"/>
      <c r="E65" s="77"/>
      <c r="F65" s="86"/>
      <c r="G65" s="86" t="s">
        <v>190</v>
      </c>
    </row>
    <row r="66" spans="2:7" ht="30">
      <c r="B66" s="99" t="s">
        <v>126</v>
      </c>
      <c r="C66" s="93" t="s">
        <v>127</v>
      </c>
      <c r="D66" s="83">
        <v>107277880</v>
      </c>
      <c r="E66" s="77"/>
      <c r="F66" s="83">
        <v>67368000</v>
      </c>
      <c r="G66" s="83">
        <v>67368000</v>
      </c>
    </row>
    <row r="67" spans="2:7" ht="60">
      <c r="B67" s="97" t="s">
        <v>215</v>
      </c>
      <c r="C67" s="104" t="s">
        <v>216</v>
      </c>
      <c r="D67" s="105">
        <v>550000</v>
      </c>
      <c r="E67" s="77"/>
      <c r="F67" s="105">
        <v>42128000</v>
      </c>
      <c r="G67" s="86">
        <v>42128000</v>
      </c>
    </row>
    <row r="68" spans="2:7" ht="90">
      <c r="B68" s="97" t="s">
        <v>217</v>
      </c>
      <c r="C68" s="85" t="s">
        <v>129</v>
      </c>
      <c r="D68" s="86">
        <v>6818600</v>
      </c>
      <c r="E68" s="77"/>
      <c r="F68" s="86"/>
      <c r="G68" s="86" t="s">
        <v>190</v>
      </c>
    </row>
    <row r="69" spans="2:7" ht="45">
      <c r="B69" s="97" t="s">
        <v>130</v>
      </c>
      <c r="C69" s="85" t="s">
        <v>131</v>
      </c>
      <c r="D69" s="86">
        <v>53102280</v>
      </c>
      <c r="E69" s="77"/>
      <c r="F69" s="86"/>
      <c r="G69" s="86" t="s">
        <v>190</v>
      </c>
    </row>
    <row r="70" spans="2:7" ht="30">
      <c r="B70" s="87">
        <v>742151</v>
      </c>
      <c r="C70" s="85" t="s">
        <v>218</v>
      </c>
      <c r="D70" s="86"/>
      <c r="E70" s="77"/>
      <c r="F70" s="86">
        <v>22220000</v>
      </c>
      <c r="G70" s="86">
        <v>22220000</v>
      </c>
    </row>
    <row r="71" spans="2:7">
      <c r="B71" s="87">
        <v>742241</v>
      </c>
      <c r="C71" s="101" t="s">
        <v>132</v>
      </c>
      <c r="D71" s="86">
        <v>440000</v>
      </c>
      <c r="E71" s="77"/>
      <c r="F71" s="86"/>
      <c r="G71" s="86" t="s">
        <v>190</v>
      </c>
    </row>
    <row r="72" spans="2:7" ht="30">
      <c r="B72" s="97" t="s">
        <v>219</v>
      </c>
      <c r="C72" s="85" t="s">
        <v>133</v>
      </c>
      <c r="D72" s="86"/>
      <c r="E72" s="77"/>
      <c r="F72" s="86"/>
      <c r="G72" s="86" t="s">
        <v>190</v>
      </c>
    </row>
    <row r="73" spans="2:7" ht="30">
      <c r="B73" s="97" t="s">
        <v>219</v>
      </c>
      <c r="C73" s="101" t="s">
        <v>134</v>
      </c>
      <c r="D73" s="86">
        <v>38848000</v>
      </c>
      <c r="E73" s="77"/>
      <c r="F73" s="86"/>
      <c r="G73" s="86" t="s">
        <v>190</v>
      </c>
    </row>
    <row r="74" spans="2:7" ht="90">
      <c r="B74" s="97" t="s">
        <v>220</v>
      </c>
      <c r="C74" s="101" t="s">
        <v>136</v>
      </c>
      <c r="D74" s="86">
        <v>7519000</v>
      </c>
      <c r="E74" s="77"/>
      <c r="F74" s="86"/>
      <c r="G74" s="86" t="s">
        <v>190</v>
      </c>
    </row>
    <row r="75" spans="2:7" ht="60">
      <c r="B75" s="97" t="s">
        <v>221</v>
      </c>
      <c r="C75" s="101" t="s">
        <v>222</v>
      </c>
      <c r="D75" s="86"/>
      <c r="E75" s="77"/>
      <c r="F75" s="86">
        <v>520000</v>
      </c>
      <c r="G75" s="86">
        <v>520000</v>
      </c>
    </row>
    <row r="76" spans="2:7" ht="30">
      <c r="B76" s="97"/>
      <c r="C76" s="101" t="s">
        <v>223</v>
      </c>
      <c r="D76" s="86"/>
      <c r="E76" s="77"/>
      <c r="F76" s="86">
        <v>2500000</v>
      </c>
      <c r="G76" s="86">
        <v>2500000</v>
      </c>
    </row>
    <row r="77" spans="2:7" ht="45">
      <c r="B77" s="99" t="s">
        <v>137</v>
      </c>
      <c r="C77" s="93" t="s">
        <v>138</v>
      </c>
      <c r="D77" s="83">
        <v>25288300</v>
      </c>
      <c r="E77" s="77"/>
      <c r="F77" s="83" t="s">
        <v>190</v>
      </c>
      <c r="G77" s="83" t="s">
        <v>190</v>
      </c>
    </row>
    <row r="78" spans="2:7" ht="60">
      <c r="B78" s="97" t="s">
        <v>224</v>
      </c>
      <c r="C78" s="85" t="s">
        <v>140</v>
      </c>
      <c r="D78" s="86">
        <v>22806000</v>
      </c>
      <c r="E78" s="77"/>
      <c r="F78" s="86"/>
      <c r="G78" s="86" t="s">
        <v>190</v>
      </c>
    </row>
    <row r="79" spans="2:7" ht="90">
      <c r="B79" s="97" t="s">
        <v>225</v>
      </c>
      <c r="C79" s="85" t="s">
        <v>226</v>
      </c>
      <c r="D79" s="86">
        <v>2482300</v>
      </c>
      <c r="E79" s="77"/>
      <c r="F79" s="86"/>
      <c r="G79" s="86" t="s">
        <v>190</v>
      </c>
    </row>
    <row r="80" spans="2:7" ht="60">
      <c r="B80" s="99" t="s">
        <v>143</v>
      </c>
      <c r="C80" s="93" t="s">
        <v>144</v>
      </c>
      <c r="D80" s="83">
        <v>3077770</v>
      </c>
      <c r="E80" s="77"/>
      <c r="F80" s="83">
        <v>1900000</v>
      </c>
      <c r="G80" s="83">
        <v>1900000</v>
      </c>
    </row>
    <row r="81" spans="2:7" ht="45">
      <c r="B81" s="97" t="s">
        <v>227</v>
      </c>
      <c r="C81" s="85" t="s">
        <v>146</v>
      </c>
      <c r="D81" s="86">
        <v>680770</v>
      </c>
      <c r="E81" s="77"/>
      <c r="F81" s="86">
        <v>1900000</v>
      </c>
      <c r="G81" s="86">
        <v>1900000</v>
      </c>
    </row>
    <row r="82" spans="2:7" ht="60">
      <c r="B82" s="97" t="s">
        <v>228</v>
      </c>
      <c r="C82" s="85" t="s">
        <v>148</v>
      </c>
      <c r="D82" s="86">
        <v>2397000</v>
      </c>
      <c r="E82" s="77"/>
      <c r="F82" s="86"/>
      <c r="G82" s="86" t="s">
        <v>190</v>
      </c>
    </row>
    <row r="83" spans="2:7" ht="30">
      <c r="B83" s="99" t="s">
        <v>149</v>
      </c>
      <c r="C83" s="93" t="s">
        <v>150</v>
      </c>
      <c r="D83" s="83">
        <v>9519050</v>
      </c>
      <c r="E83" s="77"/>
      <c r="F83" s="83">
        <v>50351000</v>
      </c>
      <c r="G83" s="83">
        <v>50351000</v>
      </c>
    </row>
    <row r="84" spans="2:7" ht="30">
      <c r="B84" s="97" t="s">
        <v>229</v>
      </c>
      <c r="C84" s="101" t="s">
        <v>152</v>
      </c>
      <c r="D84" s="86">
        <v>6180000</v>
      </c>
      <c r="E84" s="77"/>
      <c r="F84" s="86">
        <v>50351000</v>
      </c>
      <c r="G84" s="86">
        <v>50351000</v>
      </c>
    </row>
    <row r="85" spans="2:7" ht="30">
      <c r="B85" s="97" t="s">
        <v>230</v>
      </c>
      <c r="C85" s="101" t="s">
        <v>154</v>
      </c>
      <c r="D85" s="86">
        <v>110000</v>
      </c>
      <c r="E85" s="77"/>
      <c r="F85" s="86"/>
      <c r="G85" s="86" t="s">
        <v>190</v>
      </c>
    </row>
    <row r="86" spans="2:7" ht="60">
      <c r="B86" s="87">
        <v>745153</v>
      </c>
      <c r="C86" s="101" t="s">
        <v>156</v>
      </c>
      <c r="D86" s="86">
        <v>3229050</v>
      </c>
      <c r="E86" s="77"/>
      <c r="F86" s="86"/>
      <c r="G86" s="86" t="s">
        <v>190</v>
      </c>
    </row>
    <row r="87" spans="2:7" ht="45">
      <c r="B87" s="106" t="s">
        <v>157</v>
      </c>
      <c r="C87" s="93" t="s">
        <v>158</v>
      </c>
      <c r="D87" s="83">
        <v>2163000</v>
      </c>
      <c r="E87" s="77"/>
      <c r="F87" s="83">
        <v>16495000</v>
      </c>
      <c r="G87" s="83">
        <v>16495000</v>
      </c>
    </row>
    <row r="88" spans="2:7" ht="30">
      <c r="B88" s="99" t="s">
        <v>231</v>
      </c>
      <c r="C88" s="104" t="s">
        <v>158</v>
      </c>
      <c r="D88" s="83">
        <v>2100000</v>
      </c>
      <c r="E88" s="77"/>
      <c r="F88" s="83">
        <v>15556000</v>
      </c>
      <c r="G88" s="83">
        <v>15556000</v>
      </c>
    </row>
    <row r="89" spans="2:7" ht="30">
      <c r="B89" s="97" t="s">
        <v>231</v>
      </c>
      <c r="C89" s="101" t="s">
        <v>232</v>
      </c>
      <c r="D89" s="86">
        <v>2100000</v>
      </c>
      <c r="E89" s="77"/>
      <c r="F89" s="86">
        <v>15556000</v>
      </c>
      <c r="G89" s="86">
        <v>15556000</v>
      </c>
    </row>
    <row r="90" spans="2:7" ht="45">
      <c r="B90" s="100" t="s">
        <v>233</v>
      </c>
      <c r="C90" s="98" t="s">
        <v>234</v>
      </c>
      <c r="D90" s="83">
        <v>63000</v>
      </c>
      <c r="E90" s="77"/>
      <c r="F90" s="83">
        <v>939000</v>
      </c>
      <c r="G90" s="83">
        <v>939000</v>
      </c>
    </row>
    <row r="91" spans="2:7" ht="30">
      <c r="B91" s="87">
        <v>772100</v>
      </c>
      <c r="C91" s="101" t="s">
        <v>235</v>
      </c>
      <c r="D91" s="86">
        <v>63000</v>
      </c>
      <c r="E91" s="77"/>
      <c r="F91" s="86">
        <v>939000</v>
      </c>
      <c r="G91" s="86">
        <v>939000</v>
      </c>
    </row>
    <row r="92" spans="2:7">
      <c r="B92" s="97"/>
      <c r="C92" s="101"/>
      <c r="D92" s="86"/>
      <c r="E92" s="77"/>
      <c r="F92" s="86"/>
      <c r="G92" s="86" t="s">
        <v>190</v>
      </c>
    </row>
    <row r="93" spans="2:7">
      <c r="B93" s="106" t="s">
        <v>161</v>
      </c>
      <c r="C93" s="93" t="s">
        <v>162</v>
      </c>
      <c r="D93" s="83" t="s">
        <v>190</v>
      </c>
      <c r="E93" s="77"/>
      <c r="F93" s="83" t="s">
        <v>190</v>
      </c>
      <c r="G93" s="83" t="s">
        <v>190</v>
      </c>
    </row>
    <row r="94" spans="2:7">
      <c r="B94" s="97" t="s">
        <v>236</v>
      </c>
      <c r="C94" s="101" t="s">
        <v>164</v>
      </c>
      <c r="D94" s="86"/>
      <c r="E94" s="77"/>
      <c r="F94" s="86"/>
      <c r="G94" s="86" t="s">
        <v>190</v>
      </c>
    </row>
    <row r="95" spans="2:7" ht="45">
      <c r="B95" s="107" t="s">
        <v>165</v>
      </c>
      <c r="C95" s="95" t="s">
        <v>166</v>
      </c>
      <c r="D95" s="80" t="s">
        <v>190</v>
      </c>
      <c r="E95" s="77"/>
      <c r="F95" s="80">
        <v>14715000</v>
      </c>
      <c r="G95" s="80">
        <v>14715000</v>
      </c>
    </row>
    <row r="96" spans="2:7">
      <c r="B96" s="92">
        <v>811000</v>
      </c>
      <c r="C96" s="108" t="s">
        <v>237</v>
      </c>
      <c r="D96" s="83" t="s">
        <v>190</v>
      </c>
      <c r="E96" s="77"/>
      <c r="F96" s="83">
        <v>11000000</v>
      </c>
      <c r="G96" s="83">
        <v>11000000</v>
      </c>
    </row>
    <row r="97" spans="2:7">
      <c r="B97" s="109">
        <v>811000</v>
      </c>
      <c r="C97" s="102" t="s">
        <v>238</v>
      </c>
      <c r="D97" s="86"/>
      <c r="E97" s="77"/>
      <c r="F97" s="86">
        <v>11000000</v>
      </c>
      <c r="G97" s="86">
        <v>11000000</v>
      </c>
    </row>
    <row r="98" spans="2:7">
      <c r="B98" s="109">
        <v>812000</v>
      </c>
      <c r="C98" s="102" t="s">
        <v>170</v>
      </c>
      <c r="D98" s="86"/>
      <c r="E98" s="77"/>
      <c r="F98" s="86"/>
      <c r="G98" s="86" t="s">
        <v>190</v>
      </c>
    </row>
    <row r="99" spans="2:7" ht="30">
      <c r="B99" s="92">
        <v>823000</v>
      </c>
      <c r="C99" s="110" t="s">
        <v>239</v>
      </c>
      <c r="D99" s="111" t="s">
        <v>190</v>
      </c>
      <c r="E99" s="77"/>
      <c r="F99" s="111">
        <v>3715000</v>
      </c>
      <c r="G99" s="111">
        <v>3715000</v>
      </c>
    </row>
    <row r="100" spans="2:7">
      <c r="B100" s="97" t="s">
        <v>240</v>
      </c>
      <c r="C100" s="102" t="s">
        <v>241</v>
      </c>
      <c r="D100" s="86"/>
      <c r="E100" s="77"/>
      <c r="F100" s="86">
        <v>3715000</v>
      </c>
      <c r="G100" s="86">
        <v>3715000</v>
      </c>
    </row>
    <row r="101" spans="2:7">
      <c r="B101" s="107" t="s">
        <v>242</v>
      </c>
      <c r="C101" s="112" t="s">
        <v>173</v>
      </c>
      <c r="D101" s="80">
        <v>81285000</v>
      </c>
      <c r="E101" s="77"/>
      <c r="F101" s="80">
        <v>65060000</v>
      </c>
      <c r="G101" s="80">
        <v>65060000</v>
      </c>
    </row>
    <row r="102" spans="2:7" ht="30">
      <c r="B102" s="106" t="s">
        <v>174</v>
      </c>
      <c r="C102" s="93" t="s">
        <v>175</v>
      </c>
      <c r="D102" s="83">
        <v>72000000</v>
      </c>
      <c r="E102" s="77"/>
      <c r="F102" s="83" t="s">
        <v>190</v>
      </c>
      <c r="G102" s="83" t="s">
        <v>190</v>
      </c>
    </row>
    <row r="103" spans="2:7" ht="45">
      <c r="B103" s="91" t="s">
        <v>243</v>
      </c>
      <c r="C103" s="85" t="s">
        <v>177</v>
      </c>
      <c r="D103" s="86">
        <v>72000000</v>
      </c>
      <c r="E103" s="77"/>
      <c r="F103" s="86"/>
      <c r="G103" s="86" t="s">
        <v>190</v>
      </c>
    </row>
    <row r="104" spans="2:7">
      <c r="B104" s="97"/>
      <c r="C104" s="101"/>
      <c r="D104" s="86"/>
      <c r="E104" s="77"/>
      <c r="F104" s="86"/>
      <c r="G104" s="86" t="s">
        <v>190</v>
      </c>
    </row>
    <row r="105" spans="2:7" ht="30">
      <c r="B105" s="106" t="s">
        <v>180</v>
      </c>
      <c r="C105" s="93" t="s">
        <v>181</v>
      </c>
      <c r="D105" s="83">
        <v>9285000</v>
      </c>
      <c r="E105" s="77"/>
      <c r="F105" s="83">
        <v>65060000</v>
      </c>
      <c r="G105" s="83">
        <v>65060000</v>
      </c>
    </row>
    <row r="106" spans="2:7" ht="45">
      <c r="B106" s="97" t="s">
        <v>244</v>
      </c>
      <c r="C106" s="85" t="s">
        <v>245</v>
      </c>
      <c r="D106" s="86">
        <v>9285000</v>
      </c>
      <c r="E106" s="77"/>
      <c r="F106" s="86">
        <v>65060000</v>
      </c>
      <c r="G106" s="86">
        <v>65060000</v>
      </c>
    </row>
    <row r="107" spans="2:7" ht="60">
      <c r="B107" s="97"/>
      <c r="C107" s="98" t="s">
        <v>185</v>
      </c>
      <c r="D107" s="76">
        <v>1862889296</v>
      </c>
      <c r="E107" s="77"/>
      <c r="F107" s="76">
        <v>275623000</v>
      </c>
      <c r="G107" s="76">
        <v>275623000</v>
      </c>
    </row>
    <row r="108" spans="2:7" ht="45">
      <c r="B108" s="113"/>
      <c r="C108" s="114" t="s">
        <v>188</v>
      </c>
      <c r="D108" s="76">
        <v>1979794886</v>
      </c>
      <c r="E108" s="77"/>
      <c r="F108" s="76">
        <v>288245000</v>
      </c>
      <c r="G108" s="76">
        <v>288245000</v>
      </c>
    </row>
  </sheetData>
  <mergeCells count="10">
    <mergeCell ref="B26:B27"/>
    <mergeCell ref="D26:D27"/>
    <mergeCell ref="E26:E27"/>
    <mergeCell ref="F26:F27"/>
    <mergeCell ref="G26:G27"/>
    <mergeCell ref="B58:B60"/>
    <mergeCell ref="D58:D59"/>
    <mergeCell ref="E58:E59"/>
    <mergeCell ref="F58:F59"/>
    <mergeCell ref="G58:G5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9"/>
  <sheetViews>
    <sheetView workbookViewId="0">
      <selection activeCell="H1" sqref="H1"/>
    </sheetView>
  </sheetViews>
  <sheetFormatPr baseColWidth="10" defaultRowHeight="15" x14ac:dyDescent="0"/>
  <cols>
    <col min="3" max="3" width="25.33203125" customWidth="1"/>
    <col min="4" max="4" width="16.1640625" customWidth="1"/>
    <col min="5" max="5" width="16.5" customWidth="1"/>
    <col min="7" max="7" width="25.83203125" customWidth="1"/>
  </cols>
  <sheetData>
    <row r="1" spans="2:7" ht="43">
      <c r="B1" s="65" t="s">
        <v>0</v>
      </c>
      <c r="C1" s="66" t="s">
        <v>1</v>
      </c>
      <c r="D1" s="67" t="s">
        <v>45</v>
      </c>
      <c r="E1" s="67" t="s">
        <v>46</v>
      </c>
      <c r="F1" s="68" t="s">
        <v>2</v>
      </c>
      <c r="G1" s="69" t="s">
        <v>3</v>
      </c>
    </row>
    <row r="2" spans="2:7">
      <c r="B2" s="9"/>
      <c r="C2" s="124" t="s">
        <v>246</v>
      </c>
      <c r="D2" s="9"/>
      <c r="E2" s="9"/>
      <c r="F2" s="9"/>
      <c r="G2" s="125">
        <v>2672000000</v>
      </c>
    </row>
    <row r="3" spans="2:7">
      <c r="B3" s="124">
        <v>711000</v>
      </c>
      <c r="C3" s="124" t="s">
        <v>247</v>
      </c>
      <c r="D3" s="9"/>
      <c r="E3" s="9"/>
      <c r="F3" s="9"/>
      <c r="G3" s="9"/>
    </row>
    <row r="4" spans="2:7">
      <c r="B4" s="9">
        <v>711110</v>
      </c>
      <c r="C4" s="9" t="s">
        <v>51</v>
      </c>
      <c r="D4" s="9"/>
      <c r="E4" s="9"/>
      <c r="F4" s="9"/>
      <c r="G4" s="15">
        <v>980000000</v>
      </c>
    </row>
    <row r="5" spans="2:7">
      <c r="B5" s="9">
        <v>711120</v>
      </c>
      <c r="C5" s="9" t="s">
        <v>248</v>
      </c>
      <c r="D5" s="9"/>
      <c r="E5" s="9"/>
      <c r="F5" s="9"/>
      <c r="G5" s="15">
        <v>70000000</v>
      </c>
    </row>
    <row r="6" spans="2:7">
      <c r="B6" s="9">
        <v>711140</v>
      </c>
      <c r="C6" s="9" t="s">
        <v>249</v>
      </c>
      <c r="D6" s="9"/>
      <c r="E6" s="9"/>
      <c r="F6" s="9"/>
      <c r="G6" s="15">
        <v>45000000</v>
      </c>
    </row>
    <row r="7" spans="2:7">
      <c r="B7" s="9">
        <v>7111470</v>
      </c>
      <c r="C7" s="9" t="s">
        <v>58</v>
      </c>
      <c r="D7" s="9"/>
      <c r="E7" s="9"/>
      <c r="F7" s="9"/>
      <c r="G7" s="15">
        <v>10000000</v>
      </c>
    </row>
    <row r="8" spans="2:7">
      <c r="B8" s="9">
        <v>711190</v>
      </c>
      <c r="C8" s="9" t="s">
        <v>62</v>
      </c>
      <c r="D8" s="9"/>
      <c r="E8" s="9"/>
      <c r="F8" s="9"/>
      <c r="G8" s="15">
        <v>100000000</v>
      </c>
    </row>
    <row r="9" spans="2:7">
      <c r="B9" s="9"/>
      <c r="C9" s="126" t="s">
        <v>3</v>
      </c>
      <c r="D9" s="9"/>
      <c r="E9" s="9"/>
      <c r="F9" s="9"/>
      <c r="G9" s="125">
        <v>1205000000</v>
      </c>
    </row>
    <row r="10" spans="2:7">
      <c r="B10" s="124">
        <v>713000</v>
      </c>
      <c r="C10" s="124" t="s">
        <v>250</v>
      </c>
      <c r="D10" s="9"/>
      <c r="E10" s="9"/>
      <c r="F10" s="9"/>
      <c r="G10" s="9"/>
    </row>
    <row r="11" spans="2:7">
      <c r="B11" s="9">
        <v>713120</v>
      </c>
      <c r="C11" s="9" t="s">
        <v>251</v>
      </c>
      <c r="D11" s="9"/>
      <c r="E11" s="9"/>
      <c r="F11" s="9"/>
      <c r="G11" s="15">
        <v>400000000</v>
      </c>
    </row>
    <row r="12" spans="2:7">
      <c r="B12" s="9">
        <v>713310</v>
      </c>
      <c r="C12" s="9" t="s">
        <v>252</v>
      </c>
      <c r="D12" s="9"/>
      <c r="E12" s="9"/>
      <c r="F12" s="9"/>
      <c r="G12" s="15">
        <v>6000000</v>
      </c>
    </row>
    <row r="13" spans="2:7">
      <c r="B13" s="9">
        <v>713420</v>
      </c>
      <c r="C13" s="9" t="s">
        <v>253</v>
      </c>
      <c r="D13" s="9"/>
      <c r="E13" s="9"/>
      <c r="F13" s="9"/>
      <c r="G13" s="15">
        <v>120000000</v>
      </c>
    </row>
    <row r="14" spans="2:7">
      <c r="B14" s="9"/>
      <c r="C14" s="126" t="s">
        <v>3</v>
      </c>
      <c r="D14" s="9"/>
      <c r="E14" s="9"/>
      <c r="F14" s="9"/>
      <c r="G14" s="125">
        <v>526000000</v>
      </c>
    </row>
    <row r="15" spans="2:7">
      <c r="B15" s="124">
        <v>714000</v>
      </c>
      <c r="C15" s="124" t="s">
        <v>254</v>
      </c>
      <c r="D15" s="9"/>
      <c r="E15" s="9"/>
      <c r="F15" s="9"/>
      <c r="G15" s="9"/>
    </row>
    <row r="16" spans="2:7">
      <c r="B16" s="9">
        <v>714431</v>
      </c>
      <c r="C16" s="9" t="s">
        <v>255</v>
      </c>
      <c r="D16" s="9"/>
      <c r="E16" s="9"/>
      <c r="F16" s="9"/>
      <c r="G16" s="15">
        <v>2000000</v>
      </c>
    </row>
    <row r="17" spans="2:7">
      <c r="B17" s="9">
        <v>714513</v>
      </c>
      <c r="C17" s="9" t="s">
        <v>256</v>
      </c>
      <c r="D17" s="9"/>
      <c r="E17" s="9"/>
      <c r="F17" s="9"/>
      <c r="G17" s="15">
        <v>45000000</v>
      </c>
    </row>
    <row r="18" spans="2:7">
      <c r="B18" s="9">
        <v>714552</v>
      </c>
      <c r="C18" s="9" t="s">
        <v>80</v>
      </c>
      <c r="D18" s="9"/>
      <c r="E18" s="9"/>
      <c r="F18" s="9"/>
      <c r="G18" s="15">
        <v>4000000</v>
      </c>
    </row>
    <row r="19" spans="2:7">
      <c r="B19" s="9">
        <v>7145</v>
      </c>
      <c r="C19" s="9" t="s">
        <v>257</v>
      </c>
      <c r="D19" s="9"/>
      <c r="E19" s="9"/>
      <c r="F19" s="9"/>
      <c r="G19" s="15">
        <v>15000000</v>
      </c>
    </row>
    <row r="20" spans="2:7">
      <c r="B20" s="9"/>
      <c r="C20" s="126" t="s">
        <v>3</v>
      </c>
      <c r="D20" s="9"/>
      <c r="E20" s="9"/>
      <c r="F20" s="9"/>
      <c r="G20" s="125">
        <v>66000000</v>
      </c>
    </row>
    <row r="21" spans="2:7">
      <c r="B21" s="124">
        <v>716000</v>
      </c>
      <c r="C21" s="124" t="s">
        <v>258</v>
      </c>
      <c r="D21" s="9"/>
      <c r="E21" s="9"/>
      <c r="F21" s="9"/>
      <c r="G21" s="9"/>
    </row>
    <row r="22" spans="2:7">
      <c r="B22" s="9">
        <v>716111</v>
      </c>
      <c r="C22" s="9" t="s">
        <v>259</v>
      </c>
      <c r="D22" s="9"/>
      <c r="E22" s="9"/>
      <c r="F22" s="9"/>
      <c r="G22" s="15">
        <v>45000000</v>
      </c>
    </row>
    <row r="23" spans="2:7">
      <c r="B23" s="9"/>
      <c r="C23" s="126" t="s">
        <v>3</v>
      </c>
      <c r="D23" s="9"/>
      <c r="E23" s="9"/>
      <c r="F23" s="9"/>
      <c r="G23" s="125">
        <v>45000000</v>
      </c>
    </row>
    <row r="24" spans="2:7">
      <c r="B24" s="124">
        <v>733000</v>
      </c>
      <c r="C24" s="124" t="s">
        <v>29</v>
      </c>
      <c r="D24" s="9"/>
      <c r="E24" s="9"/>
      <c r="F24" s="9"/>
      <c r="G24" s="9"/>
    </row>
    <row r="25" spans="2:7">
      <c r="B25" s="9">
        <v>733148</v>
      </c>
      <c r="C25" s="9" t="s">
        <v>260</v>
      </c>
      <c r="D25" s="9"/>
      <c r="E25" s="9"/>
      <c r="F25" s="9"/>
      <c r="G25" s="15">
        <v>400000000</v>
      </c>
    </row>
    <row r="26" spans="2:7">
      <c r="B26" s="9">
        <v>733146</v>
      </c>
      <c r="C26" s="9" t="s">
        <v>261</v>
      </c>
      <c r="D26" s="9"/>
      <c r="E26" s="9"/>
      <c r="F26" s="9"/>
      <c r="G26" s="15">
        <v>9000000</v>
      </c>
    </row>
    <row r="27" spans="2:7">
      <c r="B27" s="9"/>
      <c r="C27" s="126" t="s">
        <v>3</v>
      </c>
      <c r="D27" s="9"/>
      <c r="E27" s="9"/>
      <c r="F27" s="9"/>
      <c r="G27" s="125">
        <v>409000000</v>
      </c>
    </row>
    <row r="28" spans="2:7">
      <c r="B28" s="124">
        <v>741000</v>
      </c>
      <c r="C28" s="124" t="s">
        <v>102</v>
      </c>
      <c r="D28" s="9"/>
      <c r="E28" s="9"/>
      <c r="F28" s="9"/>
      <c r="G28" s="9"/>
    </row>
    <row r="29" spans="2:7">
      <c r="B29" s="9">
        <v>741141</v>
      </c>
      <c r="C29" s="9" t="s">
        <v>262</v>
      </c>
      <c r="D29" s="9"/>
      <c r="E29" s="9"/>
      <c r="F29" s="9"/>
      <c r="G29" s="15">
        <v>20000000</v>
      </c>
    </row>
    <row r="30" spans="2:7">
      <c r="B30" s="9">
        <v>741522</v>
      </c>
      <c r="C30" s="9" t="s">
        <v>263</v>
      </c>
      <c r="D30" s="9"/>
      <c r="E30" s="9"/>
      <c r="F30" s="9"/>
      <c r="G30" s="15">
        <v>156000000</v>
      </c>
    </row>
    <row r="31" spans="2:7">
      <c r="B31" s="9">
        <v>741531</v>
      </c>
      <c r="C31" s="9" t="s">
        <v>264</v>
      </c>
      <c r="D31" s="9"/>
      <c r="E31" s="9"/>
      <c r="F31" s="9"/>
      <c r="G31" s="15">
        <v>7000000</v>
      </c>
    </row>
    <row r="32" spans="2:7">
      <c r="B32" s="9">
        <v>741534</v>
      </c>
      <c r="C32" s="9" t="s">
        <v>119</v>
      </c>
      <c r="D32" s="9"/>
      <c r="E32" s="9"/>
      <c r="F32" s="9"/>
      <c r="G32" s="15">
        <v>20000000</v>
      </c>
    </row>
    <row r="33" spans="2:7">
      <c r="B33" s="9"/>
      <c r="C33" s="126" t="s">
        <v>3</v>
      </c>
      <c r="D33" s="9"/>
      <c r="E33" s="9"/>
      <c r="F33" s="9"/>
      <c r="G33" s="125">
        <v>203000000</v>
      </c>
    </row>
    <row r="34" spans="2:7">
      <c r="B34" s="124">
        <v>742000</v>
      </c>
      <c r="C34" s="124" t="s">
        <v>127</v>
      </c>
      <c r="D34" s="9"/>
      <c r="E34" s="9"/>
      <c r="F34" s="9"/>
      <c r="G34" s="9"/>
    </row>
    <row r="35" spans="2:7">
      <c r="B35" s="9">
        <v>742140</v>
      </c>
      <c r="C35" s="9" t="s">
        <v>265</v>
      </c>
      <c r="D35" s="9"/>
      <c r="E35" s="9"/>
      <c r="F35" s="9"/>
      <c r="G35" s="15">
        <v>45000000</v>
      </c>
    </row>
    <row r="36" spans="2:7">
      <c r="B36" s="9">
        <v>742241</v>
      </c>
      <c r="C36" s="9" t="s">
        <v>132</v>
      </c>
      <c r="D36" s="9"/>
      <c r="E36" s="9"/>
      <c r="F36" s="9"/>
      <c r="G36" s="15">
        <v>2000000</v>
      </c>
    </row>
    <row r="37" spans="2:7">
      <c r="B37" s="9">
        <v>742253</v>
      </c>
      <c r="C37" s="9" t="s">
        <v>266</v>
      </c>
      <c r="D37" s="9"/>
      <c r="E37" s="9"/>
      <c r="F37" s="9"/>
      <c r="G37" s="15">
        <v>50000000</v>
      </c>
    </row>
    <row r="38" spans="2:7">
      <c r="B38" s="9"/>
      <c r="C38" s="126" t="s">
        <v>3</v>
      </c>
      <c r="D38" s="9"/>
      <c r="E38" s="9"/>
      <c r="F38" s="9"/>
      <c r="G38" s="125">
        <v>97000000</v>
      </c>
    </row>
    <row r="39" spans="2:7">
      <c r="B39" s="124">
        <v>743000</v>
      </c>
      <c r="C39" s="124" t="s">
        <v>267</v>
      </c>
      <c r="D39" s="9"/>
      <c r="E39" s="9"/>
      <c r="F39" s="9"/>
      <c r="G39" s="9"/>
    </row>
    <row r="40" spans="2:7">
      <c r="B40" s="9">
        <v>74332</v>
      </c>
      <c r="C40" s="9" t="s">
        <v>268</v>
      </c>
      <c r="D40" s="9"/>
      <c r="E40" s="9"/>
      <c r="F40" s="9"/>
      <c r="G40" s="15">
        <v>10000000</v>
      </c>
    </row>
    <row r="41" spans="2:7">
      <c r="B41" s="9">
        <v>74334</v>
      </c>
      <c r="C41" s="9" t="s">
        <v>269</v>
      </c>
      <c r="D41" s="9"/>
      <c r="E41" s="9"/>
      <c r="F41" s="9"/>
      <c r="G41" s="15">
        <v>4000000</v>
      </c>
    </row>
    <row r="42" spans="2:7">
      <c r="B42" s="9"/>
      <c r="C42" s="126" t="s">
        <v>3</v>
      </c>
      <c r="D42" s="9"/>
      <c r="E42" s="9"/>
      <c r="F42" s="9"/>
      <c r="G42" s="125">
        <v>14000000</v>
      </c>
    </row>
    <row r="43" spans="2:7">
      <c r="B43" s="124">
        <v>745000</v>
      </c>
      <c r="C43" s="124" t="s">
        <v>150</v>
      </c>
      <c r="D43" s="9"/>
      <c r="E43" s="9"/>
      <c r="F43" s="9"/>
      <c r="G43" s="9"/>
    </row>
    <row r="44" spans="2:7">
      <c r="B44" s="9">
        <v>745141</v>
      </c>
      <c r="C44" s="9" t="s">
        <v>270</v>
      </c>
      <c r="D44" s="9"/>
      <c r="E44" s="9"/>
      <c r="F44" s="9"/>
      <c r="G44" s="15">
        <v>80000000</v>
      </c>
    </row>
    <row r="45" spans="2:7">
      <c r="B45" s="9">
        <v>745143</v>
      </c>
      <c r="C45" s="9" t="s">
        <v>271</v>
      </c>
      <c r="D45" s="9"/>
      <c r="E45" s="9"/>
      <c r="F45" s="9"/>
      <c r="G45" s="15">
        <v>5000000</v>
      </c>
    </row>
    <row r="46" spans="2:7">
      <c r="B46" s="9"/>
      <c r="C46" s="126" t="s">
        <v>3</v>
      </c>
      <c r="D46" s="9"/>
      <c r="E46" s="9"/>
      <c r="F46" s="9"/>
      <c r="G46" s="125">
        <v>85000000</v>
      </c>
    </row>
    <row r="47" spans="2:7">
      <c r="B47" s="124">
        <v>770000</v>
      </c>
      <c r="C47" s="124" t="s">
        <v>158</v>
      </c>
      <c r="D47" s="9"/>
      <c r="E47" s="9"/>
      <c r="F47" s="9"/>
      <c r="G47" s="9"/>
    </row>
    <row r="48" spans="2:7">
      <c r="B48" s="9">
        <v>772113</v>
      </c>
      <c r="C48" s="9" t="s">
        <v>272</v>
      </c>
      <c r="D48" s="9"/>
      <c r="E48" s="9"/>
      <c r="F48" s="9"/>
      <c r="G48" s="15">
        <v>2500000</v>
      </c>
    </row>
    <row r="49" spans="2:7">
      <c r="B49" s="9"/>
      <c r="C49" s="126" t="s">
        <v>3</v>
      </c>
      <c r="D49" s="9"/>
      <c r="E49" s="9"/>
      <c r="F49" s="9"/>
      <c r="G49" s="125">
        <v>2500000</v>
      </c>
    </row>
    <row r="50" spans="2:7">
      <c r="B50" s="124">
        <v>812000</v>
      </c>
      <c r="C50" s="124" t="s">
        <v>273</v>
      </c>
      <c r="D50" s="9"/>
      <c r="E50" s="9"/>
      <c r="F50" s="9"/>
      <c r="G50" s="9"/>
    </row>
    <row r="51" spans="2:7">
      <c r="B51" s="9">
        <v>812141</v>
      </c>
      <c r="C51" s="9" t="s">
        <v>274</v>
      </c>
      <c r="D51" s="9"/>
      <c r="E51" s="9"/>
      <c r="F51" s="9"/>
      <c r="G51" s="15">
        <v>500000</v>
      </c>
    </row>
    <row r="52" spans="2:7">
      <c r="B52" s="9"/>
      <c r="C52" s="126" t="s">
        <v>3</v>
      </c>
      <c r="D52" s="9"/>
      <c r="E52" s="9"/>
      <c r="F52" s="9"/>
      <c r="G52" s="125">
        <v>500000</v>
      </c>
    </row>
    <row r="53" spans="2:7">
      <c r="B53" s="124">
        <v>811000</v>
      </c>
      <c r="C53" s="124" t="s">
        <v>237</v>
      </c>
      <c r="D53" s="9"/>
      <c r="E53" s="9"/>
      <c r="F53" s="9"/>
      <c r="G53" s="9"/>
    </row>
    <row r="54" spans="2:7">
      <c r="B54" s="9">
        <v>811141</v>
      </c>
      <c r="C54" s="9" t="s">
        <v>275</v>
      </c>
      <c r="D54" s="9"/>
      <c r="E54" s="9"/>
      <c r="F54" s="9"/>
      <c r="G54" s="15">
        <v>7000000</v>
      </c>
    </row>
    <row r="55" spans="2:7">
      <c r="B55" s="9"/>
      <c r="C55" s="126" t="s">
        <v>3</v>
      </c>
      <c r="D55" s="9"/>
      <c r="E55" s="9"/>
      <c r="F55" s="9"/>
      <c r="G55" s="125">
        <v>7000000</v>
      </c>
    </row>
    <row r="56" spans="2:7">
      <c r="B56" s="124">
        <v>921000</v>
      </c>
      <c r="C56" s="124" t="s">
        <v>276</v>
      </c>
      <c r="D56" s="9"/>
      <c r="E56" s="9"/>
      <c r="F56" s="9"/>
      <c r="G56" s="9"/>
    </row>
    <row r="57" spans="2:7">
      <c r="B57" s="9">
        <v>921941</v>
      </c>
      <c r="C57" s="9" t="s">
        <v>277</v>
      </c>
      <c r="D57" s="9"/>
      <c r="E57" s="9"/>
      <c r="F57" s="9"/>
      <c r="G57" s="15">
        <v>2000000</v>
      </c>
    </row>
    <row r="58" spans="2:7">
      <c r="B58" s="9"/>
      <c r="C58" s="126" t="s">
        <v>3</v>
      </c>
      <c r="D58" s="9"/>
      <c r="E58" s="9"/>
      <c r="F58" s="9"/>
      <c r="G58" s="125">
        <v>2000000</v>
      </c>
    </row>
    <row r="59" spans="2:7">
      <c r="B59" s="124">
        <v>732000</v>
      </c>
      <c r="C59" s="124" t="s">
        <v>278</v>
      </c>
      <c r="D59" s="9"/>
      <c r="E59" s="9"/>
      <c r="F59" s="9"/>
      <c r="G59" s="9"/>
    </row>
    <row r="60" spans="2:7">
      <c r="B60" s="9">
        <v>732141</v>
      </c>
      <c r="C60" s="9" t="s">
        <v>279</v>
      </c>
      <c r="D60" s="9"/>
      <c r="E60" s="9"/>
      <c r="F60" s="9"/>
      <c r="G60" s="15">
        <v>10000000</v>
      </c>
    </row>
    <row r="61" spans="2:7">
      <c r="B61" s="9"/>
      <c r="C61" s="126" t="s">
        <v>3</v>
      </c>
      <c r="D61" s="9"/>
      <c r="E61" s="9"/>
      <c r="F61" s="9"/>
      <c r="G61" s="125">
        <v>10000000</v>
      </c>
    </row>
    <row r="62" spans="2:7">
      <c r="B62" s="9"/>
      <c r="C62" s="124" t="s">
        <v>280</v>
      </c>
      <c r="D62" s="9"/>
      <c r="E62" s="9"/>
      <c r="F62" s="9"/>
      <c r="G62" s="125">
        <v>2516000000</v>
      </c>
    </row>
    <row r="63" spans="2:7">
      <c r="B63" s="9"/>
      <c r="C63" s="124" t="s">
        <v>281</v>
      </c>
      <c r="D63" s="9"/>
      <c r="E63" s="9"/>
      <c r="F63" s="9"/>
      <c r="G63" s="125">
        <v>2663000000</v>
      </c>
    </row>
    <row r="64" spans="2:7">
      <c r="B64" s="9"/>
      <c r="C64" s="9"/>
      <c r="D64" s="9"/>
      <c r="E64" s="9"/>
      <c r="F64" s="9"/>
      <c r="G64" s="9"/>
    </row>
    <row r="65" spans="2:7">
      <c r="B65" s="9"/>
      <c r="C65" s="124" t="s">
        <v>282</v>
      </c>
      <c r="D65" s="9"/>
      <c r="E65" s="9"/>
      <c r="F65" s="9"/>
      <c r="G65" s="125">
        <v>2672000000</v>
      </c>
    </row>
    <row r="66" spans="2:7">
      <c r="B66" s="9"/>
      <c r="C66" s="124" t="s">
        <v>283</v>
      </c>
      <c r="D66" s="9"/>
      <c r="E66" s="9"/>
      <c r="F66" s="9"/>
      <c r="G66" s="125">
        <v>65087000</v>
      </c>
    </row>
    <row r="67" spans="2:7">
      <c r="B67" s="9"/>
      <c r="C67" s="124" t="s">
        <v>284</v>
      </c>
      <c r="D67" s="9"/>
      <c r="E67" s="9"/>
      <c r="F67" s="9"/>
      <c r="G67" s="125">
        <v>105035000</v>
      </c>
    </row>
    <row r="68" spans="2:7">
      <c r="B68" s="9"/>
      <c r="C68" s="124" t="s">
        <v>285</v>
      </c>
      <c r="D68" s="9"/>
      <c r="E68" s="9"/>
      <c r="F68" s="9"/>
      <c r="G68" s="124">
        <v>0</v>
      </c>
    </row>
    <row r="69" spans="2:7">
      <c r="B69" s="9"/>
      <c r="C69" s="124" t="s">
        <v>286</v>
      </c>
      <c r="D69" s="9"/>
      <c r="E69" s="9"/>
      <c r="F69" s="9"/>
      <c r="G69" s="125">
        <v>2842122000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8"/>
  <sheetViews>
    <sheetView workbookViewId="0">
      <selection activeCell="B2" sqref="B2:G98"/>
    </sheetView>
  </sheetViews>
  <sheetFormatPr baseColWidth="10" defaultRowHeight="15" x14ac:dyDescent="0"/>
  <cols>
    <col min="3" max="3" width="21.5" customWidth="1"/>
    <col min="4" max="4" width="27.83203125" customWidth="1"/>
    <col min="5" max="5" width="13.83203125" customWidth="1"/>
    <col min="6" max="6" width="17.6640625" customWidth="1"/>
    <col min="7" max="7" width="22.6640625" customWidth="1"/>
  </cols>
  <sheetData>
    <row r="1" spans="2:7" ht="43">
      <c r="B1" s="65" t="s">
        <v>0</v>
      </c>
      <c r="C1" s="66" t="s">
        <v>1</v>
      </c>
      <c r="D1" s="67" t="s">
        <v>45</v>
      </c>
      <c r="E1" s="67" t="s">
        <v>46</v>
      </c>
      <c r="F1" s="68" t="s">
        <v>2</v>
      </c>
      <c r="G1" s="69" t="s">
        <v>3</v>
      </c>
    </row>
    <row r="2" spans="2:7" ht="30">
      <c r="B2" s="127"/>
      <c r="C2" s="71" t="s">
        <v>47</v>
      </c>
      <c r="D2" s="72">
        <v>50000000</v>
      </c>
      <c r="E2" s="73"/>
      <c r="F2" s="72"/>
      <c r="G2" s="72">
        <v>50000000</v>
      </c>
    </row>
    <row r="3" spans="2:7">
      <c r="B3" s="87"/>
      <c r="C3" s="75" t="s">
        <v>48</v>
      </c>
      <c r="D3" s="76">
        <v>2084300000</v>
      </c>
      <c r="E3" s="77"/>
      <c r="F3" s="76">
        <v>205162000</v>
      </c>
      <c r="G3" s="76">
        <v>2289462000</v>
      </c>
    </row>
    <row r="4" spans="2:7">
      <c r="B4" s="87"/>
      <c r="C4" s="128" t="s">
        <v>49</v>
      </c>
      <c r="D4" s="129">
        <v>1527450000</v>
      </c>
      <c r="E4" s="77"/>
      <c r="F4" s="129" t="s">
        <v>287</v>
      </c>
      <c r="G4" s="129">
        <v>1527450000</v>
      </c>
    </row>
    <row r="5" spans="2:7" ht="60">
      <c r="B5" s="87">
        <v>711000</v>
      </c>
      <c r="C5" s="130" t="s">
        <v>50</v>
      </c>
      <c r="D5" s="131">
        <v>1084150000</v>
      </c>
      <c r="E5" s="77"/>
      <c r="F5" s="131" t="s">
        <v>287</v>
      </c>
      <c r="G5" s="131">
        <v>1084150000</v>
      </c>
    </row>
    <row r="6" spans="2:7">
      <c r="B6" s="87">
        <v>711110</v>
      </c>
      <c r="C6" s="85" t="s">
        <v>51</v>
      </c>
      <c r="D6" s="86">
        <v>920000000</v>
      </c>
      <c r="E6" s="77"/>
      <c r="F6" s="86"/>
      <c r="G6" s="86">
        <v>920000000</v>
      </c>
    </row>
    <row r="7" spans="2:7" ht="105">
      <c r="B7" s="132">
        <v>711121</v>
      </c>
      <c r="C7" s="85" t="s">
        <v>52</v>
      </c>
      <c r="D7" s="86">
        <v>80000000</v>
      </c>
      <c r="E7" s="77"/>
      <c r="F7" s="86"/>
      <c r="G7" s="86">
        <v>80000000</v>
      </c>
    </row>
    <row r="8" spans="2:7" ht="105">
      <c r="B8" s="87">
        <v>711122</v>
      </c>
      <c r="C8" s="85" t="s">
        <v>53</v>
      </c>
      <c r="D8" s="86"/>
      <c r="E8" s="77"/>
      <c r="F8" s="86"/>
      <c r="G8" s="86" t="s">
        <v>287</v>
      </c>
    </row>
    <row r="9" spans="2:7" ht="90">
      <c r="B9" s="132">
        <v>711123</v>
      </c>
      <c r="C9" s="85" t="s">
        <v>54</v>
      </c>
      <c r="D9" s="86"/>
      <c r="E9" s="77"/>
      <c r="F9" s="86"/>
      <c r="G9" s="86" t="s">
        <v>287</v>
      </c>
    </row>
    <row r="10" spans="2:7" ht="30">
      <c r="B10" s="87">
        <v>711143</v>
      </c>
      <c r="C10" s="85" t="s">
        <v>55</v>
      </c>
      <c r="D10" s="86">
        <v>4000000</v>
      </c>
      <c r="E10" s="77"/>
      <c r="F10" s="86"/>
      <c r="G10" s="86">
        <v>4000000</v>
      </c>
    </row>
    <row r="11" spans="2:7" ht="105">
      <c r="B11" s="87">
        <v>711145</v>
      </c>
      <c r="C11" s="85" t="s">
        <v>56</v>
      </c>
      <c r="D11" s="86"/>
      <c r="E11" s="77"/>
      <c r="F11" s="86"/>
      <c r="G11" s="86" t="s">
        <v>287</v>
      </c>
    </row>
    <row r="12" spans="2:7" ht="60">
      <c r="B12" s="87">
        <v>711146</v>
      </c>
      <c r="C12" s="85" t="s">
        <v>57</v>
      </c>
      <c r="D12" s="86"/>
      <c r="E12" s="77"/>
      <c r="F12" s="86"/>
      <c r="G12" s="86" t="s">
        <v>287</v>
      </c>
    </row>
    <row r="13" spans="2:7">
      <c r="B13" s="87">
        <v>711147</v>
      </c>
      <c r="C13" s="85" t="s">
        <v>58</v>
      </c>
      <c r="D13" s="86"/>
      <c r="E13" s="77"/>
      <c r="F13" s="86"/>
      <c r="G13" s="86" t="s">
        <v>287</v>
      </c>
    </row>
    <row r="14" spans="2:7" ht="60">
      <c r="B14" s="87">
        <v>711148</v>
      </c>
      <c r="C14" s="85" t="s">
        <v>59</v>
      </c>
      <c r="D14" s="86"/>
      <c r="E14" s="77"/>
      <c r="F14" s="86"/>
      <c r="G14" s="86" t="s">
        <v>287</v>
      </c>
    </row>
    <row r="15" spans="2:7" ht="30">
      <c r="B15" s="87">
        <v>711161</v>
      </c>
      <c r="C15" s="85" t="s">
        <v>60</v>
      </c>
      <c r="D15" s="86">
        <v>150000</v>
      </c>
      <c r="E15" s="77"/>
      <c r="F15" s="86"/>
      <c r="G15" s="86">
        <v>150000</v>
      </c>
    </row>
    <row r="16" spans="2:7">
      <c r="B16" s="87">
        <v>711180</v>
      </c>
      <c r="C16" s="85" t="s">
        <v>61</v>
      </c>
      <c r="D16" s="86"/>
      <c r="E16" s="77"/>
      <c r="F16" s="86"/>
      <c r="G16" s="86" t="s">
        <v>287</v>
      </c>
    </row>
    <row r="17" spans="2:7">
      <c r="B17" s="87">
        <v>711191</v>
      </c>
      <c r="C17" s="85" t="s">
        <v>62</v>
      </c>
      <c r="D17" s="86">
        <v>80000000</v>
      </c>
      <c r="E17" s="77"/>
      <c r="F17" s="86"/>
      <c r="G17" s="86">
        <v>80000000</v>
      </c>
    </row>
    <row r="18" spans="2:7" ht="30">
      <c r="B18" s="87">
        <v>713000</v>
      </c>
      <c r="C18" s="130" t="s">
        <v>63</v>
      </c>
      <c r="D18" s="131">
        <v>333000000</v>
      </c>
      <c r="E18" s="77"/>
      <c r="F18" s="131" t="s">
        <v>287</v>
      </c>
      <c r="G18" s="131">
        <v>333000000</v>
      </c>
    </row>
    <row r="19" spans="2:7" ht="60">
      <c r="B19" s="87">
        <v>713121</v>
      </c>
      <c r="C19" s="85" t="s">
        <v>64</v>
      </c>
      <c r="D19" s="86">
        <v>275000000</v>
      </c>
      <c r="E19" s="77"/>
      <c r="F19" s="86"/>
      <c r="G19" s="86">
        <v>275000000</v>
      </c>
    </row>
    <row r="20" spans="2:7" ht="60">
      <c r="B20" s="87">
        <v>713122</v>
      </c>
      <c r="C20" s="85" t="s">
        <v>65</v>
      </c>
      <c r="D20" s="86"/>
      <c r="E20" s="77"/>
      <c r="F20" s="86"/>
      <c r="G20" s="86" t="s">
        <v>287</v>
      </c>
    </row>
    <row r="21" spans="2:7" ht="75">
      <c r="B21" s="132"/>
      <c r="C21" s="85" t="s">
        <v>66</v>
      </c>
      <c r="D21" s="86"/>
      <c r="E21" s="77"/>
      <c r="F21" s="86"/>
      <c r="G21" s="86" t="s">
        <v>287</v>
      </c>
    </row>
    <row r="22" spans="2:7" ht="45">
      <c r="B22" s="87">
        <v>713311</v>
      </c>
      <c r="C22" s="85" t="s">
        <v>67</v>
      </c>
      <c r="D22" s="86">
        <v>3000000</v>
      </c>
      <c r="E22" s="77"/>
      <c r="F22" s="86"/>
      <c r="G22" s="86">
        <v>3000000</v>
      </c>
    </row>
    <row r="23" spans="2:7" ht="75">
      <c r="B23" s="87">
        <v>713421</v>
      </c>
      <c r="C23" s="85" t="s">
        <v>68</v>
      </c>
      <c r="D23" s="86">
        <v>55000000</v>
      </c>
      <c r="E23" s="77"/>
      <c r="F23" s="86"/>
      <c r="G23" s="86">
        <v>55000000</v>
      </c>
    </row>
    <row r="24" spans="2:7" ht="90">
      <c r="B24" s="87">
        <v>713422</v>
      </c>
      <c r="C24" s="85" t="s">
        <v>69</v>
      </c>
      <c r="D24" s="117"/>
      <c r="E24" s="77"/>
      <c r="F24" s="117"/>
      <c r="G24" s="117"/>
    </row>
    <row r="25" spans="2:7">
      <c r="B25" s="87"/>
      <c r="C25" s="85" t="s">
        <v>70</v>
      </c>
      <c r="D25" s="118"/>
      <c r="E25" s="77"/>
      <c r="F25" s="118"/>
      <c r="G25" s="118"/>
    </row>
    <row r="26" spans="2:7" ht="105">
      <c r="B26" s="87">
        <v>713423</v>
      </c>
      <c r="C26" s="85" t="s">
        <v>71</v>
      </c>
      <c r="D26" s="86"/>
      <c r="E26" s="77"/>
      <c r="F26" s="86"/>
      <c r="G26" s="86"/>
    </row>
    <row r="27" spans="2:7" ht="75">
      <c r="B27" s="87">
        <v>713424</v>
      </c>
      <c r="C27" s="85" t="s">
        <v>72</v>
      </c>
      <c r="D27" s="86"/>
      <c r="E27" s="77"/>
      <c r="F27" s="86"/>
      <c r="G27" s="86"/>
    </row>
    <row r="28" spans="2:7" ht="30">
      <c r="B28" s="87">
        <v>713611</v>
      </c>
      <c r="C28" s="85" t="s">
        <v>73</v>
      </c>
      <c r="D28" s="86"/>
      <c r="E28" s="77"/>
      <c r="F28" s="86"/>
      <c r="G28" s="86"/>
    </row>
    <row r="29" spans="2:7" ht="30">
      <c r="B29" s="87">
        <v>714000</v>
      </c>
      <c r="C29" s="130" t="s">
        <v>74</v>
      </c>
      <c r="D29" s="131">
        <v>75300000</v>
      </c>
      <c r="E29" s="77"/>
      <c r="F29" s="131" t="s">
        <v>287</v>
      </c>
      <c r="G29" s="131">
        <v>75300000</v>
      </c>
    </row>
    <row r="30" spans="2:7" ht="210">
      <c r="B30" s="87">
        <v>714431</v>
      </c>
      <c r="C30" s="85" t="s">
        <v>76</v>
      </c>
      <c r="D30" s="86">
        <v>2500000</v>
      </c>
      <c r="E30" s="77"/>
      <c r="F30" s="86"/>
      <c r="G30" s="86">
        <v>2500000</v>
      </c>
    </row>
    <row r="31" spans="2:7" ht="90">
      <c r="B31" s="87">
        <v>714513</v>
      </c>
      <c r="C31" s="85" t="s">
        <v>77</v>
      </c>
      <c r="D31" s="86">
        <v>45000000</v>
      </c>
      <c r="E31" s="77"/>
      <c r="F31" s="86"/>
      <c r="G31" s="86">
        <v>45000000</v>
      </c>
    </row>
    <row r="32" spans="2:7" ht="60">
      <c r="B32" s="87">
        <v>714543</v>
      </c>
      <c r="C32" s="85" t="s">
        <v>78</v>
      </c>
      <c r="D32" s="86">
        <v>600000</v>
      </c>
      <c r="E32" s="77"/>
      <c r="F32" s="86"/>
      <c r="G32" s="86">
        <v>600000</v>
      </c>
    </row>
    <row r="33" spans="2:7" ht="60">
      <c r="B33" s="87">
        <v>714549</v>
      </c>
      <c r="C33" s="85" t="s">
        <v>79</v>
      </c>
      <c r="D33" s="86"/>
      <c r="E33" s="77"/>
      <c r="F33" s="86"/>
      <c r="G33" s="86" t="s">
        <v>287</v>
      </c>
    </row>
    <row r="34" spans="2:7">
      <c r="B34" s="87">
        <v>714552</v>
      </c>
      <c r="C34" s="85" t="s">
        <v>80</v>
      </c>
      <c r="D34" s="86">
        <v>3000000</v>
      </c>
      <c r="E34" s="77"/>
      <c r="F34" s="86"/>
      <c r="G34" s="86">
        <v>3000000</v>
      </c>
    </row>
    <row r="35" spans="2:7" ht="45">
      <c r="B35" s="87">
        <v>714562</v>
      </c>
      <c r="C35" s="85" t="s">
        <v>81</v>
      </c>
      <c r="D35" s="86">
        <v>24000000</v>
      </c>
      <c r="E35" s="77"/>
      <c r="F35" s="86"/>
      <c r="G35" s="86">
        <v>24000000</v>
      </c>
    </row>
    <row r="36" spans="2:7" ht="45">
      <c r="B36" s="87">
        <v>714572</v>
      </c>
      <c r="C36" s="85" t="s">
        <v>82</v>
      </c>
      <c r="D36" s="86">
        <v>200000</v>
      </c>
      <c r="E36" s="77"/>
      <c r="F36" s="86"/>
      <c r="G36" s="86">
        <v>200000</v>
      </c>
    </row>
    <row r="37" spans="2:7">
      <c r="B37" s="87">
        <v>716000</v>
      </c>
      <c r="C37" s="133" t="s">
        <v>84</v>
      </c>
      <c r="D37" s="131">
        <v>35000000</v>
      </c>
      <c r="E37" s="77"/>
      <c r="F37" s="131" t="s">
        <v>287</v>
      </c>
      <c r="G37" s="131">
        <v>35000000</v>
      </c>
    </row>
    <row r="38" spans="2:7" ht="45">
      <c r="B38" s="87">
        <v>716111</v>
      </c>
      <c r="C38" s="85" t="s">
        <v>86</v>
      </c>
      <c r="D38" s="86">
        <v>35000000</v>
      </c>
      <c r="E38" s="77"/>
      <c r="F38" s="86"/>
      <c r="G38" s="86">
        <v>35000000</v>
      </c>
    </row>
    <row r="39" spans="2:7" ht="30">
      <c r="B39" s="87">
        <v>730000</v>
      </c>
      <c r="C39" s="134" t="s">
        <v>88</v>
      </c>
      <c r="D39" s="129">
        <v>388050000</v>
      </c>
      <c r="E39" s="77"/>
      <c r="F39" s="129">
        <v>10290000</v>
      </c>
      <c r="G39" s="129">
        <v>398340000</v>
      </c>
    </row>
    <row r="40" spans="2:7" ht="45">
      <c r="B40" s="87">
        <v>732000</v>
      </c>
      <c r="C40" s="133" t="s">
        <v>90</v>
      </c>
      <c r="D40" s="131" t="s">
        <v>287</v>
      </c>
      <c r="E40" s="77"/>
      <c r="F40" s="131">
        <v>7000000</v>
      </c>
      <c r="G40" s="131">
        <v>7000000</v>
      </c>
    </row>
    <row r="41" spans="2:7" ht="60">
      <c r="B41" s="87">
        <v>732140</v>
      </c>
      <c r="C41" s="101" t="s">
        <v>92</v>
      </c>
      <c r="D41" s="86"/>
      <c r="E41" s="77"/>
      <c r="F41" s="86">
        <v>7000000</v>
      </c>
      <c r="G41" s="86">
        <v>7000000</v>
      </c>
    </row>
    <row r="42" spans="2:7" ht="45">
      <c r="B42" s="87">
        <v>733000</v>
      </c>
      <c r="C42" s="133" t="s">
        <v>29</v>
      </c>
      <c r="D42" s="131">
        <v>388050000</v>
      </c>
      <c r="E42" s="77"/>
      <c r="F42" s="131">
        <v>3290000</v>
      </c>
      <c r="G42" s="131">
        <v>391340000</v>
      </c>
    </row>
    <row r="43" spans="2:7">
      <c r="B43" s="87">
        <v>733144</v>
      </c>
      <c r="C43" s="102" t="s">
        <v>288</v>
      </c>
      <c r="D43" s="86"/>
      <c r="E43" s="77"/>
      <c r="F43" s="86">
        <v>3290000</v>
      </c>
      <c r="G43" s="86">
        <v>3290000</v>
      </c>
    </row>
    <row r="44" spans="2:7" ht="60">
      <c r="B44" s="87">
        <v>733142</v>
      </c>
      <c r="C44" s="101" t="s">
        <v>96</v>
      </c>
      <c r="D44" s="86">
        <v>388050000</v>
      </c>
      <c r="E44" s="77"/>
      <c r="F44" s="86"/>
      <c r="G44" s="86">
        <v>388050000</v>
      </c>
    </row>
    <row r="45" spans="2:7" ht="45">
      <c r="B45" s="87">
        <v>733240</v>
      </c>
      <c r="C45" s="101" t="s">
        <v>98</v>
      </c>
      <c r="D45" s="86"/>
      <c r="E45" s="77"/>
      <c r="F45" s="86"/>
      <c r="G45" s="86" t="s">
        <v>287</v>
      </c>
    </row>
    <row r="46" spans="2:7">
      <c r="B46" s="87">
        <v>740000</v>
      </c>
      <c r="C46" s="134" t="s">
        <v>100</v>
      </c>
      <c r="D46" s="129">
        <v>168500000</v>
      </c>
      <c r="E46" s="77"/>
      <c r="F46" s="129">
        <v>154506000</v>
      </c>
      <c r="G46" s="129">
        <v>323006000</v>
      </c>
    </row>
    <row r="47" spans="2:7" ht="30">
      <c r="B47" s="87">
        <v>741000</v>
      </c>
      <c r="C47" s="133" t="s">
        <v>102</v>
      </c>
      <c r="D47" s="131">
        <v>85500000</v>
      </c>
      <c r="E47" s="77"/>
      <c r="F47" s="131" t="s">
        <v>287</v>
      </c>
      <c r="G47" s="131">
        <v>85500000</v>
      </c>
    </row>
    <row r="48" spans="2:7" ht="75">
      <c r="B48" s="87">
        <v>741151</v>
      </c>
      <c r="C48" s="85" t="s">
        <v>104</v>
      </c>
      <c r="D48" s="86">
        <v>5500000</v>
      </c>
      <c r="E48" s="77"/>
      <c r="F48" s="86"/>
      <c r="G48" s="86">
        <v>5500000</v>
      </c>
    </row>
    <row r="49" spans="2:7" ht="45">
      <c r="B49" s="87">
        <v>741410</v>
      </c>
      <c r="C49" s="101" t="s">
        <v>106</v>
      </c>
      <c r="D49" s="86"/>
      <c r="E49" s="77"/>
      <c r="F49" s="86"/>
      <c r="G49" s="86" t="s">
        <v>287</v>
      </c>
    </row>
    <row r="50" spans="2:7" ht="30">
      <c r="B50" s="87">
        <v>741510</v>
      </c>
      <c r="C50" s="101" t="s">
        <v>108</v>
      </c>
      <c r="D50" s="86">
        <v>3000000</v>
      </c>
      <c r="E50" s="77"/>
      <c r="F50" s="86"/>
      <c r="G50" s="86">
        <v>3000000</v>
      </c>
    </row>
    <row r="51" spans="2:7" ht="60">
      <c r="B51" s="87">
        <v>741520</v>
      </c>
      <c r="C51" s="101" t="s">
        <v>110</v>
      </c>
      <c r="D51" s="86">
        <v>2000000</v>
      </c>
      <c r="E51" s="77"/>
      <c r="F51" s="86"/>
      <c r="G51" s="86">
        <v>2000000</v>
      </c>
    </row>
    <row r="52" spans="2:7" ht="165">
      <c r="B52" s="87">
        <v>741531</v>
      </c>
      <c r="C52" s="101" t="s">
        <v>112</v>
      </c>
      <c r="D52" s="86"/>
      <c r="E52" s="77"/>
      <c r="F52" s="86"/>
      <c r="G52" s="86" t="s">
        <v>287</v>
      </c>
    </row>
    <row r="53" spans="2:7" ht="75">
      <c r="B53" s="87">
        <v>741532</v>
      </c>
      <c r="C53" s="101" t="s">
        <v>114</v>
      </c>
      <c r="D53" s="117">
        <v>75000000</v>
      </c>
      <c r="E53" s="77"/>
      <c r="F53" s="117"/>
      <c r="G53" s="117">
        <v>75000000</v>
      </c>
    </row>
    <row r="54" spans="2:7" ht="30">
      <c r="B54" s="87"/>
      <c r="C54" s="101" t="s">
        <v>115</v>
      </c>
      <c r="D54" s="118"/>
      <c r="E54" s="77"/>
      <c r="F54" s="118"/>
      <c r="G54" s="118"/>
    </row>
    <row r="55" spans="2:7" ht="105">
      <c r="B55" s="87">
        <v>741533</v>
      </c>
      <c r="C55" s="101" t="s">
        <v>117</v>
      </c>
      <c r="D55" s="86"/>
      <c r="E55" s="77"/>
      <c r="F55" s="86"/>
      <c r="G55" s="86" t="s">
        <v>287</v>
      </c>
    </row>
    <row r="56" spans="2:7" ht="45">
      <c r="B56" s="87">
        <v>741534</v>
      </c>
      <c r="C56" s="101" t="s">
        <v>119</v>
      </c>
      <c r="D56" s="86"/>
      <c r="E56" s="77"/>
      <c r="F56" s="86"/>
      <c r="G56" s="86" t="s">
        <v>287</v>
      </c>
    </row>
    <row r="57" spans="2:7" ht="60">
      <c r="B57" s="87">
        <v>741535</v>
      </c>
      <c r="C57" s="85" t="s">
        <v>121</v>
      </c>
      <c r="D57" s="86"/>
      <c r="E57" s="77"/>
      <c r="F57" s="86"/>
      <c r="G57" s="86" t="s">
        <v>287</v>
      </c>
    </row>
    <row r="58" spans="2:7" ht="45">
      <c r="B58" s="87">
        <v>741542</v>
      </c>
      <c r="C58" s="85" t="s">
        <v>123</v>
      </c>
      <c r="D58" s="86"/>
      <c r="E58" s="77"/>
      <c r="F58" s="86"/>
      <c r="G58" s="86" t="s">
        <v>287</v>
      </c>
    </row>
    <row r="59" spans="2:7">
      <c r="B59" s="87">
        <v>741560</v>
      </c>
      <c r="C59" s="85" t="s">
        <v>125</v>
      </c>
      <c r="D59" s="86"/>
      <c r="E59" s="77"/>
      <c r="F59" s="86"/>
      <c r="G59" s="86" t="s">
        <v>287</v>
      </c>
    </row>
    <row r="60" spans="2:7" ht="45">
      <c r="B60" s="87">
        <v>742000</v>
      </c>
      <c r="C60" s="133" t="s">
        <v>127</v>
      </c>
      <c r="D60" s="131">
        <v>51000000</v>
      </c>
      <c r="E60" s="77"/>
      <c r="F60" s="131">
        <v>140406000</v>
      </c>
      <c r="G60" s="131">
        <v>191406000</v>
      </c>
    </row>
    <row r="61" spans="2:7" ht="45">
      <c r="B61" s="87">
        <v>742000</v>
      </c>
      <c r="C61" s="85" t="s">
        <v>289</v>
      </c>
      <c r="D61" s="86"/>
      <c r="E61" s="77"/>
      <c r="F61" s="86">
        <v>139656000</v>
      </c>
      <c r="G61" s="86">
        <v>139656000</v>
      </c>
    </row>
    <row r="62" spans="2:7" ht="60">
      <c r="B62" s="87">
        <v>742143</v>
      </c>
      <c r="C62" s="85" t="s">
        <v>131</v>
      </c>
      <c r="D62" s="86">
        <v>8000000</v>
      </c>
      <c r="E62" s="77"/>
      <c r="F62" s="86"/>
      <c r="G62" s="86">
        <v>8000000</v>
      </c>
    </row>
    <row r="63" spans="2:7" ht="30">
      <c r="B63" s="87">
        <v>742241</v>
      </c>
      <c r="C63" s="101" t="s">
        <v>132</v>
      </c>
      <c r="D63" s="86">
        <v>1000000</v>
      </c>
      <c r="E63" s="77"/>
      <c r="F63" s="86"/>
      <c r="G63" s="86">
        <v>1000000</v>
      </c>
    </row>
    <row r="64" spans="2:7" ht="45">
      <c r="B64" s="87">
        <v>742252</v>
      </c>
      <c r="C64" s="85" t="s">
        <v>133</v>
      </c>
      <c r="D64" s="86"/>
      <c r="E64" s="77"/>
      <c r="F64" s="86"/>
      <c r="G64" s="86" t="s">
        <v>287</v>
      </c>
    </row>
    <row r="65" spans="2:7" ht="45">
      <c r="B65" s="87">
        <v>742253</v>
      </c>
      <c r="C65" s="101" t="s">
        <v>134</v>
      </c>
      <c r="D65" s="86">
        <v>35000000</v>
      </c>
      <c r="E65" s="77"/>
      <c r="F65" s="86"/>
      <c r="G65" s="86">
        <v>35000000</v>
      </c>
    </row>
    <row r="66" spans="2:7" ht="60">
      <c r="B66" s="91" t="s">
        <v>290</v>
      </c>
      <c r="C66" s="101" t="s">
        <v>291</v>
      </c>
      <c r="D66" s="86"/>
      <c r="E66" s="77"/>
      <c r="F66" s="86">
        <v>750000</v>
      </c>
      <c r="G66" s="86">
        <v>750000</v>
      </c>
    </row>
    <row r="67" spans="2:7" ht="120">
      <c r="B67" s="91" t="s">
        <v>292</v>
      </c>
      <c r="C67" s="101" t="s">
        <v>136</v>
      </c>
      <c r="D67" s="86">
        <v>7000000</v>
      </c>
      <c r="E67" s="77"/>
      <c r="F67" s="86"/>
      <c r="G67" s="86">
        <v>7000000</v>
      </c>
    </row>
    <row r="68" spans="2:7" ht="60">
      <c r="B68" s="87">
        <v>743000</v>
      </c>
      <c r="C68" s="133" t="s">
        <v>138</v>
      </c>
      <c r="D68" s="131">
        <v>22000000</v>
      </c>
      <c r="E68" s="77"/>
      <c r="F68" s="131" t="s">
        <v>287</v>
      </c>
      <c r="G68" s="131">
        <v>22000000</v>
      </c>
    </row>
    <row r="69" spans="2:7" ht="75">
      <c r="B69" s="87">
        <v>743342</v>
      </c>
      <c r="C69" s="85" t="s">
        <v>140</v>
      </c>
      <c r="D69" s="86">
        <v>20000000</v>
      </c>
      <c r="E69" s="77"/>
      <c r="F69" s="86"/>
      <c r="G69" s="86">
        <v>20000000</v>
      </c>
    </row>
    <row r="70" spans="2:7" ht="45">
      <c r="B70" s="87">
        <v>743340</v>
      </c>
      <c r="C70" s="85" t="s">
        <v>142</v>
      </c>
      <c r="D70" s="86">
        <v>2000000</v>
      </c>
      <c r="E70" s="77"/>
      <c r="F70" s="86"/>
      <c r="G70" s="86">
        <v>2000000</v>
      </c>
    </row>
    <row r="71" spans="2:7" ht="60">
      <c r="B71" s="87">
        <v>744000</v>
      </c>
      <c r="C71" s="133" t="s">
        <v>144</v>
      </c>
      <c r="D71" s="131" t="s">
        <v>287</v>
      </c>
      <c r="E71" s="77"/>
      <c r="F71" s="131">
        <v>6100000</v>
      </c>
      <c r="G71" s="131">
        <v>6100000</v>
      </c>
    </row>
    <row r="72" spans="2:7" ht="60">
      <c r="B72" s="87">
        <v>744141</v>
      </c>
      <c r="C72" s="85" t="s">
        <v>146</v>
      </c>
      <c r="D72" s="86"/>
      <c r="E72" s="77"/>
      <c r="F72" s="86">
        <v>3700000</v>
      </c>
      <c r="G72" s="86">
        <v>3700000</v>
      </c>
    </row>
    <row r="73" spans="2:7" ht="60">
      <c r="B73" s="87">
        <v>744241</v>
      </c>
      <c r="C73" s="85" t="s">
        <v>148</v>
      </c>
      <c r="D73" s="86"/>
      <c r="E73" s="77"/>
      <c r="F73" s="86">
        <v>2400000</v>
      </c>
      <c r="G73" s="86">
        <v>2400000</v>
      </c>
    </row>
    <row r="74" spans="2:7" ht="45">
      <c r="B74" s="87">
        <v>745000</v>
      </c>
      <c r="C74" s="133" t="s">
        <v>150</v>
      </c>
      <c r="D74" s="131">
        <v>10000000</v>
      </c>
      <c r="E74" s="77"/>
      <c r="F74" s="131">
        <v>8000000</v>
      </c>
      <c r="G74" s="131">
        <v>18000000</v>
      </c>
    </row>
    <row r="75" spans="2:7" ht="30">
      <c r="B75" s="87">
        <v>745141</v>
      </c>
      <c r="C75" s="101" t="s">
        <v>152</v>
      </c>
      <c r="D75" s="86">
        <v>10000000</v>
      </c>
      <c r="E75" s="77"/>
      <c r="F75" s="86"/>
      <c r="G75" s="86">
        <v>10000000</v>
      </c>
    </row>
    <row r="76" spans="2:7" ht="45">
      <c r="B76" s="87">
        <v>745140</v>
      </c>
      <c r="C76" s="101" t="s">
        <v>293</v>
      </c>
      <c r="D76" s="86"/>
      <c r="E76" s="77"/>
      <c r="F76" s="86">
        <v>8000000</v>
      </c>
      <c r="G76" s="86">
        <v>8000000</v>
      </c>
    </row>
    <row r="77" spans="2:7" ht="90">
      <c r="B77" s="87">
        <v>745153</v>
      </c>
      <c r="C77" s="101" t="s">
        <v>156</v>
      </c>
      <c r="D77" s="86"/>
      <c r="E77" s="77"/>
      <c r="F77" s="86"/>
      <c r="G77" s="86" t="s">
        <v>287</v>
      </c>
    </row>
    <row r="78" spans="2:7" ht="60">
      <c r="B78" s="87">
        <v>771000</v>
      </c>
      <c r="C78" s="133" t="s">
        <v>158</v>
      </c>
      <c r="D78" s="131">
        <v>300000</v>
      </c>
      <c r="E78" s="77"/>
      <c r="F78" s="131">
        <v>10366000</v>
      </c>
      <c r="G78" s="131">
        <v>10666000</v>
      </c>
    </row>
    <row r="79" spans="2:7" ht="30">
      <c r="B79" s="87">
        <v>771100</v>
      </c>
      <c r="C79" s="101" t="s">
        <v>232</v>
      </c>
      <c r="D79" s="86">
        <v>300000</v>
      </c>
      <c r="E79" s="77"/>
      <c r="F79" s="86">
        <v>10366000</v>
      </c>
      <c r="G79" s="86">
        <v>10666000</v>
      </c>
    </row>
    <row r="80" spans="2:7" ht="30">
      <c r="B80" s="87">
        <v>791110</v>
      </c>
      <c r="C80" s="133" t="s">
        <v>162</v>
      </c>
      <c r="D80" s="131" t="s">
        <v>287</v>
      </c>
      <c r="E80" s="77"/>
      <c r="F80" s="131">
        <v>30000000</v>
      </c>
      <c r="G80" s="131">
        <v>30000000</v>
      </c>
    </row>
    <row r="81" spans="2:7">
      <c r="B81" s="87">
        <v>791111</v>
      </c>
      <c r="C81" s="101" t="s">
        <v>164</v>
      </c>
      <c r="D81" s="86"/>
      <c r="E81" s="77"/>
      <c r="F81" s="86">
        <v>30000000</v>
      </c>
      <c r="G81" s="86">
        <v>30000000</v>
      </c>
    </row>
    <row r="82" spans="2:7" ht="60">
      <c r="B82" s="87">
        <v>800000</v>
      </c>
      <c r="C82" s="134" t="s">
        <v>166</v>
      </c>
      <c r="D82" s="129">
        <v>104500000</v>
      </c>
      <c r="E82" s="77"/>
      <c r="F82" s="129">
        <v>500000</v>
      </c>
      <c r="G82" s="129">
        <v>105000000</v>
      </c>
    </row>
    <row r="83" spans="2:7">
      <c r="B83" s="87">
        <v>810000</v>
      </c>
      <c r="C83" s="135" t="s">
        <v>168</v>
      </c>
      <c r="D83" s="131">
        <v>3000000</v>
      </c>
      <c r="E83" s="77"/>
      <c r="F83" s="131">
        <v>500000</v>
      </c>
      <c r="G83" s="131">
        <v>3500000</v>
      </c>
    </row>
    <row r="84" spans="2:7">
      <c r="B84" s="87">
        <v>811000</v>
      </c>
      <c r="C84" s="102" t="s">
        <v>169</v>
      </c>
      <c r="D84" s="86"/>
      <c r="E84" s="77"/>
      <c r="F84" s="86"/>
      <c r="G84" s="86" t="s">
        <v>287</v>
      </c>
    </row>
    <row r="85" spans="2:7">
      <c r="B85" s="87">
        <v>812100</v>
      </c>
      <c r="C85" s="102" t="s">
        <v>170</v>
      </c>
      <c r="D85" s="86"/>
      <c r="E85" s="77"/>
      <c r="F85" s="86"/>
      <c r="G85" s="86" t="s">
        <v>287</v>
      </c>
    </row>
    <row r="86" spans="2:7">
      <c r="B86" s="87">
        <v>821000</v>
      </c>
      <c r="C86" s="136" t="s">
        <v>294</v>
      </c>
      <c r="D86" s="86"/>
      <c r="E86" s="77"/>
      <c r="F86" s="86"/>
      <c r="G86" s="86" t="s">
        <v>287</v>
      </c>
    </row>
    <row r="87" spans="2:7">
      <c r="B87" s="87">
        <v>821000</v>
      </c>
      <c r="C87" s="102" t="s">
        <v>295</v>
      </c>
      <c r="D87" s="86">
        <v>3000000</v>
      </c>
      <c r="E87" s="77"/>
      <c r="F87" s="86"/>
      <c r="G87" s="86">
        <v>3000000</v>
      </c>
    </row>
    <row r="88" spans="2:7">
      <c r="B88" s="87">
        <v>823100</v>
      </c>
      <c r="C88" s="102" t="s">
        <v>296</v>
      </c>
      <c r="D88" s="86"/>
      <c r="E88" s="77"/>
      <c r="F88" s="86">
        <v>500000</v>
      </c>
      <c r="G88" s="86">
        <v>500000</v>
      </c>
    </row>
    <row r="89" spans="2:7" ht="60">
      <c r="B89" s="87">
        <v>840000</v>
      </c>
      <c r="C89" s="137" t="s">
        <v>171</v>
      </c>
      <c r="D89" s="138">
        <v>101500000</v>
      </c>
      <c r="E89" s="77"/>
      <c r="F89" s="138"/>
      <c r="G89" s="138">
        <v>101500000</v>
      </c>
    </row>
    <row r="90" spans="2:7">
      <c r="B90" s="87">
        <v>841000</v>
      </c>
      <c r="C90" s="102" t="s">
        <v>172</v>
      </c>
      <c r="D90" s="86">
        <v>101500000</v>
      </c>
      <c r="E90" s="77"/>
      <c r="F90" s="86"/>
      <c r="G90" s="86">
        <v>101500000</v>
      </c>
    </row>
    <row r="91" spans="2:7">
      <c r="B91" s="87">
        <v>900000</v>
      </c>
      <c r="C91" s="139" t="s">
        <v>173</v>
      </c>
      <c r="D91" s="129">
        <v>5000000</v>
      </c>
      <c r="E91" s="77"/>
      <c r="F91" s="129" t="s">
        <v>287</v>
      </c>
      <c r="G91" s="129">
        <v>5000000</v>
      </c>
    </row>
    <row r="92" spans="2:7" ht="30">
      <c r="B92" s="87">
        <v>910000</v>
      </c>
      <c r="C92" s="133" t="s">
        <v>175</v>
      </c>
      <c r="D92" s="131" t="s">
        <v>287</v>
      </c>
      <c r="E92" s="77"/>
      <c r="F92" s="131" t="s">
        <v>287</v>
      </c>
      <c r="G92" s="131" t="s">
        <v>287</v>
      </c>
    </row>
    <row r="93" spans="2:7" ht="75">
      <c r="B93" s="87">
        <v>911400</v>
      </c>
      <c r="C93" s="85" t="s">
        <v>177</v>
      </c>
      <c r="D93" s="86"/>
      <c r="E93" s="77"/>
      <c r="F93" s="86"/>
      <c r="G93" s="86" t="s">
        <v>287</v>
      </c>
    </row>
    <row r="94" spans="2:7" ht="45">
      <c r="B94" s="87">
        <v>912000</v>
      </c>
      <c r="C94" s="101" t="s">
        <v>179</v>
      </c>
      <c r="D94" s="86"/>
      <c r="E94" s="77"/>
      <c r="F94" s="86"/>
      <c r="G94" s="86" t="s">
        <v>287</v>
      </c>
    </row>
    <row r="95" spans="2:7" ht="45">
      <c r="B95" s="87">
        <v>920000</v>
      </c>
      <c r="C95" s="133" t="s">
        <v>181</v>
      </c>
      <c r="D95" s="131">
        <v>5000000</v>
      </c>
      <c r="E95" s="77"/>
      <c r="F95" s="131" t="s">
        <v>287</v>
      </c>
      <c r="G95" s="131">
        <v>5000000</v>
      </c>
    </row>
    <row r="96" spans="2:7" ht="60">
      <c r="B96" s="87">
        <v>921900</v>
      </c>
      <c r="C96" s="85" t="s">
        <v>183</v>
      </c>
      <c r="D96" s="86">
        <v>5000000</v>
      </c>
      <c r="E96" s="77"/>
      <c r="F96" s="86"/>
      <c r="G96" s="86">
        <v>5000000</v>
      </c>
    </row>
    <row r="97" spans="2:7" ht="75">
      <c r="B97" s="87"/>
      <c r="C97" s="98" t="s">
        <v>185</v>
      </c>
      <c r="D97" s="76">
        <v>2193800000</v>
      </c>
      <c r="E97" s="77"/>
      <c r="F97" s="76">
        <v>205662000</v>
      </c>
      <c r="G97" s="76">
        <v>2399462000</v>
      </c>
    </row>
    <row r="98" spans="2:7" ht="60">
      <c r="B98" s="87"/>
      <c r="C98" s="114" t="s">
        <v>188</v>
      </c>
      <c r="D98" s="76">
        <v>2243800000</v>
      </c>
      <c r="E98" s="77"/>
      <c r="F98" s="76">
        <v>205662000</v>
      </c>
      <c r="G98" s="76">
        <v>2449462000</v>
      </c>
    </row>
  </sheetData>
  <mergeCells count="6">
    <mergeCell ref="D24:D25"/>
    <mergeCell ref="F24:F25"/>
    <mergeCell ref="G24:G25"/>
    <mergeCell ref="D53:D54"/>
    <mergeCell ref="F53:F54"/>
    <mergeCell ref="G53:G5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"/>
  <sheetViews>
    <sheetView workbookViewId="0">
      <selection activeCell="D1" sqref="D1"/>
    </sheetView>
  </sheetViews>
  <sheetFormatPr baseColWidth="10" defaultRowHeight="15" x14ac:dyDescent="0"/>
  <cols>
    <col min="3" max="3" width="38.83203125" customWidth="1"/>
    <col min="4" max="4" width="20" customWidth="1"/>
    <col min="5" max="5" width="13.1640625" customWidth="1"/>
    <col min="6" max="6" width="12.6640625" customWidth="1"/>
    <col min="7" max="7" width="16.1640625" customWidth="1"/>
  </cols>
  <sheetData>
    <row r="1" spans="2:7" ht="43">
      <c r="B1" s="65" t="s">
        <v>0</v>
      </c>
      <c r="C1" s="66" t="s">
        <v>1</v>
      </c>
      <c r="D1" s="67" t="s">
        <v>45</v>
      </c>
      <c r="E1" s="67" t="s">
        <v>46</v>
      </c>
      <c r="F1" s="68" t="s">
        <v>2</v>
      </c>
      <c r="G1" s="69" t="s">
        <v>3</v>
      </c>
    </row>
    <row r="2" spans="2:7">
      <c r="B2" s="9"/>
      <c r="C2" s="124" t="s">
        <v>247</v>
      </c>
      <c r="D2" s="140">
        <v>892800000</v>
      </c>
      <c r="E2" s="9"/>
      <c r="F2" s="9"/>
      <c r="G2" s="140">
        <v>892800000</v>
      </c>
    </row>
    <row r="3" spans="2:7">
      <c r="B3" s="9">
        <v>711110</v>
      </c>
      <c r="C3" s="9" t="s">
        <v>51</v>
      </c>
      <c r="D3" s="141">
        <v>705300000</v>
      </c>
      <c r="E3" s="9"/>
      <c r="F3" s="9"/>
      <c r="G3" s="141">
        <v>705300000</v>
      </c>
    </row>
    <row r="4" spans="2:7">
      <c r="B4" s="9">
        <v>711120</v>
      </c>
      <c r="C4" s="9" t="s">
        <v>297</v>
      </c>
      <c r="D4" s="141">
        <v>90000000</v>
      </c>
      <c r="E4" s="9"/>
      <c r="F4" s="9"/>
      <c r="G4" s="141">
        <v>90000000</v>
      </c>
    </row>
    <row r="5" spans="2:7">
      <c r="B5" s="9">
        <v>711140</v>
      </c>
      <c r="C5" s="9" t="s">
        <v>298</v>
      </c>
      <c r="D5" s="141">
        <v>30000000</v>
      </c>
      <c r="E5" s="9"/>
      <c r="F5" s="9"/>
      <c r="G5" s="141">
        <v>30000000</v>
      </c>
    </row>
    <row r="6" spans="2:7">
      <c r="B6" s="9">
        <v>711160</v>
      </c>
      <c r="C6" s="9" t="s">
        <v>60</v>
      </c>
      <c r="D6" s="141">
        <v>500000</v>
      </c>
      <c r="E6" s="9"/>
      <c r="F6" s="9"/>
      <c r="G6" s="141">
        <v>500000</v>
      </c>
    </row>
    <row r="7" spans="2:7">
      <c r="B7" s="9">
        <v>711180</v>
      </c>
      <c r="C7" s="9" t="s">
        <v>299</v>
      </c>
      <c r="D7" s="141">
        <v>2000000</v>
      </c>
      <c r="E7" s="9"/>
      <c r="F7" s="9"/>
      <c r="G7" s="141">
        <v>2000000</v>
      </c>
    </row>
    <row r="8" spans="2:7">
      <c r="B8" s="9">
        <v>711190</v>
      </c>
      <c r="C8" s="9" t="s">
        <v>62</v>
      </c>
      <c r="D8" s="141">
        <v>65000000</v>
      </c>
      <c r="E8" s="9"/>
      <c r="F8" s="9"/>
      <c r="G8" s="141">
        <v>65000000</v>
      </c>
    </row>
    <row r="9" spans="2:7">
      <c r="B9" s="9"/>
      <c r="C9" s="9"/>
      <c r="D9" s="9"/>
      <c r="E9" s="9"/>
      <c r="F9" s="9"/>
      <c r="G9" s="9"/>
    </row>
    <row r="10" spans="2:7">
      <c r="B10" s="9"/>
      <c r="C10" s="124" t="s">
        <v>63</v>
      </c>
      <c r="D10" s="140">
        <v>332100000</v>
      </c>
      <c r="E10" s="9"/>
      <c r="F10" s="9"/>
      <c r="G10" s="140">
        <v>332100000</v>
      </c>
    </row>
    <row r="11" spans="2:7">
      <c r="B11" s="9">
        <v>713120</v>
      </c>
      <c r="C11" s="9" t="s">
        <v>251</v>
      </c>
      <c r="D11" s="141">
        <v>240000000</v>
      </c>
      <c r="E11" s="9"/>
      <c r="F11" s="9"/>
      <c r="G11" s="141">
        <v>240000000</v>
      </c>
    </row>
    <row r="12" spans="2:7">
      <c r="B12" s="9">
        <v>713310</v>
      </c>
      <c r="C12" s="9" t="s">
        <v>252</v>
      </c>
      <c r="D12" s="141">
        <v>12000000</v>
      </c>
      <c r="E12" s="9"/>
      <c r="F12" s="9"/>
      <c r="G12" s="141">
        <v>12000000</v>
      </c>
    </row>
    <row r="13" spans="2:7">
      <c r="B13" s="9">
        <v>713420</v>
      </c>
      <c r="C13" s="9" t="s">
        <v>253</v>
      </c>
      <c r="D13" s="141">
        <v>80000000</v>
      </c>
      <c r="E13" s="9"/>
      <c r="F13" s="9"/>
      <c r="G13" s="141">
        <v>80000000</v>
      </c>
    </row>
    <row r="14" spans="2:7">
      <c r="B14" s="9">
        <v>713610</v>
      </c>
      <c r="C14" s="9" t="s">
        <v>73</v>
      </c>
      <c r="D14" s="141">
        <v>100000</v>
      </c>
      <c r="E14" s="9"/>
      <c r="F14" s="9"/>
      <c r="G14" s="141">
        <v>100000</v>
      </c>
    </row>
    <row r="15" spans="2:7">
      <c r="B15" s="9"/>
      <c r="C15" s="9"/>
      <c r="D15" s="9"/>
      <c r="E15" s="9"/>
      <c r="F15" s="9"/>
      <c r="G15" s="9"/>
    </row>
    <row r="16" spans="2:7">
      <c r="B16" s="9"/>
      <c r="C16" s="124" t="s">
        <v>254</v>
      </c>
      <c r="D16" s="140">
        <v>58000000</v>
      </c>
      <c r="E16" s="9"/>
      <c r="F16" s="9"/>
      <c r="G16" s="140">
        <v>58000000</v>
      </c>
    </row>
    <row r="17" spans="2:7">
      <c r="B17" s="9">
        <v>714430</v>
      </c>
      <c r="C17" s="9" t="s">
        <v>255</v>
      </c>
      <c r="D17" s="141">
        <v>900000</v>
      </c>
      <c r="E17" s="9"/>
      <c r="F17" s="9"/>
      <c r="G17" s="141">
        <v>900000</v>
      </c>
    </row>
    <row r="18" spans="2:7">
      <c r="B18" s="9">
        <v>714510</v>
      </c>
      <c r="C18" s="9" t="s">
        <v>300</v>
      </c>
      <c r="D18" s="141">
        <v>29000000</v>
      </c>
      <c r="E18" s="9"/>
      <c r="F18" s="9"/>
      <c r="G18" s="141">
        <v>29000000</v>
      </c>
    </row>
    <row r="19" spans="2:7">
      <c r="B19" s="9">
        <v>714540</v>
      </c>
      <c r="C19" s="9" t="s">
        <v>301</v>
      </c>
      <c r="D19" s="141">
        <v>2000000</v>
      </c>
      <c r="E19" s="9"/>
      <c r="F19" s="9"/>
      <c r="G19" s="141">
        <v>2000000</v>
      </c>
    </row>
    <row r="20" spans="2:7">
      <c r="B20" s="9">
        <v>714550</v>
      </c>
      <c r="C20" s="9" t="s">
        <v>302</v>
      </c>
      <c r="D20" s="141">
        <v>600000</v>
      </c>
      <c r="E20" s="9"/>
      <c r="F20" s="9"/>
      <c r="G20" s="141">
        <v>600000</v>
      </c>
    </row>
    <row r="21" spans="2:7">
      <c r="B21" s="9">
        <v>714560</v>
      </c>
      <c r="C21" s="9" t="s">
        <v>303</v>
      </c>
      <c r="D21" s="141">
        <v>25000000</v>
      </c>
      <c r="E21" s="9"/>
      <c r="F21" s="9"/>
      <c r="G21" s="141">
        <v>25000000</v>
      </c>
    </row>
    <row r="22" spans="2:7">
      <c r="B22" s="9">
        <v>714570</v>
      </c>
      <c r="C22" s="9" t="s">
        <v>304</v>
      </c>
      <c r="D22" s="141">
        <v>500000</v>
      </c>
      <c r="E22" s="9"/>
      <c r="F22" s="9"/>
      <c r="G22" s="141">
        <v>500000</v>
      </c>
    </row>
    <row r="23" spans="2:7">
      <c r="B23" s="9"/>
      <c r="C23" s="9"/>
      <c r="D23" s="9"/>
      <c r="E23" s="9"/>
      <c r="F23" s="9"/>
      <c r="G23" s="9"/>
    </row>
    <row r="24" spans="2:7">
      <c r="B24" s="9"/>
      <c r="C24" s="124" t="s">
        <v>84</v>
      </c>
      <c r="D24" s="140">
        <v>60000000</v>
      </c>
      <c r="E24" s="9"/>
      <c r="F24" s="9"/>
      <c r="G24" s="140">
        <v>60000000</v>
      </c>
    </row>
    <row r="25" spans="2:7">
      <c r="B25" s="9">
        <v>716110</v>
      </c>
      <c r="C25" s="9" t="s">
        <v>305</v>
      </c>
      <c r="D25" s="141">
        <v>60000000</v>
      </c>
      <c r="E25" s="9"/>
      <c r="F25" s="9"/>
      <c r="G25" s="141">
        <v>60000000</v>
      </c>
    </row>
    <row r="26" spans="2:7">
      <c r="B26" s="9"/>
      <c r="C26" s="9"/>
      <c r="D26" s="9"/>
      <c r="E26" s="9"/>
      <c r="F26" s="9"/>
      <c r="G26" s="9"/>
    </row>
    <row r="27" spans="2:7">
      <c r="B27" s="9"/>
      <c r="C27" s="124" t="s">
        <v>278</v>
      </c>
      <c r="D27" s="140">
        <v>1500000</v>
      </c>
      <c r="E27" s="9"/>
      <c r="F27" s="9"/>
      <c r="G27" s="140">
        <v>1500000</v>
      </c>
    </row>
    <row r="28" spans="2:7">
      <c r="B28" s="9">
        <v>732150</v>
      </c>
      <c r="C28" s="9" t="s">
        <v>306</v>
      </c>
      <c r="D28" s="141">
        <v>1000000</v>
      </c>
      <c r="E28" s="9"/>
      <c r="F28" s="9"/>
      <c r="G28" s="141">
        <v>1000000</v>
      </c>
    </row>
    <row r="29" spans="2:7">
      <c r="B29" s="9">
        <v>732250</v>
      </c>
      <c r="C29" s="9" t="s">
        <v>307</v>
      </c>
      <c r="D29" s="141">
        <v>500000</v>
      </c>
      <c r="E29" s="9"/>
      <c r="F29" s="9"/>
      <c r="G29" s="141">
        <v>500000</v>
      </c>
    </row>
    <row r="30" spans="2:7">
      <c r="B30" s="9"/>
      <c r="C30" s="9"/>
      <c r="D30" s="9"/>
      <c r="E30" s="9"/>
      <c r="F30" s="9"/>
      <c r="G30" s="9"/>
    </row>
    <row r="31" spans="2:7">
      <c r="B31" s="9"/>
      <c r="C31" s="124" t="s">
        <v>29</v>
      </c>
      <c r="D31" s="140">
        <v>970000000</v>
      </c>
      <c r="E31" s="140">
        <v>13000000</v>
      </c>
      <c r="F31" s="9"/>
      <c r="G31" s="140">
        <v>983000000</v>
      </c>
    </row>
    <row r="32" spans="2:7">
      <c r="B32" s="9">
        <v>733150</v>
      </c>
      <c r="C32" s="9" t="s">
        <v>308</v>
      </c>
      <c r="D32" s="141">
        <v>250000000</v>
      </c>
      <c r="E32" s="141">
        <v>13000000</v>
      </c>
      <c r="F32" s="9"/>
      <c r="G32" s="141">
        <v>263000000</v>
      </c>
    </row>
    <row r="33" spans="2:7">
      <c r="B33" s="9">
        <v>733250</v>
      </c>
      <c r="C33" s="9" t="s">
        <v>309</v>
      </c>
      <c r="D33" s="141">
        <v>720000000</v>
      </c>
      <c r="E33" s="9"/>
      <c r="F33" s="9"/>
      <c r="G33" s="141">
        <v>720000000</v>
      </c>
    </row>
    <row r="34" spans="2:7">
      <c r="B34" s="9"/>
      <c r="C34" s="9"/>
      <c r="D34" s="9"/>
      <c r="E34" s="9"/>
      <c r="F34" s="9"/>
      <c r="G34" s="9"/>
    </row>
    <row r="35" spans="2:7">
      <c r="B35" s="9"/>
      <c r="C35" s="9"/>
      <c r="D35" s="9"/>
      <c r="E35" s="9"/>
      <c r="F35" s="9"/>
      <c r="G35" s="9"/>
    </row>
    <row r="36" spans="2:7">
      <c r="B36" s="9"/>
      <c r="C36" s="124" t="s">
        <v>102</v>
      </c>
      <c r="D36" s="140">
        <v>215000000</v>
      </c>
      <c r="E36" s="9"/>
      <c r="F36" s="9"/>
      <c r="G36" s="140">
        <v>215000000</v>
      </c>
    </row>
    <row r="37" spans="2:7">
      <c r="B37" s="9">
        <v>741150</v>
      </c>
      <c r="C37" s="9" t="s">
        <v>310</v>
      </c>
      <c r="D37" s="141">
        <v>5000000</v>
      </c>
      <c r="E37" s="9"/>
      <c r="F37" s="9"/>
      <c r="G37" s="141">
        <v>5000000</v>
      </c>
    </row>
    <row r="38" spans="2:7">
      <c r="B38" s="9">
        <v>741520</v>
      </c>
      <c r="C38" s="9" t="s">
        <v>110</v>
      </c>
      <c r="D38" s="141">
        <v>150000000</v>
      </c>
      <c r="E38" s="9"/>
      <c r="F38" s="9"/>
      <c r="G38" s="141">
        <v>150000000</v>
      </c>
    </row>
    <row r="39" spans="2:7">
      <c r="B39" s="9">
        <v>741530</v>
      </c>
      <c r="C39" s="9" t="s">
        <v>311</v>
      </c>
      <c r="D39" s="141">
        <v>60000000</v>
      </c>
      <c r="E39" s="9"/>
      <c r="F39" s="9"/>
      <c r="G39" s="141">
        <v>60000000</v>
      </c>
    </row>
    <row r="40" spans="2:7">
      <c r="B40" s="9"/>
      <c r="C40" s="9"/>
      <c r="D40" s="9"/>
      <c r="E40" s="9"/>
      <c r="F40" s="9"/>
      <c r="G40" s="9"/>
    </row>
    <row r="41" spans="2:7">
      <c r="B41" s="9"/>
      <c r="C41" s="124" t="s">
        <v>127</v>
      </c>
      <c r="D41" s="140">
        <v>210100000</v>
      </c>
      <c r="E41" s="140">
        <v>7448000</v>
      </c>
      <c r="F41" s="9"/>
      <c r="G41" s="140">
        <v>217548000</v>
      </c>
    </row>
    <row r="42" spans="2:7">
      <c r="B42" s="9">
        <v>742150</v>
      </c>
      <c r="C42" s="9" t="s">
        <v>312</v>
      </c>
      <c r="D42" s="141">
        <v>80000000</v>
      </c>
      <c r="E42" s="141">
        <v>5448000</v>
      </c>
      <c r="F42" s="9"/>
      <c r="G42" s="141">
        <v>85448000</v>
      </c>
    </row>
    <row r="43" spans="2:7">
      <c r="B43" s="9">
        <v>742250</v>
      </c>
      <c r="C43" s="9" t="s">
        <v>313</v>
      </c>
      <c r="D43" s="141">
        <v>130000000</v>
      </c>
      <c r="E43" s="9"/>
      <c r="F43" s="9"/>
      <c r="G43" s="141">
        <v>130000000</v>
      </c>
    </row>
    <row r="44" spans="2:7">
      <c r="B44" s="9">
        <v>742350</v>
      </c>
      <c r="C44" s="9" t="s">
        <v>314</v>
      </c>
      <c r="D44" s="141">
        <v>100000</v>
      </c>
      <c r="E44" s="9"/>
      <c r="F44" s="9"/>
      <c r="G44" s="141">
        <v>100000</v>
      </c>
    </row>
    <row r="45" spans="2:7">
      <c r="B45" s="9">
        <v>742370</v>
      </c>
      <c r="C45" s="9" t="s">
        <v>315</v>
      </c>
      <c r="D45" s="9"/>
      <c r="E45" s="141">
        <v>2000000</v>
      </c>
      <c r="F45" s="9"/>
      <c r="G45" s="141">
        <v>2000000</v>
      </c>
    </row>
    <row r="46" spans="2:7">
      <c r="B46" s="9"/>
      <c r="C46" s="9"/>
      <c r="D46" s="9"/>
      <c r="E46" s="9"/>
      <c r="F46" s="9"/>
      <c r="G46" s="9"/>
    </row>
    <row r="47" spans="2:7">
      <c r="B47" s="9"/>
      <c r="C47" s="124" t="s">
        <v>138</v>
      </c>
      <c r="D47" s="140">
        <v>13000000</v>
      </c>
      <c r="E47" s="9"/>
      <c r="F47" s="9"/>
      <c r="G47" s="140">
        <v>13000000</v>
      </c>
    </row>
    <row r="48" spans="2:7">
      <c r="B48" s="9">
        <v>743320</v>
      </c>
      <c r="C48" s="9" t="s">
        <v>316</v>
      </c>
      <c r="D48" s="141">
        <v>9000000</v>
      </c>
      <c r="E48" s="9"/>
      <c r="F48" s="9"/>
      <c r="G48" s="141">
        <v>9000000</v>
      </c>
    </row>
    <row r="49" spans="2:7">
      <c r="B49" s="9">
        <v>743350</v>
      </c>
      <c r="C49" s="9" t="s">
        <v>317</v>
      </c>
      <c r="D49" s="141">
        <v>4000000</v>
      </c>
      <c r="E49" s="9"/>
      <c r="F49" s="9"/>
      <c r="G49" s="141">
        <v>4000000</v>
      </c>
    </row>
    <row r="50" spans="2:7">
      <c r="B50" s="9"/>
      <c r="C50" s="9"/>
      <c r="D50" s="9"/>
      <c r="E50" s="9"/>
      <c r="F50" s="9"/>
      <c r="G50" s="9"/>
    </row>
    <row r="51" spans="2:7">
      <c r="B51" s="9"/>
      <c r="C51" s="124" t="s">
        <v>318</v>
      </c>
      <c r="D51" s="142">
        <v>0</v>
      </c>
      <c r="E51" s="140">
        <v>2300000</v>
      </c>
      <c r="F51" s="9"/>
      <c r="G51" s="140">
        <v>2300000</v>
      </c>
    </row>
    <row r="52" spans="2:7">
      <c r="B52" s="9">
        <v>744150</v>
      </c>
      <c r="C52" s="9" t="s">
        <v>319</v>
      </c>
      <c r="D52" s="9"/>
      <c r="E52" s="141">
        <v>2300000</v>
      </c>
      <c r="F52" s="9"/>
      <c r="G52" s="141">
        <v>2300000</v>
      </c>
    </row>
    <row r="53" spans="2:7">
      <c r="B53" s="9"/>
      <c r="C53" s="9"/>
      <c r="D53" s="9"/>
      <c r="E53" s="9"/>
      <c r="F53" s="9"/>
      <c r="G53" s="9"/>
    </row>
    <row r="54" spans="2:7">
      <c r="B54" s="9"/>
      <c r="C54" s="124" t="s">
        <v>150</v>
      </c>
      <c r="D54" s="140">
        <v>40660000</v>
      </c>
      <c r="E54" s="140">
        <v>46860000</v>
      </c>
      <c r="F54" s="9"/>
      <c r="G54" s="140">
        <v>87520000</v>
      </c>
    </row>
    <row r="55" spans="2:7">
      <c r="B55" s="9">
        <v>745150</v>
      </c>
      <c r="C55" s="9" t="s">
        <v>320</v>
      </c>
      <c r="D55" s="141">
        <v>40660000</v>
      </c>
      <c r="E55" s="141">
        <v>46860000</v>
      </c>
      <c r="F55" s="9"/>
      <c r="G55" s="141">
        <v>87520000</v>
      </c>
    </row>
    <row r="56" spans="2:7">
      <c r="B56" s="9"/>
      <c r="C56" s="9"/>
      <c r="D56" s="9"/>
      <c r="E56" s="9"/>
      <c r="F56" s="9"/>
      <c r="G56" s="9"/>
    </row>
    <row r="57" spans="2:7">
      <c r="B57" s="9"/>
      <c r="C57" s="124" t="s">
        <v>158</v>
      </c>
      <c r="D57" s="142">
        <v>0</v>
      </c>
      <c r="E57" s="140">
        <v>8200000</v>
      </c>
      <c r="F57" s="9"/>
      <c r="G57" s="140">
        <v>8200000</v>
      </c>
    </row>
    <row r="58" spans="2:7">
      <c r="B58" s="9">
        <v>771110</v>
      </c>
      <c r="C58" s="9" t="s">
        <v>232</v>
      </c>
      <c r="D58" s="9"/>
      <c r="E58" s="141">
        <v>8200000</v>
      </c>
      <c r="F58" s="9"/>
      <c r="G58" s="141">
        <v>8200000</v>
      </c>
    </row>
    <row r="59" spans="2:7">
      <c r="B59" s="9"/>
      <c r="C59" s="9"/>
      <c r="D59" s="9"/>
      <c r="E59" s="9"/>
      <c r="F59" s="9"/>
      <c r="G59" s="9"/>
    </row>
    <row r="60" spans="2:7">
      <c r="B60" s="9"/>
      <c r="C60" s="124" t="s">
        <v>321</v>
      </c>
      <c r="D60" s="142">
        <v>0</v>
      </c>
      <c r="E60" s="140">
        <v>4450000</v>
      </c>
      <c r="F60" s="9"/>
      <c r="G60" s="140">
        <v>4450000</v>
      </c>
    </row>
    <row r="61" spans="2:7">
      <c r="B61" s="9">
        <v>823150</v>
      </c>
      <c r="C61" s="9" t="s">
        <v>322</v>
      </c>
      <c r="D61" s="9"/>
      <c r="E61" s="141">
        <v>4450000</v>
      </c>
      <c r="F61" s="9"/>
      <c r="G61" s="141">
        <v>4450000</v>
      </c>
    </row>
    <row r="62" spans="2:7">
      <c r="B62" s="9"/>
      <c r="C62" s="9"/>
      <c r="D62" s="9"/>
      <c r="E62" s="9"/>
      <c r="F62" s="9"/>
      <c r="G62" s="9"/>
    </row>
    <row r="63" spans="2:7">
      <c r="B63" s="9"/>
      <c r="C63" s="9"/>
      <c r="D63" s="9"/>
      <c r="E63" s="9"/>
      <c r="F63" s="9"/>
      <c r="G63" s="9"/>
    </row>
    <row r="64" spans="2:7">
      <c r="B64" s="9"/>
      <c r="C64" s="124" t="s">
        <v>323</v>
      </c>
      <c r="D64" s="140">
        <v>156000000</v>
      </c>
      <c r="E64" s="9"/>
      <c r="F64" s="9"/>
      <c r="G64" s="140">
        <v>156000000</v>
      </c>
    </row>
    <row r="65" spans="2:7">
      <c r="B65" s="9">
        <v>841150</v>
      </c>
      <c r="C65" s="9" t="s">
        <v>324</v>
      </c>
      <c r="D65" s="141">
        <v>156000000</v>
      </c>
      <c r="E65" s="9"/>
      <c r="F65" s="9"/>
      <c r="G65" s="9"/>
    </row>
    <row r="66" spans="2:7">
      <c r="B66" s="9"/>
      <c r="C66" s="9"/>
      <c r="D66" s="9"/>
      <c r="E66" s="9"/>
      <c r="F66" s="9"/>
      <c r="G66" s="9"/>
    </row>
    <row r="67" spans="2:7">
      <c r="B67" s="9"/>
      <c r="C67" s="124" t="s">
        <v>325</v>
      </c>
      <c r="D67" s="140">
        <v>100000</v>
      </c>
      <c r="E67" s="9"/>
      <c r="F67" s="9"/>
      <c r="G67" s="140">
        <v>100000</v>
      </c>
    </row>
    <row r="68" spans="2:7">
      <c r="B68" s="9">
        <v>921950</v>
      </c>
      <c r="C68" s="9" t="s">
        <v>326</v>
      </c>
      <c r="D68" s="141">
        <v>100000</v>
      </c>
      <c r="E68" s="9"/>
      <c r="F68" s="9"/>
      <c r="G68" s="141">
        <v>100000</v>
      </c>
    </row>
    <row r="69" spans="2:7">
      <c r="B69" s="9"/>
      <c r="C69" s="9"/>
      <c r="D69" s="9"/>
      <c r="E69" s="9"/>
      <c r="F69" s="9"/>
      <c r="G69" s="9"/>
    </row>
    <row r="70" spans="2:7">
      <c r="B70" s="9"/>
      <c r="C70" s="124" t="s">
        <v>327</v>
      </c>
      <c r="D70" s="140">
        <v>2949260000</v>
      </c>
      <c r="E70" s="140">
        <v>82258000</v>
      </c>
      <c r="F70" s="9"/>
      <c r="G70" s="140">
        <v>3031518000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"/>
  <sheetViews>
    <sheetView workbookViewId="0">
      <selection activeCell="B2" sqref="B2:G43"/>
    </sheetView>
  </sheetViews>
  <sheetFormatPr baseColWidth="10" defaultRowHeight="15" x14ac:dyDescent="0"/>
  <cols>
    <col min="3" max="3" width="26.5" customWidth="1"/>
    <col min="4" max="4" width="20.83203125" customWidth="1"/>
    <col min="5" max="5" width="14.83203125" customWidth="1"/>
    <col min="6" max="6" width="14.5" customWidth="1"/>
    <col min="7" max="7" width="21.33203125" customWidth="1"/>
  </cols>
  <sheetData>
    <row r="1" spans="2:7" ht="43">
      <c r="B1" s="65" t="s">
        <v>0</v>
      </c>
      <c r="C1" s="66" t="s">
        <v>1</v>
      </c>
      <c r="D1" s="67" t="s">
        <v>45</v>
      </c>
      <c r="E1" s="67" t="s">
        <v>46</v>
      </c>
      <c r="F1" s="68" t="s">
        <v>2</v>
      </c>
      <c r="G1" s="69" t="s">
        <v>3</v>
      </c>
    </row>
    <row r="2" spans="2:7" ht="60">
      <c r="B2" s="143">
        <v>710000</v>
      </c>
      <c r="C2" s="144" t="s">
        <v>328</v>
      </c>
      <c r="D2" s="145" t="s">
        <v>329</v>
      </c>
      <c r="E2" s="73"/>
      <c r="F2" s="145" t="s">
        <v>330</v>
      </c>
      <c r="G2" s="145" t="s">
        <v>331</v>
      </c>
    </row>
    <row r="3" spans="2:7">
      <c r="B3" s="146">
        <v>711000</v>
      </c>
      <c r="C3" s="147" t="s">
        <v>332</v>
      </c>
      <c r="D3" s="148" t="s">
        <v>333</v>
      </c>
      <c r="E3" s="77"/>
      <c r="F3" s="148" t="s">
        <v>334</v>
      </c>
      <c r="G3" s="148" t="s">
        <v>333</v>
      </c>
    </row>
    <row r="4" spans="2:7" ht="45">
      <c r="B4" s="146">
        <v>711180</v>
      </c>
      <c r="C4" s="149" t="s">
        <v>335</v>
      </c>
      <c r="D4" s="150" t="s">
        <v>336</v>
      </c>
      <c r="E4" s="77"/>
      <c r="F4" s="150" t="s">
        <v>334</v>
      </c>
      <c r="G4" s="150" t="s">
        <v>336</v>
      </c>
    </row>
    <row r="5" spans="2:7">
      <c r="B5" s="146">
        <v>711180</v>
      </c>
      <c r="C5" s="149" t="s">
        <v>337</v>
      </c>
      <c r="D5" s="150" t="s">
        <v>338</v>
      </c>
      <c r="E5" s="77"/>
      <c r="F5" s="150" t="s">
        <v>334</v>
      </c>
      <c r="G5" s="150" t="s">
        <v>338</v>
      </c>
    </row>
    <row r="6" spans="2:7">
      <c r="B6" s="146">
        <v>712000</v>
      </c>
      <c r="C6" s="149" t="s">
        <v>339</v>
      </c>
      <c r="D6" s="150" t="s">
        <v>340</v>
      </c>
      <c r="E6" s="77"/>
      <c r="F6" s="150" t="s">
        <v>334</v>
      </c>
      <c r="G6" s="150" t="s">
        <v>340</v>
      </c>
    </row>
    <row r="7" spans="2:7">
      <c r="B7" s="146">
        <v>713000</v>
      </c>
      <c r="C7" s="149" t="s">
        <v>341</v>
      </c>
      <c r="D7" s="150" t="s">
        <v>342</v>
      </c>
      <c r="E7" s="77"/>
      <c r="F7" s="150" t="s">
        <v>334</v>
      </c>
      <c r="G7" s="150" t="s">
        <v>342</v>
      </c>
    </row>
    <row r="8" spans="2:7" ht="30">
      <c r="B8" s="151">
        <v>714000</v>
      </c>
      <c r="C8" s="149" t="s">
        <v>343</v>
      </c>
      <c r="D8" s="150" t="s">
        <v>344</v>
      </c>
      <c r="E8" s="77"/>
      <c r="F8" s="150" t="s">
        <v>334</v>
      </c>
      <c r="G8" s="150" t="s">
        <v>344</v>
      </c>
    </row>
    <row r="9" spans="2:7" ht="60">
      <c r="B9" s="146">
        <v>716000</v>
      </c>
      <c r="C9" s="152" t="s">
        <v>345</v>
      </c>
      <c r="D9" s="153" t="s">
        <v>346</v>
      </c>
      <c r="E9" s="77"/>
      <c r="F9" s="153" t="s">
        <v>334</v>
      </c>
      <c r="G9" s="153" t="s">
        <v>346</v>
      </c>
    </row>
    <row r="10" spans="2:7">
      <c r="B10" s="154">
        <v>740000</v>
      </c>
      <c r="C10" s="149" t="s">
        <v>347</v>
      </c>
      <c r="D10" s="150" t="s">
        <v>348</v>
      </c>
      <c r="E10" s="77"/>
      <c r="F10" s="150" t="s">
        <v>334</v>
      </c>
      <c r="G10" s="150" t="s">
        <v>348</v>
      </c>
    </row>
    <row r="11" spans="2:7" ht="30">
      <c r="B11" s="151"/>
      <c r="C11" s="147" t="s">
        <v>349</v>
      </c>
      <c r="D11" s="148" t="s">
        <v>350</v>
      </c>
      <c r="E11" s="77"/>
      <c r="F11" s="148" t="s">
        <v>351</v>
      </c>
      <c r="G11" s="148" t="s">
        <v>352</v>
      </c>
    </row>
    <row r="12" spans="2:7" ht="45">
      <c r="B12" s="154">
        <v>8</v>
      </c>
      <c r="C12" s="152" t="s">
        <v>353</v>
      </c>
      <c r="D12" s="153" t="s">
        <v>354</v>
      </c>
      <c r="E12" s="77"/>
      <c r="F12" s="153" t="s">
        <v>334</v>
      </c>
      <c r="G12" s="153" t="s">
        <v>354</v>
      </c>
    </row>
    <row r="13" spans="2:7" ht="30">
      <c r="B13" s="154" t="s">
        <v>355</v>
      </c>
      <c r="C13" s="147" t="s">
        <v>356</v>
      </c>
      <c r="D13" s="148" t="s">
        <v>357</v>
      </c>
      <c r="E13" s="77"/>
      <c r="F13" s="148" t="s">
        <v>358</v>
      </c>
      <c r="G13" s="148" t="s">
        <v>359</v>
      </c>
    </row>
    <row r="14" spans="2:7">
      <c r="B14" s="154">
        <v>733000</v>
      </c>
      <c r="C14" s="147" t="s">
        <v>360</v>
      </c>
      <c r="D14" s="148" t="s">
        <v>361</v>
      </c>
      <c r="E14" s="77"/>
      <c r="F14" s="148" t="s">
        <v>362</v>
      </c>
      <c r="G14" s="148" t="s">
        <v>363</v>
      </c>
    </row>
    <row r="15" spans="2:7">
      <c r="B15" s="154">
        <v>770000</v>
      </c>
      <c r="C15" s="147" t="s">
        <v>364</v>
      </c>
      <c r="D15" s="148" t="s">
        <v>365</v>
      </c>
      <c r="E15" s="77"/>
      <c r="F15" s="148" t="s">
        <v>366</v>
      </c>
      <c r="G15" s="148" t="s">
        <v>367</v>
      </c>
    </row>
    <row r="16" spans="2:7" ht="30">
      <c r="B16" s="146"/>
      <c r="C16" s="147" t="s">
        <v>368</v>
      </c>
      <c r="D16" s="148" t="s">
        <v>369</v>
      </c>
      <c r="E16" s="77"/>
      <c r="F16" s="148" t="s">
        <v>370</v>
      </c>
      <c r="G16" s="148" t="s">
        <v>371</v>
      </c>
    </row>
    <row r="17" spans="2:7" ht="75">
      <c r="B17" s="154"/>
      <c r="C17" s="155" t="s">
        <v>372</v>
      </c>
      <c r="D17" s="156" t="s">
        <v>373</v>
      </c>
      <c r="E17" s="77"/>
      <c r="F17" s="156" t="s">
        <v>330</v>
      </c>
      <c r="G17" s="156" t="s">
        <v>374</v>
      </c>
    </row>
    <row r="18" spans="2:7">
      <c r="B18" s="146">
        <v>41</v>
      </c>
      <c r="C18" s="147" t="s">
        <v>375</v>
      </c>
      <c r="D18" s="148" t="s">
        <v>376</v>
      </c>
      <c r="E18" s="77"/>
      <c r="F18" s="148" t="s">
        <v>377</v>
      </c>
      <c r="G18" s="148" t="s">
        <v>378</v>
      </c>
    </row>
    <row r="19" spans="2:7">
      <c r="B19" s="146">
        <v>420000</v>
      </c>
      <c r="C19" s="149" t="s">
        <v>379</v>
      </c>
      <c r="D19" s="150" t="s">
        <v>380</v>
      </c>
      <c r="E19" s="77"/>
      <c r="F19" s="150" t="s">
        <v>381</v>
      </c>
      <c r="G19" s="150" t="s">
        <v>382</v>
      </c>
    </row>
    <row r="20" spans="2:7" ht="30">
      <c r="B20" s="146">
        <v>430000</v>
      </c>
      <c r="C20" s="149" t="s">
        <v>383</v>
      </c>
      <c r="D20" s="150" t="s">
        <v>384</v>
      </c>
      <c r="E20" s="77"/>
      <c r="F20" s="150" t="s">
        <v>385</v>
      </c>
      <c r="G20" s="150" t="s">
        <v>386</v>
      </c>
    </row>
    <row r="21" spans="2:7" ht="30">
      <c r="B21" s="146">
        <v>440000</v>
      </c>
      <c r="C21" s="149" t="s">
        <v>387</v>
      </c>
      <c r="D21" s="150" t="s">
        <v>334</v>
      </c>
      <c r="E21" s="77"/>
      <c r="F21" s="150" t="s">
        <v>334</v>
      </c>
      <c r="G21" s="150" t="s">
        <v>334</v>
      </c>
    </row>
    <row r="22" spans="2:7">
      <c r="B22" s="146">
        <v>450000</v>
      </c>
      <c r="C22" s="149" t="s">
        <v>388</v>
      </c>
      <c r="D22" s="150" t="s">
        <v>389</v>
      </c>
      <c r="E22" s="77"/>
      <c r="F22" s="150" t="s">
        <v>334</v>
      </c>
      <c r="G22" s="150" t="s">
        <v>389</v>
      </c>
    </row>
    <row r="23" spans="2:7">
      <c r="B23" s="146">
        <v>470000</v>
      </c>
      <c r="C23" s="149" t="s">
        <v>390</v>
      </c>
      <c r="D23" s="150" t="s">
        <v>391</v>
      </c>
      <c r="E23" s="77"/>
      <c r="F23" s="150" t="s">
        <v>334</v>
      </c>
      <c r="G23" s="150" t="s">
        <v>391</v>
      </c>
    </row>
    <row r="24" spans="2:7" ht="30">
      <c r="B24" s="146" t="s">
        <v>392</v>
      </c>
      <c r="C24" s="149" t="s">
        <v>393</v>
      </c>
      <c r="D24" s="150" t="s">
        <v>394</v>
      </c>
      <c r="E24" s="77"/>
      <c r="F24" s="150" t="s">
        <v>334</v>
      </c>
      <c r="G24" s="150" t="s">
        <v>394</v>
      </c>
    </row>
    <row r="25" spans="2:7">
      <c r="B25" s="146">
        <v>490000</v>
      </c>
      <c r="C25" s="149" t="s">
        <v>395</v>
      </c>
      <c r="D25" s="150" t="s">
        <v>396</v>
      </c>
      <c r="E25" s="77"/>
      <c r="F25" s="150" t="s">
        <v>397</v>
      </c>
      <c r="G25" s="150" t="s">
        <v>398</v>
      </c>
    </row>
    <row r="26" spans="2:7">
      <c r="B26" s="146">
        <v>480000</v>
      </c>
      <c r="C26" s="149" t="s">
        <v>399</v>
      </c>
      <c r="D26" s="150" t="s">
        <v>400</v>
      </c>
      <c r="E26" s="77"/>
      <c r="F26" s="150" t="s">
        <v>334</v>
      </c>
      <c r="G26" s="150" t="s">
        <v>400</v>
      </c>
    </row>
    <row r="27" spans="2:7">
      <c r="B27" s="154">
        <v>460000</v>
      </c>
      <c r="C27" s="149" t="s">
        <v>401</v>
      </c>
      <c r="D27" s="150" t="s">
        <v>402</v>
      </c>
      <c r="E27" s="77"/>
      <c r="F27" s="150" t="s">
        <v>397</v>
      </c>
      <c r="G27" s="150" t="s">
        <v>403</v>
      </c>
    </row>
    <row r="28" spans="2:7">
      <c r="B28" s="154">
        <v>5</v>
      </c>
      <c r="C28" s="147" t="s">
        <v>404</v>
      </c>
      <c r="D28" s="148" t="s">
        <v>405</v>
      </c>
      <c r="E28" s="77"/>
      <c r="F28" s="148" t="s">
        <v>406</v>
      </c>
      <c r="G28" s="148" t="s">
        <v>407</v>
      </c>
    </row>
    <row r="29" spans="2:7" ht="30">
      <c r="B29" s="154">
        <v>6200000</v>
      </c>
      <c r="C29" s="147" t="s">
        <v>408</v>
      </c>
      <c r="D29" s="148" t="s">
        <v>409</v>
      </c>
      <c r="E29" s="77"/>
      <c r="F29" s="148" t="s">
        <v>410</v>
      </c>
      <c r="G29" s="148" t="s">
        <v>411</v>
      </c>
    </row>
    <row r="30" spans="2:7" ht="45">
      <c r="B30" s="146"/>
      <c r="C30" s="147" t="s">
        <v>412</v>
      </c>
      <c r="D30" s="148" t="s">
        <v>334</v>
      </c>
      <c r="E30" s="77"/>
      <c r="F30" s="148" t="s">
        <v>334</v>
      </c>
      <c r="G30" s="148" t="s">
        <v>334</v>
      </c>
    </row>
    <row r="31" spans="2:7" ht="60">
      <c r="B31" s="154">
        <v>920000</v>
      </c>
      <c r="C31" s="155" t="s">
        <v>413</v>
      </c>
      <c r="D31" s="150"/>
      <c r="E31" s="77"/>
      <c r="F31" s="150"/>
      <c r="G31" s="150"/>
    </row>
    <row r="32" spans="2:7" ht="45">
      <c r="B32" s="154">
        <v>910000</v>
      </c>
      <c r="C32" s="147" t="s">
        <v>414</v>
      </c>
      <c r="D32" s="148" t="s">
        <v>415</v>
      </c>
      <c r="E32" s="77"/>
      <c r="F32" s="148" t="s">
        <v>334</v>
      </c>
      <c r="G32" s="148" t="s">
        <v>415</v>
      </c>
    </row>
    <row r="33" spans="2:7">
      <c r="B33" s="146"/>
      <c r="C33" s="147" t="s">
        <v>416</v>
      </c>
      <c r="D33" s="148" t="s">
        <v>417</v>
      </c>
      <c r="E33" s="77"/>
      <c r="F33" s="148" t="s">
        <v>334</v>
      </c>
      <c r="G33" s="148" t="s">
        <v>417</v>
      </c>
    </row>
    <row r="34" spans="2:7" ht="30">
      <c r="B34" s="146"/>
      <c r="C34" s="149" t="s">
        <v>418</v>
      </c>
      <c r="D34" s="150" t="s">
        <v>417</v>
      </c>
      <c r="E34" s="77"/>
      <c r="F34" s="150" t="s">
        <v>334</v>
      </c>
      <c r="G34" s="150" t="s">
        <v>417</v>
      </c>
    </row>
    <row r="35" spans="2:7" ht="60">
      <c r="B35" s="157" t="s">
        <v>419</v>
      </c>
      <c r="C35" s="149" t="s">
        <v>420</v>
      </c>
      <c r="D35" s="150" t="s">
        <v>334</v>
      </c>
      <c r="E35" s="77"/>
      <c r="F35" s="150" t="s">
        <v>334</v>
      </c>
      <c r="G35" s="150" t="s">
        <v>334</v>
      </c>
    </row>
    <row r="36" spans="2:7" ht="45">
      <c r="B36" s="157">
        <v>2</v>
      </c>
      <c r="C36" s="155" t="s">
        <v>421</v>
      </c>
      <c r="D36" s="155" t="s">
        <v>422</v>
      </c>
      <c r="E36" s="77"/>
      <c r="F36" s="155" t="s">
        <v>423</v>
      </c>
      <c r="G36" s="155" t="s">
        <v>424</v>
      </c>
    </row>
    <row r="37" spans="2:7">
      <c r="B37" s="146"/>
      <c r="C37" s="158">
        <v>1</v>
      </c>
      <c r="D37" s="155">
        <v>3</v>
      </c>
      <c r="E37" s="77"/>
      <c r="F37" s="155">
        <v>4</v>
      </c>
      <c r="G37" s="155">
        <v>5</v>
      </c>
    </row>
    <row r="38" spans="2:7" ht="45">
      <c r="B38" s="154">
        <v>610000</v>
      </c>
      <c r="C38" s="159" t="s">
        <v>425</v>
      </c>
      <c r="D38" s="150"/>
      <c r="E38" s="77"/>
      <c r="F38" s="150"/>
      <c r="G38" s="150"/>
    </row>
    <row r="39" spans="2:7">
      <c r="B39" s="146">
        <v>611000</v>
      </c>
      <c r="C39" s="147" t="s">
        <v>426</v>
      </c>
      <c r="D39" s="148" t="s">
        <v>427</v>
      </c>
      <c r="E39" s="77"/>
      <c r="F39" s="148" t="s">
        <v>334</v>
      </c>
      <c r="G39" s="148" t="s">
        <v>427</v>
      </c>
    </row>
    <row r="40" spans="2:7" ht="30">
      <c r="B40" s="146">
        <v>612000</v>
      </c>
      <c r="C40" s="159" t="s">
        <v>428</v>
      </c>
      <c r="D40" s="150" t="s">
        <v>427</v>
      </c>
      <c r="E40" s="77"/>
      <c r="F40" s="150" t="s">
        <v>334</v>
      </c>
      <c r="G40" s="150" t="s">
        <v>427</v>
      </c>
    </row>
    <row r="41" spans="2:7" ht="30">
      <c r="B41" s="146">
        <v>613000</v>
      </c>
      <c r="C41" s="159" t="s">
        <v>429</v>
      </c>
      <c r="D41" s="150" t="s">
        <v>334</v>
      </c>
      <c r="E41" s="77"/>
      <c r="F41" s="150" t="s">
        <v>334</v>
      </c>
      <c r="G41" s="150" t="s">
        <v>334</v>
      </c>
    </row>
    <row r="42" spans="2:7" ht="30">
      <c r="B42" s="154">
        <v>621100</v>
      </c>
      <c r="C42" s="159" t="s">
        <v>430</v>
      </c>
      <c r="D42" s="150" t="s">
        <v>334</v>
      </c>
      <c r="E42" s="77"/>
      <c r="F42" s="150" t="s">
        <v>334</v>
      </c>
      <c r="G42" s="150" t="s">
        <v>334</v>
      </c>
    </row>
    <row r="43" spans="2:7" ht="30">
      <c r="B43" s="87"/>
      <c r="C43" s="147" t="s">
        <v>431</v>
      </c>
      <c r="D43" s="148" t="s">
        <v>334</v>
      </c>
      <c r="E43" s="77"/>
      <c r="F43" s="148" t="s">
        <v>334</v>
      </c>
      <c r="G43" s="148" t="s">
        <v>334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2"/>
  <sheetViews>
    <sheetView workbookViewId="0">
      <selection activeCell="I6" sqref="I6"/>
    </sheetView>
  </sheetViews>
  <sheetFormatPr baseColWidth="10" defaultRowHeight="15" x14ac:dyDescent="0"/>
  <cols>
    <col min="3" max="3" width="23.1640625" customWidth="1"/>
    <col min="4" max="4" width="16.5" customWidth="1"/>
    <col min="5" max="5" width="15.33203125" customWidth="1"/>
    <col min="7" max="7" width="21.6640625" customWidth="1"/>
  </cols>
  <sheetData>
    <row r="1" spans="2:7" ht="43">
      <c r="B1" s="65" t="s">
        <v>0</v>
      </c>
      <c r="C1" s="66" t="s">
        <v>1</v>
      </c>
      <c r="D1" s="67" t="s">
        <v>45</v>
      </c>
      <c r="E1" s="67" t="s">
        <v>46</v>
      </c>
      <c r="F1" s="68" t="s">
        <v>2</v>
      </c>
      <c r="G1" s="69" t="s">
        <v>3</v>
      </c>
    </row>
    <row r="2" spans="2:7">
      <c r="B2" s="127"/>
      <c r="C2" s="160" t="s">
        <v>432</v>
      </c>
      <c r="D2" s="73"/>
      <c r="E2" s="73"/>
      <c r="F2" s="73"/>
      <c r="G2" s="160" t="s">
        <v>433</v>
      </c>
    </row>
    <row r="3" spans="2:7">
      <c r="B3" s="87">
        <v>710000</v>
      </c>
      <c r="C3" s="161" t="s">
        <v>434</v>
      </c>
      <c r="D3" s="77"/>
      <c r="E3" s="77"/>
      <c r="F3" s="77"/>
      <c r="G3" s="161" t="s">
        <v>435</v>
      </c>
    </row>
    <row r="4" spans="2:7">
      <c r="B4" s="87">
        <v>711000</v>
      </c>
      <c r="C4" s="161" t="s">
        <v>436</v>
      </c>
      <c r="D4" s="77"/>
      <c r="E4" s="77"/>
      <c r="F4" s="77"/>
      <c r="G4" s="161" t="s">
        <v>437</v>
      </c>
    </row>
    <row r="5" spans="2:7">
      <c r="B5" s="87">
        <v>7111000</v>
      </c>
      <c r="C5" s="77" t="s">
        <v>438</v>
      </c>
      <c r="D5" s="77"/>
      <c r="E5" s="77"/>
      <c r="F5" s="77"/>
      <c r="G5" s="77" t="s">
        <v>437</v>
      </c>
    </row>
    <row r="6" spans="2:7">
      <c r="B6" s="87">
        <v>711110</v>
      </c>
      <c r="C6" s="77" t="s">
        <v>51</v>
      </c>
      <c r="D6" s="77"/>
      <c r="E6" s="77"/>
      <c r="F6" s="77"/>
      <c r="G6" s="77" t="s">
        <v>439</v>
      </c>
    </row>
    <row r="7" spans="2:7">
      <c r="B7" s="87">
        <v>711120</v>
      </c>
      <c r="C7" s="77" t="s">
        <v>297</v>
      </c>
      <c r="D7" s="77"/>
      <c r="E7" s="77"/>
      <c r="F7" s="77"/>
      <c r="G7" s="77" t="s">
        <v>440</v>
      </c>
    </row>
    <row r="8" spans="2:7">
      <c r="B8" s="87">
        <v>711140</v>
      </c>
      <c r="C8" s="77" t="s">
        <v>298</v>
      </c>
      <c r="D8" s="77"/>
      <c r="E8" s="77"/>
      <c r="F8" s="77"/>
      <c r="G8" s="77" t="s">
        <v>441</v>
      </c>
    </row>
    <row r="9" spans="2:7">
      <c r="B9" s="87">
        <v>711160</v>
      </c>
      <c r="C9" s="77" t="s">
        <v>60</v>
      </c>
      <c r="D9" s="77"/>
      <c r="E9" s="77"/>
      <c r="F9" s="77"/>
      <c r="G9" s="77" t="s">
        <v>442</v>
      </c>
    </row>
    <row r="10" spans="2:7">
      <c r="B10" s="87">
        <v>711190</v>
      </c>
      <c r="C10" s="77" t="s">
        <v>62</v>
      </c>
      <c r="D10" s="77"/>
      <c r="E10" s="77"/>
      <c r="F10" s="77"/>
      <c r="G10" s="77" t="s">
        <v>443</v>
      </c>
    </row>
    <row r="11" spans="2:7">
      <c r="B11" s="87">
        <v>713000</v>
      </c>
      <c r="C11" s="161" t="s">
        <v>251</v>
      </c>
      <c r="D11" s="77"/>
      <c r="E11" s="77"/>
      <c r="F11" s="77"/>
      <c r="G11" s="161" t="s">
        <v>444</v>
      </c>
    </row>
    <row r="12" spans="2:7">
      <c r="B12" s="87">
        <v>713100</v>
      </c>
      <c r="C12" s="77" t="s">
        <v>445</v>
      </c>
      <c r="D12" s="77"/>
      <c r="E12" s="77"/>
      <c r="F12" s="77"/>
      <c r="G12" s="77" t="s">
        <v>446</v>
      </c>
    </row>
    <row r="13" spans="2:7">
      <c r="B13" s="87">
        <v>713120</v>
      </c>
      <c r="C13" s="77" t="s">
        <v>251</v>
      </c>
      <c r="D13" s="77"/>
      <c r="E13" s="77"/>
      <c r="F13" s="77"/>
      <c r="G13" s="77" t="s">
        <v>446</v>
      </c>
    </row>
    <row r="14" spans="2:7">
      <c r="B14" s="87">
        <v>713300</v>
      </c>
      <c r="C14" s="77" t="s">
        <v>447</v>
      </c>
      <c r="D14" s="77"/>
      <c r="E14" s="77"/>
      <c r="F14" s="77"/>
      <c r="G14" s="77" t="s">
        <v>448</v>
      </c>
    </row>
    <row r="15" spans="2:7">
      <c r="B15" s="87">
        <v>713310</v>
      </c>
      <c r="C15" s="77" t="s">
        <v>252</v>
      </c>
      <c r="D15" s="77"/>
      <c r="E15" s="77"/>
      <c r="F15" s="77"/>
      <c r="G15" s="77" t="s">
        <v>448</v>
      </c>
    </row>
    <row r="16" spans="2:7">
      <c r="B16" s="87">
        <v>713400</v>
      </c>
      <c r="C16" s="77" t="s">
        <v>449</v>
      </c>
      <c r="D16" s="77"/>
      <c r="E16" s="77"/>
      <c r="F16" s="77"/>
      <c r="G16" s="77" t="s">
        <v>450</v>
      </c>
    </row>
    <row r="17" spans="2:7">
      <c r="B17" s="87">
        <v>713420</v>
      </c>
      <c r="C17" s="77" t="s">
        <v>253</v>
      </c>
      <c r="D17" s="77"/>
      <c r="E17" s="77"/>
      <c r="F17" s="77"/>
      <c r="G17" s="77" t="s">
        <v>450</v>
      </c>
    </row>
    <row r="18" spans="2:7">
      <c r="B18" s="87">
        <v>713600</v>
      </c>
      <c r="C18" s="77" t="s">
        <v>451</v>
      </c>
      <c r="D18" s="77"/>
      <c r="E18" s="77"/>
      <c r="F18" s="77"/>
      <c r="G18" s="77" t="s">
        <v>452</v>
      </c>
    </row>
    <row r="19" spans="2:7">
      <c r="B19" s="87">
        <v>713610</v>
      </c>
      <c r="C19" s="77" t="s">
        <v>73</v>
      </c>
      <c r="D19" s="77"/>
      <c r="E19" s="77"/>
      <c r="F19" s="77"/>
      <c r="G19" s="77" t="s">
        <v>452</v>
      </c>
    </row>
    <row r="20" spans="2:7">
      <c r="B20" s="87">
        <v>714000</v>
      </c>
      <c r="C20" s="161" t="s">
        <v>453</v>
      </c>
      <c r="D20" s="77"/>
      <c r="E20" s="77"/>
      <c r="F20" s="77"/>
      <c r="G20" s="161" t="s">
        <v>454</v>
      </c>
    </row>
    <row r="21" spans="2:7">
      <c r="B21" s="87">
        <v>714500</v>
      </c>
      <c r="C21" s="77" t="s">
        <v>455</v>
      </c>
      <c r="D21" s="77"/>
      <c r="E21" s="77"/>
      <c r="F21" s="77"/>
      <c r="G21" s="77" t="s">
        <v>454</v>
      </c>
    </row>
    <row r="22" spans="2:7">
      <c r="B22" s="87">
        <v>714510</v>
      </c>
      <c r="C22" s="77" t="s">
        <v>456</v>
      </c>
      <c r="D22" s="77"/>
      <c r="E22" s="77"/>
      <c r="F22" s="77"/>
      <c r="G22" s="77" t="s">
        <v>457</v>
      </c>
    </row>
    <row r="23" spans="2:7">
      <c r="B23" s="87">
        <v>714540</v>
      </c>
      <c r="C23" s="77" t="s">
        <v>301</v>
      </c>
      <c r="D23" s="77"/>
      <c r="E23" s="77"/>
      <c r="F23" s="77"/>
      <c r="G23" s="77" t="s">
        <v>458</v>
      </c>
    </row>
    <row r="24" spans="2:7">
      <c r="B24" s="87">
        <v>714550</v>
      </c>
      <c r="C24" s="77" t="s">
        <v>302</v>
      </c>
      <c r="D24" s="77"/>
      <c r="E24" s="77"/>
      <c r="F24" s="77"/>
      <c r="G24" s="77" t="s">
        <v>459</v>
      </c>
    </row>
    <row r="25" spans="2:7">
      <c r="B25" s="87">
        <v>714560</v>
      </c>
      <c r="C25" s="77" t="s">
        <v>303</v>
      </c>
      <c r="D25" s="77"/>
      <c r="E25" s="77"/>
      <c r="F25" s="77"/>
      <c r="G25" s="77" t="s">
        <v>460</v>
      </c>
    </row>
    <row r="26" spans="2:7">
      <c r="B26" s="87">
        <v>714570</v>
      </c>
      <c r="C26" s="77" t="s">
        <v>461</v>
      </c>
      <c r="D26" s="77"/>
      <c r="E26" s="77"/>
      <c r="F26" s="77"/>
      <c r="G26" s="77" t="s">
        <v>462</v>
      </c>
    </row>
    <row r="27" spans="2:7">
      <c r="B27" s="87">
        <v>716000</v>
      </c>
      <c r="C27" s="161" t="s">
        <v>463</v>
      </c>
      <c r="D27" s="77"/>
      <c r="E27" s="77"/>
      <c r="F27" s="77"/>
      <c r="G27" s="161" t="s">
        <v>464</v>
      </c>
    </row>
    <row r="28" spans="2:7">
      <c r="B28" s="87">
        <v>716100</v>
      </c>
      <c r="C28" s="77" t="s">
        <v>465</v>
      </c>
      <c r="D28" s="77"/>
      <c r="E28" s="77"/>
      <c r="F28" s="77"/>
      <c r="G28" s="77" t="s">
        <v>464</v>
      </c>
    </row>
    <row r="29" spans="2:7">
      <c r="B29" s="87">
        <v>716110</v>
      </c>
      <c r="C29" s="77" t="s">
        <v>305</v>
      </c>
      <c r="D29" s="77"/>
      <c r="E29" s="77"/>
      <c r="F29" s="77"/>
      <c r="G29" s="77" t="s">
        <v>464</v>
      </c>
    </row>
    <row r="30" spans="2:7">
      <c r="B30" s="87">
        <v>730000</v>
      </c>
      <c r="C30" s="161" t="s">
        <v>466</v>
      </c>
      <c r="D30" s="77"/>
      <c r="E30" s="77"/>
      <c r="F30" s="77"/>
      <c r="G30" s="161" t="s">
        <v>467</v>
      </c>
    </row>
    <row r="31" spans="2:7">
      <c r="B31" s="87">
        <v>731000</v>
      </c>
      <c r="C31" s="161" t="s">
        <v>468</v>
      </c>
      <c r="D31" s="77"/>
      <c r="E31" s="77"/>
      <c r="F31" s="77"/>
      <c r="G31" s="161" t="s">
        <v>334</v>
      </c>
    </row>
    <row r="32" spans="2:7">
      <c r="B32" s="87">
        <v>731100</v>
      </c>
      <c r="C32" s="77" t="s">
        <v>469</v>
      </c>
      <c r="D32" s="77"/>
      <c r="E32" s="77"/>
      <c r="F32" s="77"/>
      <c r="G32" s="77" t="s">
        <v>334</v>
      </c>
    </row>
    <row r="33" spans="2:7">
      <c r="B33" s="87">
        <v>731140</v>
      </c>
      <c r="C33" s="77" t="s">
        <v>205</v>
      </c>
      <c r="D33" s="77"/>
      <c r="E33" s="77"/>
      <c r="F33" s="77"/>
      <c r="G33" s="77" t="s">
        <v>334</v>
      </c>
    </row>
    <row r="34" spans="2:7">
      <c r="B34" s="87">
        <v>731200</v>
      </c>
      <c r="C34" s="77" t="s">
        <v>470</v>
      </c>
      <c r="D34" s="77"/>
      <c r="E34" s="77"/>
      <c r="F34" s="77"/>
      <c r="G34" s="77" t="s">
        <v>334</v>
      </c>
    </row>
    <row r="35" spans="2:7">
      <c r="B35" s="87">
        <v>731240</v>
      </c>
      <c r="C35" s="77" t="s">
        <v>471</v>
      </c>
      <c r="D35" s="77"/>
      <c r="E35" s="77"/>
      <c r="F35" s="77"/>
      <c r="G35" s="77" t="s">
        <v>334</v>
      </c>
    </row>
    <row r="36" spans="2:7">
      <c r="B36" s="87">
        <v>732000</v>
      </c>
      <c r="C36" s="161" t="s">
        <v>472</v>
      </c>
      <c r="D36" s="77"/>
      <c r="E36" s="77"/>
      <c r="F36" s="77"/>
      <c r="G36" s="161" t="s">
        <v>334</v>
      </c>
    </row>
    <row r="37" spans="2:7">
      <c r="B37" s="87">
        <v>732100</v>
      </c>
      <c r="C37" s="77" t="s">
        <v>473</v>
      </c>
      <c r="D37" s="77"/>
      <c r="E37" s="77"/>
      <c r="F37" s="77"/>
      <c r="G37" s="77" t="s">
        <v>334</v>
      </c>
    </row>
    <row r="38" spans="2:7">
      <c r="B38" s="87">
        <v>732140</v>
      </c>
      <c r="C38" s="77" t="s">
        <v>474</v>
      </c>
      <c r="D38" s="77"/>
      <c r="E38" s="77"/>
      <c r="F38" s="77"/>
      <c r="G38" s="77" t="s">
        <v>334</v>
      </c>
    </row>
    <row r="39" spans="2:7">
      <c r="B39" s="87">
        <v>732200</v>
      </c>
      <c r="C39" s="77" t="s">
        <v>475</v>
      </c>
      <c r="D39" s="77"/>
      <c r="E39" s="77"/>
      <c r="F39" s="77"/>
      <c r="G39" s="77" t="s">
        <v>334</v>
      </c>
    </row>
    <row r="40" spans="2:7">
      <c r="B40" s="87">
        <v>732240</v>
      </c>
      <c r="C40" s="77" t="s">
        <v>476</v>
      </c>
      <c r="D40" s="77"/>
      <c r="E40" s="77"/>
      <c r="F40" s="77"/>
      <c r="G40" s="77" t="s">
        <v>334</v>
      </c>
    </row>
    <row r="41" spans="2:7">
      <c r="B41" s="87">
        <v>733000</v>
      </c>
      <c r="C41" s="161" t="s">
        <v>477</v>
      </c>
      <c r="D41" s="77"/>
      <c r="E41" s="77"/>
      <c r="F41" s="77"/>
      <c r="G41" s="161" t="s">
        <v>467</v>
      </c>
    </row>
    <row r="42" spans="2:7">
      <c r="B42" s="87">
        <v>733100</v>
      </c>
      <c r="C42" s="77" t="s">
        <v>478</v>
      </c>
      <c r="D42" s="77"/>
      <c r="E42" s="77"/>
      <c r="F42" s="77"/>
      <c r="G42" s="77" t="s">
        <v>467</v>
      </c>
    </row>
    <row r="43" spans="2:7">
      <c r="B43" s="87">
        <v>733140</v>
      </c>
      <c r="C43" s="77" t="s">
        <v>479</v>
      </c>
      <c r="D43" s="77"/>
      <c r="E43" s="77"/>
      <c r="F43" s="77"/>
      <c r="G43" s="77" t="s">
        <v>467</v>
      </c>
    </row>
    <row r="44" spans="2:7">
      <c r="B44" s="87">
        <v>733200</v>
      </c>
      <c r="C44" s="77" t="s">
        <v>480</v>
      </c>
      <c r="D44" s="77"/>
      <c r="E44" s="77"/>
      <c r="F44" s="77"/>
      <c r="G44" s="77" t="s">
        <v>334</v>
      </c>
    </row>
    <row r="45" spans="2:7">
      <c r="B45" s="87">
        <v>733240</v>
      </c>
      <c r="C45" s="77" t="s">
        <v>98</v>
      </c>
      <c r="D45" s="77"/>
      <c r="E45" s="77"/>
      <c r="F45" s="77"/>
      <c r="G45" s="77" t="s">
        <v>334</v>
      </c>
    </row>
    <row r="46" spans="2:7">
      <c r="B46" s="87">
        <v>740000</v>
      </c>
      <c r="C46" s="161" t="s">
        <v>481</v>
      </c>
      <c r="D46" s="77"/>
      <c r="E46" s="77"/>
      <c r="F46" s="77"/>
      <c r="G46" s="161" t="s">
        <v>482</v>
      </c>
    </row>
    <row r="47" spans="2:7">
      <c r="B47" s="87">
        <v>741000</v>
      </c>
      <c r="C47" s="161" t="s">
        <v>483</v>
      </c>
      <c r="D47" s="77"/>
      <c r="E47" s="77"/>
      <c r="F47" s="77"/>
      <c r="G47" s="161" t="s">
        <v>484</v>
      </c>
    </row>
    <row r="48" spans="2:7">
      <c r="B48" s="87">
        <v>7411000</v>
      </c>
      <c r="C48" s="77" t="s">
        <v>485</v>
      </c>
      <c r="D48" s="77"/>
      <c r="E48" s="77"/>
      <c r="F48" s="77"/>
      <c r="G48" s="77" t="s">
        <v>346</v>
      </c>
    </row>
    <row r="49" spans="2:7">
      <c r="B49" s="87">
        <v>741140</v>
      </c>
      <c r="C49" s="77" t="s">
        <v>486</v>
      </c>
      <c r="D49" s="77"/>
      <c r="E49" s="77"/>
      <c r="F49" s="77"/>
      <c r="G49" s="77" t="s">
        <v>346</v>
      </c>
    </row>
    <row r="50" spans="2:7">
      <c r="B50" s="87">
        <v>741200</v>
      </c>
      <c r="C50" s="77" t="s">
        <v>487</v>
      </c>
      <c r="D50" s="77"/>
      <c r="E50" s="77"/>
      <c r="F50" s="77"/>
      <c r="G50" s="77" t="s">
        <v>334</v>
      </c>
    </row>
    <row r="51" spans="2:7">
      <c r="B51" s="87">
        <v>741240</v>
      </c>
      <c r="C51" s="77" t="s">
        <v>488</v>
      </c>
      <c r="D51" s="77"/>
      <c r="E51" s="77"/>
      <c r="F51" s="77"/>
      <c r="G51" s="77" t="s">
        <v>334</v>
      </c>
    </row>
    <row r="52" spans="2:7">
      <c r="B52" s="87">
        <v>7414000</v>
      </c>
      <c r="C52" s="77" t="s">
        <v>489</v>
      </c>
      <c r="D52" s="77"/>
      <c r="E52" s="77"/>
      <c r="F52" s="77"/>
      <c r="G52" s="77" t="s">
        <v>490</v>
      </c>
    </row>
    <row r="53" spans="2:7">
      <c r="B53" s="87">
        <v>741410</v>
      </c>
      <c r="C53" s="77" t="s">
        <v>491</v>
      </c>
      <c r="D53" s="77"/>
      <c r="E53" s="77"/>
      <c r="F53" s="77"/>
      <c r="G53" s="77" t="s">
        <v>490</v>
      </c>
    </row>
    <row r="54" spans="2:7">
      <c r="B54" s="87">
        <v>741500</v>
      </c>
      <c r="C54" s="77" t="s">
        <v>492</v>
      </c>
      <c r="D54" s="77"/>
      <c r="E54" s="77"/>
      <c r="F54" s="77"/>
      <c r="G54" s="77" t="s">
        <v>493</v>
      </c>
    </row>
    <row r="55" spans="2:7">
      <c r="B55" s="87">
        <v>741510</v>
      </c>
      <c r="C55" s="77" t="s">
        <v>108</v>
      </c>
      <c r="D55" s="77"/>
      <c r="E55" s="77"/>
      <c r="F55" s="77"/>
      <c r="G55" s="77" t="s">
        <v>334</v>
      </c>
    </row>
    <row r="56" spans="2:7">
      <c r="B56" s="87">
        <v>741520</v>
      </c>
      <c r="C56" s="77" t="s">
        <v>110</v>
      </c>
      <c r="D56" s="77"/>
      <c r="E56" s="77"/>
      <c r="F56" s="77"/>
      <c r="G56" s="77" t="s">
        <v>494</v>
      </c>
    </row>
    <row r="57" spans="2:7">
      <c r="B57" s="87">
        <v>741530</v>
      </c>
      <c r="C57" s="77" t="s">
        <v>311</v>
      </c>
      <c r="D57" s="77"/>
      <c r="E57" s="77"/>
      <c r="F57" s="77"/>
      <c r="G57" s="77" t="s">
        <v>495</v>
      </c>
    </row>
    <row r="58" spans="2:7">
      <c r="B58" s="87">
        <v>741540</v>
      </c>
      <c r="C58" s="77" t="s">
        <v>496</v>
      </c>
      <c r="D58" s="77"/>
      <c r="E58" s="77"/>
      <c r="F58" s="77"/>
      <c r="G58" s="77" t="s">
        <v>334</v>
      </c>
    </row>
    <row r="59" spans="2:7">
      <c r="B59" s="87">
        <v>741550</v>
      </c>
      <c r="C59" s="77" t="s">
        <v>497</v>
      </c>
      <c r="D59" s="77"/>
      <c r="E59" s="77"/>
      <c r="F59" s="77"/>
      <c r="G59" s="77" t="s">
        <v>334</v>
      </c>
    </row>
    <row r="60" spans="2:7">
      <c r="B60" s="87">
        <v>741560</v>
      </c>
      <c r="C60" s="77" t="s">
        <v>498</v>
      </c>
      <c r="D60" s="77"/>
      <c r="E60" s="77"/>
      <c r="F60" s="77"/>
      <c r="G60" s="77" t="s">
        <v>499</v>
      </c>
    </row>
    <row r="61" spans="2:7">
      <c r="B61" s="87">
        <v>742000</v>
      </c>
      <c r="C61" s="161" t="s">
        <v>500</v>
      </c>
      <c r="D61" s="77"/>
      <c r="E61" s="77"/>
      <c r="F61" s="77"/>
      <c r="G61" s="161" t="s">
        <v>501</v>
      </c>
    </row>
    <row r="62" spans="2:7">
      <c r="B62" s="87">
        <v>742100</v>
      </c>
      <c r="C62" s="77" t="s">
        <v>502</v>
      </c>
      <c r="D62" s="77"/>
      <c r="E62" s="77"/>
      <c r="F62" s="77"/>
      <c r="G62" s="77" t="s">
        <v>503</v>
      </c>
    </row>
    <row r="63" spans="2:7">
      <c r="B63" s="87">
        <v>742140</v>
      </c>
      <c r="C63" s="77" t="s">
        <v>504</v>
      </c>
      <c r="D63" s="77"/>
      <c r="E63" s="77"/>
      <c r="F63" s="77"/>
      <c r="G63" s="77" t="s">
        <v>503</v>
      </c>
    </row>
    <row r="64" spans="2:7">
      <c r="B64" s="87">
        <v>742200</v>
      </c>
      <c r="C64" s="77" t="s">
        <v>505</v>
      </c>
      <c r="D64" s="77"/>
      <c r="E64" s="77"/>
      <c r="F64" s="77"/>
      <c r="G64" s="77" t="s">
        <v>506</v>
      </c>
    </row>
    <row r="65" spans="2:7">
      <c r="B65" s="87">
        <v>742240</v>
      </c>
      <c r="C65" s="77" t="s">
        <v>507</v>
      </c>
      <c r="D65" s="77"/>
      <c r="E65" s="77"/>
      <c r="F65" s="77"/>
      <c r="G65" s="77" t="s">
        <v>459</v>
      </c>
    </row>
    <row r="66" spans="2:7">
      <c r="B66" s="87">
        <v>742250</v>
      </c>
      <c r="C66" s="77" t="s">
        <v>508</v>
      </c>
      <c r="D66" s="77"/>
      <c r="E66" s="77"/>
      <c r="F66" s="77"/>
      <c r="G66" s="77" t="s">
        <v>346</v>
      </c>
    </row>
    <row r="67" spans="2:7">
      <c r="B67" s="87">
        <v>742300</v>
      </c>
      <c r="C67" s="77" t="s">
        <v>509</v>
      </c>
      <c r="D67" s="77"/>
      <c r="E67" s="77"/>
      <c r="F67" s="77"/>
      <c r="G67" s="77" t="s">
        <v>510</v>
      </c>
    </row>
    <row r="68" spans="2:7">
      <c r="B68" s="87">
        <v>742340</v>
      </c>
      <c r="C68" s="77" t="s">
        <v>511</v>
      </c>
      <c r="D68" s="77"/>
      <c r="E68" s="77"/>
      <c r="F68" s="77"/>
      <c r="G68" s="77" t="s">
        <v>510</v>
      </c>
    </row>
    <row r="69" spans="2:7">
      <c r="B69" s="87">
        <v>743000</v>
      </c>
      <c r="C69" s="161" t="s">
        <v>512</v>
      </c>
      <c r="D69" s="77"/>
      <c r="E69" s="77"/>
      <c r="F69" s="77"/>
      <c r="G69" s="161" t="s">
        <v>513</v>
      </c>
    </row>
    <row r="70" spans="2:7">
      <c r="B70" s="87">
        <v>743300</v>
      </c>
      <c r="C70" s="77" t="s">
        <v>514</v>
      </c>
      <c r="D70" s="77"/>
      <c r="E70" s="77"/>
      <c r="F70" s="77"/>
      <c r="G70" s="77" t="s">
        <v>515</v>
      </c>
    </row>
    <row r="71" spans="2:7">
      <c r="B71" s="87">
        <v>743320</v>
      </c>
      <c r="C71" s="77" t="s">
        <v>316</v>
      </c>
      <c r="D71" s="77"/>
      <c r="E71" s="77"/>
      <c r="F71" s="77"/>
      <c r="G71" s="77" t="s">
        <v>516</v>
      </c>
    </row>
    <row r="72" spans="2:7">
      <c r="B72" s="87">
        <v>743340</v>
      </c>
      <c r="C72" s="77" t="s">
        <v>142</v>
      </c>
      <c r="D72" s="77"/>
      <c r="E72" s="77"/>
      <c r="F72" s="77"/>
      <c r="G72" s="77" t="s">
        <v>517</v>
      </c>
    </row>
    <row r="73" spans="2:7">
      <c r="B73" s="87">
        <v>743350</v>
      </c>
      <c r="C73" s="77" t="s">
        <v>518</v>
      </c>
      <c r="D73" s="77"/>
      <c r="E73" s="77"/>
      <c r="F73" s="77"/>
      <c r="G73" s="77" t="s">
        <v>334</v>
      </c>
    </row>
    <row r="74" spans="2:7">
      <c r="B74" s="87">
        <v>743400</v>
      </c>
      <c r="C74" s="77" t="s">
        <v>519</v>
      </c>
      <c r="D74" s="77"/>
      <c r="E74" s="77"/>
      <c r="F74" s="77"/>
      <c r="G74" s="77" t="s">
        <v>334</v>
      </c>
    </row>
    <row r="75" spans="2:7">
      <c r="B75" s="87">
        <v>743440</v>
      </c>
      <c r="C75" s="77" t="s">
        <v>520</v>
      </c>
      <c r="D75" s="77"/>
      <c r="E75" s="77"/>
      <c r="F75" s="77"/>
      <c r="G75" s="77" t="s">
        <v>334</v>
      </c>
    </row>
    <row r="76" spans="2:7">
      <c r="B76" s="87">
        <v>743500</v>
      </c>
      <c r="C76" s="77" t="s">
        <v>521</v>
      </c>
      <c r="D76" s="77"/>
      <c r="E76" s="77"/>
      <c r="F76" s="77"/>
      <c r="G76" s="77" t="s">
        <v>358</v>
      </c>
    </row>
    <row r="77" spans="2:7">
      <c r="B77" s="87">
        <v>743520</v>
      </c>
      <c r="C77" s="77" t="s">
        <v>522</v>
      </c>
      <c r="D77" s="77"/>
      <c r="E77" s="77"/>
      <c r="F77" s="77"/>
      <c r="G77" s="77" t="s">
        <v>358</v>
      </c>
    </row>
    <row r="78" spans="2:7">
      <c r="B78" s="87">
        <v>744000</v>
      </c>
      <c r="C78" s="161" t="s">
        <v>523</v>
      </c>
      <c r="D78" s="77"/>
      <c r="E78" s="77"/>
      <c r="F78" s="77"/>
      <c r="G78" s="161" t="s">
        <v>334</v>
      </c>
    </row>
    <row r="79" spans="2:7">
      <c r="B79" s="87">
        <v>744100</v>
      </c>
      <c r="C79" s="77" t="s">
        <v>524</v>
      </c>
      <c r="D79" s="77"/>
      <c r="E79" s="77"/>
      <c r="F79" s="77"/>
      <c r="G79" s="77" t="s">
        <v>334</v>
      </c>
    </row>
    <row r="80" spans="2:7">
      <c r="B80" s="87">
        <v>744140</v>
      </c>
      <c r="C80" s="77" t="s">
        <v>146</v>
      </c>
      <c r="D80" s="77"/>
      <c r="E80" s="77"/>
      <c r="F80" s="77"/>
      <c r="G80" s="77" t="s">
        <v>334</v>
      </c>
    </row>
    <row r="81" spans="2:7">
      <c r="B81" s="87">
        <v>744200</v>
      </c>
      <c r="C81" s="77" t="s">
        <v>525</v>
      </c>
      <c r="D81" s="77"/>
      <c r="E81" s="77"/>
      <c r="F81" s="77"/>
      <c r="G81" s="77" t="s">
        <v>334</v>
      </c>
    </row>
    <row r="82" spans="2:7">
      <c r="B82" s="87">
        <v>744240</v>
      </c>
      <c r="C82" s="77" t="s">
        <v>526</v>
      </c>
      <c r="D82" s="77"/>
      <c r="E82" s="77"/>
      <c r="F82" s="77"/>
      <c r="G82" s="77" t="s">
        <v>334</v>
      </c>
    </row>
    <row r="83" spans="2:7">
      <c r="B83" s="87">
        <v>745000</v>
      </c>
      <c r="C83" s="161" t="s">
        <v>527</v>
      </c>
      <c r="D83" s="77"/>
      <c r="E83" s="77"/>
      <c r="F83" s="77"/>
      <c r="G83" s="161" t="s">
        <v>448</v>
      </c>
    </row>
    <row r="84" spans="2:7">
      <c r="B84" s="87">
        <v>745100</v>
      </c>
      <c r="C84" s="77" t="s">
        <v>527</v>
      </c>
      <c r="D84" s="77"/>
      <c r="E84" s="77"/>
      <c r="F84" s="77"/>
      <c r="G84" s="77" t="s">
        <v>448</v>
      </c>
    </row>
    <row r="85" spans="2:7">
      <c r="B85" s="87">
        <v>745140</v>
      </c>
      <c r="C85" s="77" t="s">
        <v>528</v>
      </c>
      <c r="D85" s="77"/>
      <c r="E85" s="77"/>
      <c r="F85" s="77"/>
      <c r="G85" s="77" t="s">
        <v>448</v>
      </c>
    </row>
    <row r="86" spans="2:7">
      <c r="B86" s="87">
        <v>770000</v>
      </c>
      <c r="C86" s="161" t="s">
        <v>232</v>
      </c>
      <c r="D86" s="77"/>
      <c r="E86" s="77"/>
      <c r="F86" s="77"/>
      <c r="G86" s="161" t="s">
        <v>529</v>
      </c>
    </row>
    <row r="87" spans="2:7">
      <c r="B87" s="87">
        <v>771000</v>
      </c>
      <c r="C87" s="161" t="s">
        <v>232</v>
      </c>
      <c r="D87" s="77"/>
      <c r="E87" s="77"/>
      <c r="F87" s="77"/>
      <c r="G87" s="161" t="s">
        <v>459</v>
      </c>
    </row>
    <row r="88" spans="2:7">
      <c r="B88" s="87">
        <v>771100</v>
      </c>
      <c r="C88" s="77" t="s">
        <v>232</v>
      </c>
      <c r="D88" s="77"/>
      <c r="E88" s="77"/>
      <c r="F88" s="77"/>
      <c r="G88" s="77" t="s">
        <v>459</v>
      </c>
    </row>
    <row r="89" spans="2:7">
      <c r="B89" s="87">
        <v>771110</v>
      </c>
      <c r="C89" s="77" t="s">
        <v>232</v>
      </c>
      <c r="D89" s="77"/>
      <c r="E89" s="77"/>
      <c r="F89" s="77"/>
      <c r="G89" s="77" t="s">
        <v>459</v>
      </c>
    </row>
    <row r="90" spans="2:7">
      <c r="B90" s="87">
        <v>772000</v>
      </c>
      <c r="C90" s="161" t="s">
        <v>272</v>
      </c>
      <c r="D90" s="77"/>
      <c r="E90" s="77"/>
      <c r="F90" s="77"/>
      <c r="G90" s="161" t="s">
        <v>490</v>
      </c>
    </row>
    <row r="91" spans="2:7">
      <c r="B91" s="87">
        <v>772100</v>
      </c>
      <c r="C91" s="77" t="s">
        <v>272</v>
      </c>
      <c r="D91" s="77"/>
      <c r="E91" s="77"/>
      <c r="F91" s="77"/>
      <c r="G91" s="77" t="s">
        <v>490</v>
      </c>
    </row>
    <row r="92" spans="2:7">
      <c r="B92" s="87">
        <v>772110</v>
      </c>
      <c r="C92" s="77" t="s">
        <v>272</v>
      </c>
      <c r="D92" s="77"/>
      <c r="E92" s="77"/>
      <c r="F92" s="77"/>
      <c r="G92" s="77" t="s">
        <v>490</v>
      </c>
    </row>
    <row r="93" spans="2:7">
      <c r="B93" s="87">
        <v>810000</v>
      </c>
      <c r="C93" s="161" t="s">
        <v>530</v>
      </c>
      <c r="D93" s="77"/>
      <c r="E93" s="77"/>
      <c r="F93" s="77"/>
      <c r="G93" s="161" t="s">
        <v>334</v>
      </c>
    </row>
    <row r="94" spans="2:7">
      <c r="B94" s="87">
        <v>811000</v>
      </c>
      <c r="C94" s="161" t="s">
        <v>169</v>
      </c>
      <c r="D94" s="77"/>
      <c r="E94" s="77"/>
      <c r="F94" s="77"/>
      <c r="G94" s="161" t="s">
        <v>334</v>
      </c>
    </row>
    <row r="95" spans="2:7">
      <c r="B95" s="87">
        <v>811100</v>
      </c>
      <c r="C95" s="77" t="s">
        <v>169</v>
      </c>
      <c r="D95" s="77"/>
      <c r="E95" s="77"/>
      <c r="F95" s="77"/>
      <c r="G95" s="77" t="s">
        <v>334</v>
      </c>
    </row>
    <row r="96" spans="2:7">
      <c r="B96" s="87">
        <v>811140</v>
      </c>
      <c r="C96" s="77" t="s">
        <v>531</v>
      </c>
      <c r="D96" s="77"/>
      <c r="E96" s="77"/>
      <c r="F96" s="77"/>
      <c r="G96" s="77" t="s">
        <v>334</v>
      </c>
    </row>
    <row r="97" spans="2:7">
      <c r="B97" s="87">
        <v>812000</v>
      </c>
      <c r="C97" s="161" t="s">
        <v>170</v>
      </c>
      <c r="D97" s="77"/>
      <c r="E97" s="77"/>
      <c r="F97" s="77"/>
      <c r="G97" s="161" t="s">
        <v>334</v>
      </c>
    </row>
    <row r="98" spans="2:7">
      <c r="B98" s="87">
        <v>812100</v>
      </c>
      <c r="C98" s="77" t="s">
        <v>170</v>
      </c>
      <c r="D98" s="77"/>
      <c r="E98" s="77"/>
      <c r="F98" s="77"/>
      <c r="G98" s="77" t="s">
        <v>334</v>
      </c>
    </row>
    <row r="99" spans="2:7">
      <c r="B99" s="87">
        <v>812140</v>
      </c>
      <c r="C99" s="77" t="s">
        <v>274</v>
      </c>
      <c r="D99" s="77"/>
      <c r="E99" s="77"/>
      <c r="F99" s="77"/>
      <c r="G99" s="77" t="s">
        <v>334</v>
      </c>
    </row>
    <row r="100" spans="2:7">
      <c r="B100" s="87">
        <v>813000</v>
      </c>
      <c r="C100" s="161" t="s">
        <v>532</v>
      </c>
      <c r="D100" s="77"/>
      <c r="E100" s="77"/>
      <c r="F100" s="77"/>
      <c r="G100" s="161" t="s">
        <v>334</v>
      </c>
    </row>
    <row r="101" spans="2:7">
      <c r="B101" s="87">
        <v>813100</v>
      </c>
      <c r="C101" s="77" t="s">
        <v>532</v>
      </c>
      <c r="D101" s="77"/>
      <c r="E101" s="77"/>
      <c r="F101" s="77"/>
      <c r="G101" s="77" t="s">
        <v>334</v>
      </c>
    </row>
    <row r="102" spans="2:7">
      <c r="B102" s="87">
        <v>813140</v>
      </c>
      <c r="C102" s="77" t="s">
        <v>533</v>
      </c>
      <c r="D102" s="77"/>
      <c r="E102" s="77"/>
      <c r="F102" s="77"/>
      <c r="G102" s="77" t="s">
        <v>334</v>
      </c>
    </row>
    <row r="103" spans="2:7">
      <c r="B103" s="87">
        <v>840000</v>
      </c>
      <c r="C103" s="161" t="s">
        <v>534</v>
      </c>
      <c r="D103" s="77"/>
      <c r="E103" s="77"/>
      <c r="F103" s="77"/>
      <c r="G103" s="161" t="s">
        <v>510</v>
      </c>
    </row>
    <row r="104" spans="2:7">
      <c r="B104" s="87">
        <v>841000</v>
      </c>
      <c r="C104" s="161" t="s">
        <v>172</v>
      </c>
      <c r="D104" s="77"/>
      <c r="E104" s="77"/>
      <c r="F104" s="77"/>
      <c r="G104" s="161" t="s">
        <v>510</v>
      </c>
    </row>
    <row r="105" spans="2:7">
      <c r="B105" s="87">
        <v>841100</v>
      </c>
      <c r="C105" s="77" t="s">
        <v>172</v>
      </c>
      <c r="D105" s="77"/>
      <c r="E105" s="77"/>
      <c r="F105" s="77"/>
      <c r="G105" s="77" t="s">
        <v>510</v>
      </c>
    </row>
    <row r="106" spans="2:7">
      <c r="B106" s="87">
        <v>841140</v>
      </c>
      <c r="C106" s="77" t="s">
        <v>535</v>
      </c>
      <c r="D106" s="77"/>
      <c r="E106" s="77"/>
      <c r="F106" s="77"/>
      <c r="G106" s="77" t="s">
        <v>510</v>
      </c>
    </row>
    <row r="107" spans="2:7">
      <c r="B107" s="87">
        <v>900000</v>
      </c>
      <c r="C107" s="161" t="s">
        <v>536</v>
      </c>
      <c r="D107" s="77"/>
      <c r="E107" s="77"/>
      <c r="F107" s="77"/>
      <c r="G107" s="161" t="s">
        <v>537</v>
      </c>
    </row>
    <row r="108" spans="2:7">
      <c r="B108" s="87">
        <v>911000</v>
      </c>
      <c r="C108" s="161" t="s">
        <v>538</v>
      </c>
      <c r="D108" s="77"/>
      <c r="E108" s="77"/>
      <c r="F108" s="77"/>
      <c r="G108" s="161" t="s">
        <v>537</v>
      </c>
    </row>
    <row r="109" spans="2:7">
      <c r="B109" s="87">
        <v>911110</v>
      </c>
      <c r="C109" s="77" t="s">
        <v>539</v>
      </c>
      <c r="D109" s="77"/>
      <c r="E109" s="77"/>
      <c r="F109" s="77"/>
      <c r="G109" s="77" t="s">
        <v>334</v>
      </c>
    </row>
    <row r="110" spans="2:7">
      <c r="B110" s="87">
        <v>911140</v>
      </c>
      <c r="C110" s="77" t="s">
        <v>540</v>
      </c>
      <c r="D110" s="77"/>
      <c r="E110" s="77"/>
      <c r="F110" s="77"/>
      <c r="G110" s="77" t="s">
        <v>334</v>
      </c>
    </row>
    <row r="111" spans="2:7">
      <c r="B111" s="87">
        <v>911200</v>
      </c>
      <c r="C111" s="77" t="s">
        <v>541</v>
      </c>
      <c r="D111" s="77"/>
      <c r="E111" s="77"/>
      <c r="F111" s="77"/>
      <c r="G111" s="77" t="s">
        <v>334</v>
      </c>
    </row>
    <row r="112" spans="2:7">
      <c r="B112" s="87">
        <v>911240</v>
      </c>
      <c r="C112" s="77" t="s">
        <v>542</v>
      </c>
      <c r="D112" s="77"/>
      <c r="E112" s="77"/>
      <c r="F112" s="77"/>
      <c r="G112" s="77" t="s">
        <v>334</v>
      </c>
    </row>
    <row r="113" spans="2:7">
      <c r="B113" s="87">
        <v>911400</v>
      </c>
      <c r="C113" s="77" t="s">
        <v>543</v>
      </c>
      <c r="D113" s="77"/>
      <c r="E113" s="77"/>
      <c r="F113" s="77"/>
      <c r="G113" s="77" t="s">
        <v>537</v>
      </c>
    </row>
    <row r="114" spans="2:7">
      <c r="B114" s="87">
        <v>911440</v>
      </c>
      <c r="C114" s="77" t="s">
        <v>177</v>
      </c>
      <c r="D114" s="77"/>
      <c r="E114" s="77"/>
      <c r="F114" s="77"/>
      <c r="G114" s="77" t="s">
        <v>537</v>
      </c>
    </row>
    <row r="115" spans="2:7">
      <c r="B115" s="87">
        <v>920000</v>
      </c>
      <c r="C115" s="161" t="s">
        <v>544</v>
      </c>
      <c r="D115" s="77"/>
      <c r="E115" s="77"/>
      <c r="F115" s="77"/>
      <c r="G115" s="161" t="s">
        <v>448</v>
      </c>
    </row>
    <row r="116" spans="2:7">
      <c r="B116" s="87">
        <v>921000</v>
      </c>
      <c r="C116" s="161" t="s">
        <v>545</v>
      </c>
      <c r="D116" s="77"/>
      <c r="E116" s="77"/>
      <c r="F116" s="77"/>
      <c r="G116" s="161" t="s">
        <v>448</v>
      </c>
    </row>
    <row r="117" spans="2:7">
      <c r="B117" s="87">
        <v>921600</v>
      </c>
      <c r="C117" s="77" t="s">
        <v>546</v>
      </c>
      <c r="D117" s="77"/>
      <c r="E117" s="77"/>
      <c r="F117" s="77"/>
      <c r="G117" s="77" t="s">
        <v>448</v>
      </c>
    </row>
    <row r="118" spans="2:7">
      <c r="B118" s="87">
        <v>921640</v>
      </c>
      <c r="C118" s="77" t="s">
        <v>547</v>
      </c>
      <c r="D118" s="77"/>
      <c r="E118" s="77"/>
      <c r="F118" s="77"/>
      <c r="G118" s="77" t="s">
        <v>448</v>
      </c>
    </row>
    <row r="119" spans="2:7">
      <c r="B119" s="87">
        <v>921900</v>
      </c>
      <c r="C119" s="77" t="s">
        <v>548</v>
      </c>
      <c r="D119" s="77"/>
      <c r="E119" s="77"/>
      <c r="F119" s="77"/>
      <c r="G119" s="77" t="s">
        <v>334</v>
      </c>
    </row>
    <row r="120" spans="2:7">
      <c r="B120" s="87">
        <v>921940</v>
      </c>
      <c r="C120" s="77" t="s">
        <v>549</v>
      </c>
      <c r="D120" s="77"/>
      <c r="E120" s="77"/>
      <c r="F120" s="77"/>
      <c r="G120" s="77" t="s">
        <v>334</v>
      </c>
    </row>
    <row r="121" spans="2:7">
      <c r="B121" s="87"/>
      <c r="C121" s="161" t="s">
        <v>550</v>
      </c>
      <c r="D121" s="77"/>
      <c r="E121" s="77"/>
      <c r="F121" s="77"/>
      <c r="G121" s="161" t="s">
        <v>551</v>
      </c>
    </row>
    <row r="122" spans="2:7">
      <c r="B122" s="87"/>
      <c r="C122" s="77"/>
      <c r="D122" s="77"/>
      <c r="E122" s="77"/>
      <c r="F122" s="77"/>
      <c r="G122" s="161" t="s">
        <v>552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H8" sqref="H8"/>
    </sheetView>
  </sheetViews>
  <sheetFormatPr baseColWidth="10" defaultRowHeight="15" x14ac:dyDescent="0"/>
  <cols>
    <col min="3" max="3" width="20.83203125" customWidth="1"/>
    <col min="4" max="5" width="13.83203125" customWidth="1"/>
    <col min="7" max="7" width="14.6640625" customWidth="1"/>
  </cols>
  <sheetData>
    <row r="1" spans="2:7" ht="43">
      <c r="B1" s="65" t="s">
        <v>0</v>
      </c>
      <c r="C1" s="66" t="s">
        <v>1</v>
      </c>
      <c r="D1" s="67" t="s">
        <v>45</v>
      </c>
      <c r="E1" s="67" t="s">
        <v>46</v>
      </c>
      <c r="F1" s="68" t="s">
        <v>2</v>
      </c>
      <c r="G1" s="69" t="s">
        <v>3</v>
      </c>
    </row>
    <row r="2" spans="2:7">
      <c r="B2" s="162">
        <v>321000</v>
      </c>
      <c r="C2" s="142" t="s">
        <v>553</v>
      </c>
      <c r="D2" s="142"/>
      <c r="E2" s="9"/>
      <c r="F2" s="9"/>
      <c r="G2" s="15">
        <v>24203249</v>
      </c>
    </row>
    <row r="3" spans="2:7">
      <c r="B3" s="162">
        <v>711000</v>
      </c>
      <c r="C3" s="162" t="s">
        <v>554</v>
      </c>
      <c r="D3" s="162"/>
      <c r="E3" s="9"/>
      <c r="F3" s="9"/>
      <c r="G3" s="15">
        <v>249153253</v>
      </c>
    </row>
    <row r="4" spans="2:7">
      <c r="B4" s="162">
        <v>713000</v>
      </c>
      <c r="C4" s="162" t="s">
        <v>555</v>
      </c>
      <c r="D4" s="162"/>
      <c r="E4" s="9"/>
      <c r="F4" s="9"/>
      <c r="G4" s="15">
        <v>179884638</v>
      </c>
    </row>
    <row r="5" spans="2:7">
      <c r="B5" s="162">
        <v>741000</v>
      </c>
      <c r="C5" s="162" t="s">
        <v>33</v>
      </c>
      <c r="D5" s="162"/>
      <c r="E5" s="9"/>
      <c r="F5" s="9"/>
      <c r="G5" s="9"/>
    </row>
    <row r="6" spans="2:7">
      <c r="B6" s="162">
        <v>742000</v>
      </c>
      <c r="C6" s="162" t="s">
        <v>556</v>
      </c>
      <c r="D6" s="162"/>
      <c r="E6" s="9"/>
      <c r="F6" s="9"/>
      <c r="G6" s="15">
        <v>2000000</v>
      </c>
    </row>
    <row r="7" spans="2:7">
      <c r="B7" s="162">
        <v>742000</v>
      </c>
      <c r="C7" s="162" t="s">
        <v>557</v>
      </c>
      <c r="D7" s="162"/>
      <c r="E7" s="9"/>
      <c r="F7" s="9"/>
      <c r="G7" s="15">
        <v>955929</v>
      </c>
    </row>
    <row r="8" spans="2:7">
      <c r="B8" s="162">
        <v>743000</v>
      </c>
      <c r="C8" s="162" t="s">
        <v>558</v>
      </c>
      <c r="D8" s="162"/>
      <c r="E8" s="9"/>
      <c r="F8" s="9"/>
      <c r="G8" s="15">
        <v>350000</v>
      </c>
    </row>
    <row r="9" spans="2:7">
      <c r="B9" s="162">
        <v>745000</v>
      </c>
      <c r="C9" s="162" t="s">
        <v>527</v>
      </c>
      <c r="D9" s="162"/>
      <c r="E9" s="9"/>
      <c r="F9" s="9"/>
      <c r="G9" s="9"/>
    </row>
    <row r="10" spans="2:7">
      <c r="B10" s="162">
        <v>742000</v>
      </c>
      <c r="C10" s="162" t="s">
        <v>559</v>
      </c>
      <c r="D10" s="162"/>
      <c r="E10" s="9"/>
      <c r="F10" s="9"/>
      <c r="G10" s="9"/>
    </row>
    <row r="11" spans="2:7">
      <c r="B11" s="162">
        <v>742000</v>
      </c>
      <c r="C11" s="162" t="s">
        <v>500</v>
      </c>
      <c r="D11" s="162"/>
      <c r="E11" s="9"/>
      <c r="F11" s="9"/>
      <c r="G11" s="9"/>
    </row>
    <row r="12" spans="2:7">
      <c r="B12" s="162"/>
      <c r="C12" s="142" t="s">
        <v>560</v>
      </c>
      <c r="D12" s="162"/>
      <c r="E12" s="9"/>
      <c r="F12" s="9"/>
      <c r="G12" s="15">
        <v>536454470</v>
      </c>
    </row>
    <row r="13" spans="2:7">
      <c r="B13" s="162">
        <v>733000</v>
      </c>
      <c r="C13" s="162" t="s">
        <v>561</v>
      </c>
      <c r="D13" s="162"/>
      <c r="E13" s="9"/>
      <c r="F13" s="9"/>
      <c r="G13" s="9"/>
    </row>
    <row r="14" spans="2:7">
      <c r="B14" s="162">
        <v>732000</v>
      </c>
      <c r="C14" s="162" t="s">
        <v>562</v>
      </c>
      <c r="D14" s="163"/>
      <c r="E14" s="9"/>
      <c r="F14" s="9"/>
      <c r="G14" s="9"/>
    </row>
    <row r="15" spans="2:7">
      <c r="B15" s="162">
        <v>771000</v>
      </c>
      <c r="C15" s="162" t="s">
        <v>232</v>
      </c>
      <c r="D15" s="162"/>
      <c r="E15" s="9"/>
      <c r="F15" s="9"/>
      <c r="G15" s="15">
        <v>3500000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Пријепоље</vt:lpstr>
      <vt:lpstr>Врање</vt:lpstr>
      <vt:lpstr>Лозница</vt:lpstr>
      <vt:lpstr>Сомбор</vt:lpstr>
      <vt:lpstr>Ваљево</vt:lpstr>
      <vt:lpstr>Инђија</vt:lpstr>
      <vt:lpstr>Чачак</vt:lpstr>
      <vt:lpstr>Краљево</vt:lpstr>
      <vt:lpstr>Звездара</vt:lpstr>
      <vt:lpstr>Нови Београд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 Savic</dc:creator>
  <cp:lastModifiedBy>Ivana Savic</cp:lastModifiedBy>
  <dcterms:created xsi:type="dcterms:W3CDTF">2015-10-21T16:19:27Z</dcterms:created>
  <dcterms:modified xsi:type="dcterms:W3CDTF">2015-10-21T16:35:33Z</dcterms:modified>
</cp:coreProperties>
</file>