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1536" windowWidth="17280" windowHeight="8964" tabRatio="600" firstSheet="0" activeTab="0" autoFilterDateGrouping="1"/>
  </bookViews>
  <sheets>
    <sheet name="REMI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3409]dd\-mmm\-yy;@"/>
    <numFmt numFmtId="165" formatCode="_-* #,##0.00_-;\-* #,##0.00_-;_-* &quot;-&quot;??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0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/>
    <xf numFmtId="43" fontId="1" fillId="0" borderId="0"/>
    <xf numFmtId="0" fontId="2" fillId="0" borderId="0"/>
  </cellStyleXfs>
  <cellXfs count="30">
    <xf numFmtId="0" fontId="0" fillId="0" borderId="0" pivotButton="0" quotePrefix="0" xfId="0"/>
    <xf numFmtId="1" fontId="3" fillId="0" borderId="1" applyAlignment="1" pivotButton="0" quotePrefix="0" xfId="2">
      <alignment horizontal="center" vertical="center" wrapText="1"/>
    </xf>
    <xf numFmtId="164" fontId="3" fillId="0" borderId="1" applyAlignment="1" pivotButton="0" quotePrefix="0" xfId="2">
      <alignment horizontal="center" vertical="center" wrapText="1"/>
    </xf>
    <xf numFmtId="0" fontId="3" fillId="0" borderId="1" applyAlignment="1" pivotButton="0" quotePrefix="0" xfId="2">
      <alignment horizontal="center" vertical="center" wrapText="1"/>
    </xf>
    <xf numFmtId="0" fontId="4" fillId="0" borderId="1" pivotButton="0" quotePrefix="0" xfId="0"/>
    <xf numFmtId="1" fontId="5" fillId="0" borderId="1" applyAlignment="1" pivotButton="0" quotePrefix="0" xfId="2">
      <alignment horizontal="center" vertical="center"/>
    </xf>
    <xf numFmtId="14" fontId="6" fillId="0" borderId="1" applyAlignment="1" pivotButton="0" quotePrefix="0" xfId="2">
      <alignment horizontal="center" vertical="center"/>
    </xf>
    <xf numFmtId="0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right"/>
    </xf>
    <xf numFmtId="14" fontId="5" fillId="0" borderId="1" applyAlignment="1" pivotButton="0" quotePrefix="0" xfId="2">
      <alignment horizontal="center" vertical="center"/>
    </xf>
    <xf numFmtId="15" fontId="5" fillId="0" borderId="1" applyAlignment="1" pivotButton="0" quotePrefix="0" xfId="0">
      <alignment horizontal="center"/>
    </xf>
    <xf numFmtId="15" fontId="5" fillId="0" borderId="1" pivotButton="0" quotePrefix="0" xfId="0"/>
    <xf numFmtId="14" fontId="5" fillId="0" borderId="1" applyAlignment="1" pivotButton="0" quotePrefix="0" xfId="2">
      <alignment horizontal="left" vertical="center"/>
    </xf>
    <xf numFmtId="1" fontId="7" fillId="0" borderId="1" applyAlignment="1" pivotButton="0" quotePrefix="0" xfId="2">
      <alignment horizontal="left" vertical="center"/>
    </xf>
    <xf numFmtId="0" fontId="8" fillId="0" borderId="1" pivotButton="0" quotePrefix="0" xfId="0"/>
    <xf numFmtId="0" fontId="9" fillId="0" borderId="1" pivotButton="0" quotePrefix="0" xfId="0"/>
    <xf numFmtId="165" fontId="3" fillId="0" borderId="1" applyAlignment="1" pivotButton="0" quotePrefix="0" xfId="2">
      <alignment horizontal="center" vertical="center" wrapText="1"/>
    </xf>
    <xf numFmtId="165" fontId="5" fillId="0" borderId="1" pivotButton="0" quotePrefix="0" xfId="1"/>
    <xf numFmtId="165" fontId="5" fillId="0" borderId="1" applyAlignment="1" pivotButton="0" quotePrefix="0" xfId="1">
      <alignment vertical="center"/>
    </xf>
    <xf numFmtId="165" fontId="5" fillId="0" borderId="1" applyAlignment="1" pivotButton="0" quotePrefix="0" xfId="1">
      <alignment horizontal="center" vertical="center"/>
    </xf>
    <xf numFmtId="165" fontId="6" fillId="0" borderId="1" pivotButton="0" quotePrefix="0" xfId="0"/>
    <xf numFmtId="165" fontId="7" fillId="0" borderId="1" applyAlignment="1" pivotButton="0" quotePrefix="0" xfId="1">
      <alignment horizontal="center" vertical="center"/>
    </xf>
    <xf numFmtId="165" fontId="9" fillId="0" borderId="1" pivotButton="0" quotePrefix="0" xfId="1"/>
    <xf numFmtId="165" fontId="3" fillId="0" borderId="1" applyAlignment="1" pivotButton="0" quotePrefix="0" xfId="2">
      <alignment horizontal="center" vertical="center" wrapText="1"/>
    </xf>
    <xf numFmtId="165" fontId="5" fillId="0" borderId="1" pivotButton="0" quotePrefix="0" xfId="1"/>
    <xf numFmtId="165" fontId="5" fillId="0" borderId="1" applyAlignment="1" pivotButton="0" quotePrefix="0" xfId="1">
      <alignment vertical="center"/>
    </xf>
    <xf numFmtId="165" fontId="5" fillId="0" borderId="1" applyAlignment="1" pivotButton="0" quotePrefix="0" xfId="1">
      <alignment horizontal="center" vertical="center"/>
    </xf>
    <xf numFmtId="165" fontId="6" fillId="0" borderId="1" pivotButton="0" quotePrefix="0" xfId="0"/>
    <xf numFmtId="165" fontId="7" fillId="0" borderId="1" applyAlignment="1" pivotButton="0" quotePrefix="0" xfId="1">
      <alignment horizontal="center" vertical="center"/>
    </xf>
    <xf numFmtId="165" fontId="9" fillId="0" borderId="1" pivotButton="0" quotePrefix="0" xfId="1"/>
  </cellXfs>
  <cellStyles count="3">
    <cellStyle name="Normal" xfId="0" builtinId="0"/>
    <cellStyle name="Comma" xfId="1" builtinId="3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"/>
  <sheetViews>
    <sheetView tabSelected="1" topLeftCell="B1" workbookViewId="0">
      <selection activeCell="J8" sqref="J8"/>
    </sheetView>
  </sheetViews>
  <sheetFormatPr baseColWidth="8" defaultRowHeight="14.4"/>
  <cols>
    <col width="15" customWidth="1" min="5" max="5"/>
    <col width="15.88671875" customWidth="1" min="6" max="6"/>
    <col width="17.109375" customWidth="1" min="9" max="9"/>
    <col width="17" customWidth="1" min="10" max="10"/>
    <col width="17.88671875" customWidth="1" min="11" max="11"/>
    <col width="14.5546875" customWidth="1" min="12" max="12"/>
    <col width="19.6640625" customWidth="1" min="13" max="13"/>
  </cols>
  <sheetData>
    <row r="1" ht="22.5" customHeight="1">
      <c r="A1" s="1" t="inlineStr">
        <is>
          <t>No.</t>
        </is>
      </c>
      <c r="B1" s="1" t="inlineStr">
        <is>
          <t>DATE</t>
        </is>
      </c>
      <c r="C1" s="1" t="inlineStr">
        <is>
          <t>POLICY NO.</t>
        </is>
      </c>
      <c r="D1" s="2" t="inlineStr">
        <is>
          <t>OR NO.</t>
        </is>
      </c>
      <c r="E1" s="3" t="inlineStr">
        <is>
          <t>PREMIUM</t>
        </is>
      </c>
      <c r="F1" s="23" t="inlineStr">
        <is>
          <t>CHARGES</t>
        </is>
      </c>
      <c r="G1" s="23" t="inlineStr">
        <is>
          <t>S.FEE/NOT.</t>
        </is>
      </c>
      <c r="H1" s="23" t="inlineStr">
        <is>
          <t>GROSS</t>
        </is>
      </c>
      <c r="I1" s="23" t="inlineStr">
        <is>
          <t>COMM.</t>
        </is>
      </c>
      <c r="J1" s="23" t="inlineStr">
        <is>
          <t>WTAX</t>
        </is>
      </c>
      <c r="K1" s="23" t="inlineStr">
        <is>
          <t>NET COMM.</t>
        </is>
      </c>
      <c r="L1" s="3" t="inlineStr">
        <is>
          <t>DOC. STAMP</t>
        </is>
      </c>
      <c r="M1" s="4" t="inlineStr">
        <is>
          <t>NET REMITTANCE</t>
        </is>
      </c>
    </row>
    <row r="2">
      <c r="A2" s="5" t="n">
        <v>1</v>
      </c>
      <c r="B2" s="6" t="inlineStr">
        <is>
          <t>AUGUST 4 , 2025</t>
        </is>
      </c>
      <c r="C2" s="7" t="inlineStr">
        <is>
          <t>G(16)123456</t>
        </is>
      </c>
      <c r="D2" s="8" t="inlineStr">
        <is>
          <t>999999</t>
        </is>
      </c>
      <c r="E2" s="24" t="n">
        <v>569.1791999999999</v>
      </c>
      <c r="F2" s="25" t="n"/>
      <c r="G2" s="25" t="n">
        <v>550</v>
      </c>
      <c r="H2" s="25">
        <f>E2+F2+G2</f>
        <v/>
      </c>
      <c r="I2" s="25">
        <f>40%*E2</f>
        <v/>
      </c>
      <c r="J2" s="26">
        <f>10%*I2</f>
        <v/>
      </c>
      <c r="K2" s="25">
        <f>I2-J2</f>
        <v/>
      </c>
      <c r="L2" s="26">
        <f>12.5%*E2</f>
        <v/>
      </c>
      <c r="M2" s="27">
        <f>H2-G2-K2-L2</f>
        <v/>
      </c>
    </row>
    <row r="3">
      <c r="A3" s="5" t="n">
        <v>2</v>
      </c>
      <c r="B3" s="6" t="n"/>
      <c r="C3" s="7" t="n"/>
      <c r="D3" s="8" t="n"/>
      <c r="E3" s="24" t="n"/>
      <c r="F3" s="25">
        <f>24.7%*E3</f>
        <v/>
      </c>
      <c r="G3" s="25" t="n">
        <v>550</v>
      </c>
      <c r="H3" s="25">
        <f>E3+F3+G3</f>
        <v/>
      </c>
      <c r="I3" s="25">
        <f>40%*E3</f>
        <v/>
      </c>
      <c r="J3" s="26">
        <f>10%*I3</f>
        <v/>
      </c>
      <c r="K3" s="25">
        <f>I3-J3</f>
        <v/>
      </c>
      <c r="L3" s="26">
        <f>12.5%*E3</f>
        <v/>
      </c>
      <c r="M3" s="27">
        <f>H3-G3-K3-L3</f>
        <v/>
      </c>
    </row>
    <row r="4">
      <c r="A4" s="5" t="n">
        <v>3</v>
      </c>
      <c r="B4" s="9" t="n"/>
      <c r="C4" s="7" t="n"/>
      <c r="D4" s="8" t="n"/>
      <c r="E4" s="24" t="n"/>
      <c r="F4" s="25">
        <f>24.7%*E4</f>
        <v/>
      </c>
      <c r="G4" s="25" t="n">
        <v>550</v>
      </c>
      <c r="H4" s="25">
        <f>E4+F4+G4</f>
        <v/>
      </c>
      <c r="I4" s="25">
        <f>40%*E4</f>
        <v/>
      </c>
      <c r="J4" s="26">
        <f>10%*I4</f>
        <v/>
      </c>
      <c r="K4" s="25">
        <f>I4-J4</f>
        <v/>
      </c>
      <c r="L4" s="26">
        <f>12.5%*E4</f>
        <v/>
      </c>
      <c r="M4" s="27">
        <f>H4-G4-K4-L4</f>
        <v/>
      </c>
    </row>
    <row r="5">
      <c r="A5" s="5" t="n">
        <v>4</v>
      </c>
      <c r="B5" s="9" t="n"/>
      <c r="C5" s="7" t="n"/>
      <c r="D5" s="8" t="n"/>
      <c r="E5" s="24" t="n"/>
      <c r="F5" s="25">
        <f>24.7%*E5</f>
        <v/>
      </c>
      <c r="G5" s="25" t="n">
        <v>550</v>
      </c>
      <c r="H5" s="25">
        <f>E5+F5+G5</f>
        <v/>
      </c>
      <c r="I5" s="25">
        <f>40%*E5</f>
        <v/>
      </c>
      <c r="J5" s="26">
        <f>10%*I5</f>
        <v/>
      </c>
      <c r="K5" s="25">
        <f>I5-J5</f>
        <v/>
      </c>
      <c r="L5" s="26">
        <f>12.5%*E5</f>
        <v/>
      </c>
      <c r="M5" s="27">
        <f>H5-G5-K5-L5</f>
        <v/>
      </c>
    </row>
    <row r="6">
      <c r="A6" s="5" t="n">
        <v>5</v>
      </c>
      <c r="B6" s="9" t="n"/>
      <c r="C6" s="7" t="n"/>
      <c r="D6" s="8" t="n"/>
      <c r="E6" s="24" t="n"/>
      <c r="F6" s="25">
        <f>24.7%*E6</f>
        <v/>
      </c>
      <c r="G6" s="25" t="n">
        <v>550</v>
      </c>
      <c r="H6" s="25">
        <f>E6+F6+G6</f>
        <v/>
      </c>
      <c r="I6" s="25">
        <f>40%*E6</f>
        <v/>
      </c>
      <c r="J6" s="26">
        <f>10%*I6</f>
        <v/>
      </c>
      <c r="K6" s="25">
        <f>I6-J6</f>
        <v/>
      </c>
      <c r="L6" s="26">
        <f>12.5%*E6</f>
        <v/>
      </c>
      <c r="M6" s="27">
        <f>H6-G6-K6-L6</f>
        <v/>
      </c>
    </row>
    <row r="7">
      <c r="A7" s="5" t="n">
        <v>6</v>
      </c>
      <c r="B7" s="9" t="n"/>
      <c r="C7" s="7" t="n"/>
      <c r="D7" s="8" t="n"/>
      <c r="E7" s="24" t="n"/>
      <c r="F7" s="25">
        <f>24.7%*E7</f>
        <v/>
      </c>
      <c r="G7" s="25" t="n">
        <v>550</v>
      </c>
      <c r="H7" s="25">
        <f>E7+F7+G7</f>
        <v/>
      </c>
      <c r="I7" s="25">
        <f>40%*E7</f>
        <v/>
      </c>
      <c r="J7" s="26">
        <f>10%*I7</f>
        <v/>
      </c>
      <c r="K7" s="25">
        <f>I7-J7</f>
        <v/>
      </c>
      <c r="L7" s="26">
        <f>12.5%*E7</f>
        <v/>
      </c>
      <c r="M7" s="27">
        <f>H7-G7-K7-L7</f>
        <v/>
      </c>
    </row>
    <row r="8">
      <c r="A8" s="5" t="n">
        <v>7</v>
      </c>
      <c r="B8" s="9" t="n"/>
      <c r="C8" s="7" t="n"/>
      <c r="D8" s="8" t="n"/>
      <c r="E8" s="24" t="n"/>
      <c r="F8" s="25">
        <f>24.7%*E8</f>
        <v/>
      </c>
      <c r="G8" s="25" t="n">
        <v>550</v>
      </c>
      <c r="H8" s="25">
        <f>E8+F8+G8</f>
        <v/>
      </c>
      <c r="I8" s="25">
        <f>40%*E8</f>
        <v/>
      </c>
      <c r="J8" s="26">
        <f>10%*I8</f>
        <v/>
      </c>
      <c r="K8" s="25">
        <f>I8-J8</f>
        <v/>
      </c>
      <c r="L8" s="26">
        <f>12.5%*E8</f>
        <v/>
      </c>
      <c r="M8" s="27">
        <f>H8-G8-K8-L8</f>
        <v/>
      </c>
    </row>
    <row r="9">
      <c r="A9" s="5" t="n">
        <v>8</v>
      </c>
      <c r="B9" s="9" t="n"/>
      <c r="C9" s="7" t="n"/>
      <c r="D9" s="8" t="n"/>
      <c r="E9" s="24" t="n"/>
      <c r="F9" s="25">
        <f>24.7%*E9</f>
        <v/>
      </c>
      <c r="G9" s="25" t="n">
        <v>550</v>
      </c>
      <c r="H9" s="25">
        <f>E9+F9+G9</f>
        <v/>
      </c>
      <c r="I9" s="25" t="n"/>
      <c r="J9" s="26">
        <f>10%*I9</f>
        <v/>
      </c>
      <c r="K9" s="25">
        <f>I9-J9</f>
        <v/>
      </c>
      <c r="L9" s="26" t="n"/>
      <c r="M9" s="27">
        <f>H9-G9-K9-L9</f>
        <v/>
      </c>
    </row>
    <row r="10">
      <c r="A10" s="5" t="n">
        <v>9</v>
      </c>
      <c r="B10" s="9" t="n"/>
      <c r="C10" s="7" t="n"/>
      <c r="D10" s="8" t="n"/>
      <c r="E10" s="24" t="n"/>
      <c r="F10" s="25">
        <f>24.7%*E10</f>
        <v/>
      </c>
      <c r="G10" s="25" t="n">
        <v>550</v>
      </c>
      <c r="H10" s="25">
        <f>E10+F10+G10</f>
        <v/>
      </c>
      <c r="I10" s="25">
        <f>40%*E10</f>
        <v/>
      </c>
      <c r="J10" s="26">
        <f>10%*I10</f>
        <v/>
      </c>
      <c r="K10" s="25">
        <f>I10-J10</f>
        <v/>
      </c>
      <c r="L10" s="26">
        <f>12.5%*E10</f>
        <v/>
      </c>
      <c r="M10" s="27">
        <f>H10-G10-K10-L10</f>
        <v/>
      </c>
    </row>
    <row r="11">
      <c r="A11" s="5" t="n">
        <v>10</v>
      </c>
      <c r="B11" s="9" t="n"/>
      <c r="C11" s="7" t="n"/>
      <c r="D11" s="8" t="n"/>
      <c r="E11" s="24" t="n"/>
      <c r="F11" s="25">
        <f>24.7%*E11</f>
        <v/>
      </c>
      <c r="G11" s="25" t="n">
        <v>550</v>
      </c>
      <c r="H11" s="25">
        <f>E11+F11+G11</f>
        <v/>
      </c>
      <c r="I11" s="25">
        <f>40%*E11</f>
        <v/>
      </c>
      <c r="J11" s="26">
        <f>10%*I11</f>
        <v/>
      </c>
      <c r="K11" s="25">
        <f>I11-J11</f>
        <v/>
      </c>
      <c r="L11" s="26">
        <f>12.5%*E11</f>
        <v/>
      </c>
      <c r="M11" s="27">
        <f>H11-G11-K11-L11</f>
        <v/>
      </c>
    </row>
    <row r="12">
      <c r="A12" s="5" t="n">
        <v>11</v>
      </c>
      <c r="B12" s="9" t="n"/>
      <c r="C12" s="7" t="n"/>
      <c r="D12" s="8" t="n"/>
      <c r="E12" s="24" t="n"/>
      <c r="F12" s="25">
        <f>24.7%*E12</f>
        <v/>
      </c>
      <c r="G12" s="25" t="n">
        <v>550</v>
      </c>
      <c r="H12" s="25">
        <f>E12+F12+G12</f>
        <v/>
      </c>
      <c r="I12" s="25">
        <f>40%*E12</f>
        <v/>
      </c>
      <c r="J12" s="26">
        <f>10%*I12</f>
        <v/>
      </c>
      <c r="K12" s="25">
        <f>I12-J12</f>
        <v/>
      </c>
      <c r="L12" s="26">
        <f>12.5%*E12</f>
        <v/>
      </c>
      <c r="M12" s="27">
        <f>H12-G12-K12-L12</f>
        <v/>
      </c>
    </row>
    <row r="13">
      <c r="A13" s="5" t="n">
        <v>12</v>
      </c>
      <c r="B13" s="9" t="n"/>
      <c r="C13" s="7" t="n"/>
      <c r="D13" s="8" t="n"/>
      <c r="E13" s="24" t="n"/>
      <c r="F13" s="25">
        <f>24.7%*E13</f>
        <v/>
      </c>
      <c r="G13" s="25" t="n">
        <v>550</v>
      </c>
      <c r="H13" s="25">
        <f>E13+F13+G13</f>
        <v/>
      </c>
      <c r="I13" s="25">
        <f>40%*E13</f>
        <v/>
      </c>
      <c r="J13" s="26">
        <f>10%*I13</f>
        <v/>
      </c>
      <c r="K13" s="25">
        <f>I13-J13</f>
        <v/>
      </c>
      <c r="L13" s="26">
        <f>12.5%*E13</f>
        <v/>
      </c>
      <c r="M13" s="27">
        <f>H13-G13-K13-L13</f>
        <v/>
      </c>
    </row>
    <row r="14">
      <c r="A14" s="5" t="n">
        <v>13</v>
      </c>
      <c r="B14" s="9" t="n"/>
      <c r="C14" s="7" t="n"/>
      <c r="D14" s="8" t="n"/>
      <c r="E14" s="24" t="n"/>
      <c r="F14" s="25">
        <f>24.7%*E14</f>
        <v/>
      </c>
      <c r="G14" s="25" t="n">
        <v>550</v>
      </c>
      <c r="H14" s="25">
        <f>E14+F14+G14</f>
        <v/>
      </c>
      <c r="I14" s="25">
        <f>40%*E14</f>
        <v/>
      </c>
      <c r="J14" s="26">
        <f>10%*I14</f>
        <v/>
      </c>
      <c r="K14" s="25">
        <f>I14-J14</f>
        <v/>
      </c>
      <c r="L14" s="26">
        <f>12.5%*E14</f>
        <v/>
      </c>
      <c r="M14" s="27">
        <f>H14-G14-K14-L14</f>
        <v/>
      </c>
    </row>
    <row r="15">
      <c r="A15" s="5" t="n">
        <v>14</v>
      </c>
      <c r="B15" s="9" t="n"/>
      <c r="C15" s="7" t="n"/>
      <c r="D15" s="8" t="n"/>
      <c r="E15" s="24" t="n"/>
      <c r="F15" s="25">
        <f>24.7%*E15</f>
        <v/>
      </c>
      <c r="G15" s="25" t="n">
        <v>550</v>
      </c>
      <c r="H15" s="25">
        <f>E15+F15+G15</f>
        <v/>
      </c>
      <c r="I15" s="25">
        <f>40%*E15</f>
        <v/>
      </c>
      <c r="J15" s="26">
        <f>10%*I15</f>
        <v/>
      </c>
      <c r="K15" s="25">
        <f>I15-J15</f>
        <v/>
      </c>
      <c r="L15" s="26">
        <f>12.5%*E15</f>
        <v/>
      </c>
      <c r="M15" s="27">
        <f>H15-G15-K15-L15</f>
        <v/>
      </c>
    </row>
    <row r="16">
      <c r="A16" s="5" t="n">
        <v>15</v>
      </c>
      <c r="B16" s="9" t="n"/>
      <c r="C16" s="7" t="n"/>
      <c r="D16" s="8" t="n"/>
      <c r="E16" s="24" t="n"/>
      <c r="F16" s="25">
        <f>24.7%*E16</f>
        <v/>
      </c>
      <c r="G16" s="25" t="n">
        <v>550</v>
      </c>
      <c r="H16" s="25">
        <f>E16+F16+G16</f>
        <v/>
      </c>
      <c r="I16" s="25">
        <f>40%*E16</f>
        <v/>
      </c>
      <c r="J16" s="26">
        <f>10%*I16</f>
        <v/>
      </c>
      <c r="K16" s="25">
        <f>I16-J16</f>
        <v/>
      </c>
      <c r="L16" s="26">
        <f>12.5%*E16</f>
        <v/>
      </c>
      <c r="M16" s="27">
        <f>H16-G16-K16-L16</f>
        <v/>
      </c>
    </row>
    <row r="17">
      <c r="A17" s="5" t="n">
        <v>16</v>
      </c>
      <c r="B17" s="9" t="n"/>
      <c r="C17" s="7" t="n"/>
      <c r="D17" s="8" t="n"/>
      <c r="E17" s="24" t="n"/>
      <c r="F17" s="25">
        <f>24.7%*E17</f>
        <v/>
      </c>
      <c r="G17" s="25" t="n">
        <v>550</v>
      </c>
      <c r="H17" s="25">
        <f>E17+F17+G17</f>
        <v/>
      </c>
      <c r="I17" s="25">
        <f>40%*E17</f>
        <v/>
      </c>
      <c r="J17" s="26">
        <f>10%*I17</f>
        <v/>
      </c>
      <c r="K17" s="25">
        <f>I17-J17</f>
        <v/>
      </c>
      <c r="L17" s="26">
        <f>12.5%*E17</f>
        <v/>
      </c>
      <c r="M17" s="27">
        <f>H17-G17-K17-L17</f>
        <v/>
      </c>
    </row>
    <row r="18">
      <c r="A18" s="5" t="n">
        <v>17</v>
      </c>
      <c r="B18" s="9" t="n"/>
      <c r="C18" s="7" t="n"/>
      <c r="D18" s="8" t="n"/>
      <c r="E18" s="24" t="n"/>
      <c r="F18" s="25" t="n"/>
      <c r="G18" s="25" t="n">
        <v>550</v>
      </c>
      <c r="H18" s="25">
        <f>E18+F18+G18</f>
        <v/>
      </c>
      <c r="I18" s="25" t="n"/>
      <c r="J18" s="26">
        <f>10%*I18</f>
        <v/>
      </c>
      <c r="K18" s="25">
        <f>I18-J18</f>
        <v/>
      </c>
      <c r="L18" s="26" t="n"/>
      <c r="M18" s="27">
        <f>H18-G18-K18-L18</f>
        <v/>
      </c>
    </row>
    <row r="19">
      <c r="A19" s="5" t="n">
        <v>18</v>
      </c>
      <c r="B19" s="10" t="n"/>
      <c r="C19" s="7" t="n"/>
      <c r="D19" s="8" t="n"/>
      <c r="E19" s="24" t="n"/>
      <c r="F19" s="25">
        <f>24.7%*E19</f>
        <v/>
      </c>
      <c r="G19" s="25" t="n">
        <v>550</v>
      </c>
      <c r="H19" s="25">
        <f>E19+F19+G19</f>
        <v/>
      </c>
      <c r="I19" s="25">
        <f>40%*E19</f>
        <v/>
      </c>
      <c r="J19" s="26">
        <f>10%*I19</f>
        <v/>
      </c>
      <c r="K19" s="25">
        <f>I19-J19</f>
        <v/>
      </c>
      <c r="L19" s="26">
        <f>12.5%*E19</f>
        <v/>
      </c>
      <c r="M19" s="27">
        <f>H19-G19-K19-L19</f>
        <v/>
      </c>
    </row>
    <row r="20">
      <c r="A20" s="5" t="n">
        <v>19</v>
      </c>
      <c r="B20" s="11" t="n"/>
      <c r="C20" s="7" t="n"/>
      <c r="D20" s="8" t="n"/>
      <c r="E20" s="24" t="n"/>
      <c r="F20" s="25">
        <f>24.7%*E20</f>
        <v/>
      </c>
      <c r="G20" s="25" t="n">
        <v>550</v>
      </c>
      <c r="H20" s="25">
        <f>E20+F20+G20</f>
        <v/>
      </c>
      <c r="I20" s="25">
        <f>40%*E20</f>
        <v/>
      </c>
      <c r="J20" s="26">
        <f>10%*I20</f>
        <v/>
      </c>
      <c r="K20" s="25">
        <f>I20-J20</f>
        <v/>
      </c>
      <c r="L20" s="26">
        <f>12.5%*E20</f>
        <v/>
      </c>
      <c r="M20" s="27">
        <f>H20-G20-K20-L20</f>
        <v/>
      </c>
    </row>
    <row r="21">
      <c r="A21" s="5" t="n">
        <v>20</v>
      </c>
      <c r="B21" s="11" t="n"/>
      <c r="C21" s="7" t="n"/>
      <c r="D21" s="8" t="n"/>
      <c r="E21" s="24" t="n"/>
      <c r="F21" s="25">
        <f>24.7%*E21</f>
        <v/>
      </c>
      <c r="G21" s="25" t="n">
        <v>550</v>
      </c>
      <c r="H21" s="25">
        <f>E21+F21+G21</f>
        <v/>
      </c>
      <c r="I21" s="25">
        <f>40%*E21</f>
        <v/>
      </c>
      <c r="J21" s="26">
        <f>10%*I21</f>
        <v/>
      </c>
      <c r="K21" s="25">
        <f>I21-J21</f>
        <v/>
      </c>
      <c r="L21" s="26">
        <f>12.5%*E21</f>
        <v/>
      </c>
      <c r="M21" s="27">
        <f>H21-G21-K21-L21</f>
        <v/>
      </c>
    </row>
    <row r="22">
      <c r="A22" s="5" t="n">
        <v>21</v>
      </c>
      <c r="B22" s="11" t="n"/>
      <c r="C22" s="7" t="n"/>
      <c r="D22" s="8" t="n"/>
      <c r="E22" s="24" t="n"/>
      <c r="F22" s="25">
        <f>24.7%*E22</f>
        <v/>
      </c>
      <c r="G22" s="25" t="n">
        <v>550</v>
      </c>
      <c r="H22" s="25">
        <f>E22+F22+G22</f>
        <v/>
      </c>
      <c r="I22" s="25">
        <f>40%*E22</f>
        <v/>
      </c>
      <c r="J22" s="26">
        <f>10%*I22</f>
        <v/>
      </c>
      <c r="K22" s="25">
        <f>I22-J22</f>
        <v/>
      </c>
      <c r="L22" s="26">
        <f>12.5%*E22</f>
        <v/>
      </c>
      <c r="M22" s="27">
        <f>H22-G22-K22-L22</f>
        <v/>
      </c>
    </row>
    <row r="23">
      <c r="A23" s="5" t="n">
        <v>22</v>
      </c>
      <c r="B23" s="11" t="n"/>
      <c r="C23" s="7" t="n"/>
      <c r="D23" s="8" t="n"/>
      <c r="E23" s="24" t="n"/>
      <c r="F23" s="25">
        <f>24.7%*E23</f>
        <v/>
      </c>
      <c r="G23" s="25" t="n">
        <v>550</v>
      </c>
      <c r="H23" s="25">
        <f>E23+F23+G23</f>
        <v/>
      </c>
      <c r="I23" s="25">
        <f>40%*E23</f>
        <v/>
      </c>
      <c r="J23" s="26">
        <f>10%*I23</f>
        <v/>
      </c>
      <c r="K23" s="25">
        <f>I23-J23</f>
        <v/>
      </c>
      <c r="L23" s="26">
        <f>12.5%*E23</f>
        <v/>
      </c>
      <c r="M23" s="27">
        <f>H23-G23-K23-L23</f>
        <v/>
      </c>
    </row>
    <row r="24">
      <c r="A24" s="5" t="n">
        <v>23</v>
      </c>
      <c r="B24" s="11" t="n"/>
      <c r="C24" s="7" t="n"/>
      <c r="D24" s="8" t="n"/>
      <c r="E24" s="24" t="n"/>
      <c r="F24" s="25">
        <f>24.7%*E24</f>
        <v/>
      </c>
      <c r="G24" s="25" t="n">
        <v>550</v>
      </c>
      <c r="H24" s="25">
        <f>E24+F24+G24</f>
        <v/>
      </c>
      <c r="I24" s="25">
        <f>40%*E24</f>
        <v/>
      </c>
      <c r="J24" s="26">
        <f>10%*I24</f>
        <v/>
      </c>
      <c r="K24" s="25">
        <f>I24-J24</f>
        <v/>
      </c>
      <c r="L24" s="26">
        <f>12.5%*E24</f>
        <v/>
      </c>
      <c r="M24" s="27">
        <f>H24-G24-K24-L24</f>
        <v/>
      </c>
    </row>
    <row r="25">
      <c r="A25" s="5" t="n">
        <v>24</v>
      </c>
      <c r="B25" s="12" t="n"/>
      <c r="C25" s="7" t="n"/>
      <c r="D25" s="8" t="n"/>
      <c r="E25" s="24" t="n"/>
      <c r="F25" s="25">
        <f>24.7%*E25</f>
        <v/>
      </c>
      <c r="G25" s="25" t="n">
        <v>550</v>
      </c>
      <c r="H25" s="25">
        <f>E25+F25+G25</f>
        <v/>
      </c>
      <c r="I25" s="25">
        <f>40%*E25</f>
        <v/>
      </c>
      <c r="J25" s="26">
        <f>10%*I25</f>
        <v/>
      </c>
      <c r="K25" s="25">
        <f>I25-J25</f>
        <v/>
      </c>
      <c r="L25" s="26">
        <f>12.5%*E25</f>
        <v/>
      </c>
      <c r="M25" s="27">
        <f>H25-G25-K25-L25</f>
        <v/>
      </c>
    </row>
    <row r="26">
      <c r="A26" s="5" t="n">
        <v>25</v>
      </c>
      <c r="B26" s="12" t="n"/>
      <c r="C26" s="7" t="n"/>
      <c r="D26" s="8" t="n"/>
      <c r="E26" s="24" t="n"/>
      <c r="F26" s="25">
        <f>24.7%*E26</f>
        <v/>
      </c>
      <c r="G26" s="25" t="n">
        <v>550</v>
      </c>
      <c r="H26" s="25">
        <f>E26+F26+G26</f>
        <v/>
      </c>
      <c r="I26" s="25">
        <f>40%*E26</f>
        <v/>
      </c>
      <c r="J26" s="26">
        <f>10%*I26</f>
        <v/>
      </c>
      <c r="K26" s="25">
        <f>I26-J26</f>
        <v/>
      </c>
      <c r="L26" s="26">
        <f>12.5%*E26</f>
        <v/>
      </c>
      <c r="M26" s="27">
        <f>H26-G26-K26-L26</f>
        <v/>
      </c>
    </row>
    <row r="27">
      <c r="A27" s="5" t="n">
        <v>26</v>
      </c>
      <c r="B27" s="13" t="n"/>
      <c r="C27" s="7" t="n"/>
      <c r="D27" s="8" t="n"/>
      <c r="E27" s="28" t="n"/>
      <c r="F27" s="25">
        <f>24.7%*E27</f>
        <v/>
      </c>
      <c r="G27" s="25" t="n">
        <v>550</v>
      </c>
      <c r="H27" s="25">
        <f>E27+F27+G27</f>
        <v/>
      </c>
      <c r="I27" s="25">
        <f>40%*E27</f>
        <v/>
      </c>
      <c r="J27" s="26">
        <f>10%*I27</f>
        <v/>
      </c>
      <c r="K27" s="25">
        <f>I27-J27</f>
        <v/>
      </c>
      <c r="L27" s="26">
        <f>12.5%*E27</f>
        <v/>
      </c>
      <c r="M27" s="27">
        <f>H27-G27-K27-L27</f>
        <v/>
      </c>
    </row>
    <row r="28">
      <c r="A28" s="5" t="n">
        <v>27</v>
      </c>
      <c r="B28" s="14" t="n"/>
      <c r="C28" s="7" t="n"/>
      <c r="D28" s="8" t="n"/>
      <c r="E28" s="29" t="n"/>
      <c r="F28" s="25">
        <f>24.7%*E28</f>
        <v/>
      </c>
      <c r="G28" s="25" t="n">
        <v>550</v>
      </c>
      <c r="H28" s="25">
        <f>E28+F28+G28</f>
        <v/>
      </c>
      <c r="I28" s="25">
        <f>40%*E28</f>
        <v/>
      </c>
      <c r="J28" s="26">
        <f>10%*I28</f>
        <v/>
      </c>
      <c r="K28" s="25">
        <f>I28-J28</f>
        <v/>
      </c>
      <c r="L28" s="26">
        <f>12.5%*E28</f>
        <v/>
      </c>
      <c r="M28" s="27">
        <f>H28-G28-K28-L28</f>
        <v/>
      </c>
    </row>
    <row r="29">
      <c r="A29" s="5" t="n">
        <v>28</v>
      </c>
      <c r="B29" s="14" t="n"/>
      <c r="C29" s="7" t="n"/>
      <c r="D29" s="8" t="n"/>
      <c r="E29" s="29" t="n"/>
      <c r="F29" s="25">
        <f>24.7%*E29</f>
        <v/>
      </c>
      <c r="G29" s="25" t="n">
        <v>550</v>
      </c>
      <c r="H29" s="25">
        <f>E29+F29+G29</f>
        <v/>
      </c>
      <c r="I29" s="25">
        <f>40%*E29</f>
        <v/>
      </c>
      <c r="J29" s="26">
        <f>10%*I29</f>
        <v/>
      </c>
      <c r="K29" s="25">
        <f>I29-J29</f>
        <v/>
      </c>
      <c r="L29" s="26">
        <f>12.5%*E29</f>
        <v/>
      </c>
      <c r="M29" s="27">
        <f>H29-G29-K29-L29</f>
        <v/>
      </c>
    </row>
    <row r="30">
      <c r="A30" s="5" t="n">
        <v>29</v>
      </c>
      <c r="B30" s="15" t="n"/>
      <c r="C30" s="7" t="n"/>
      <c r="D30" s="8" t="n"/>
      <c r="E30" s="29" t="n"/>
      <c r="F30" s="25">
        <f>24.7%*E30</f>
        <v/>
      </c>
      <c r="G30" s="25" t="n">
        <v>550</v>
      </c>
      <c r="H30" s="25">
        <f>E30+F30+G30</f>
        <v/>
      </c>
      <c r="I30" s="25">
        <f>40%*E30</f>
        <v/>
      </c>
      <c r="J30" s="26">
        <f>10%*I30</f>
        <v/>
      </c>
      <c r="K30" s="25">
        <f>I30-J30</f>
        <v/>
      </c>
      <c r="L30" s="26">
        <f>12.5%*E30</f>
        <v/>
      </c>
      <c r="M30" s="27">
        <f>H30-G30-K30-L30</f>
        <v/>
      </c>
    </row>
    <row r="31">
      <c r="A31" s="5" t="n">
        <v>30</v>
      </c>
      <c r="B31" s="15" t="n"/>
      <c r="C31" s="7" t="n"/>
      <c r="D31" s="8" t="n"/>
      <c r="E31" s="29" t="n"/>
      <c r="F31" s="25">
        <f>24.7%*E31</f>
        <v/>
      </c>
      <c r="G31" s="25" t="n">
        <v>550</v>
      </c>
      <c r="H31" s="25">
        <f>E31+F31+G31</f>
        <v/>
      </c>
      <c r="I31" s="25">
        <f>40%*E31</f>
        <v/>
      </c>
      <c r="J31" s="26">
        <f>10%*I31</f>
        <v/>
      </c>
      <c r="K31" s="25">
        <f>I31-J31</f>
        <v/>
      </c>
      <c r="L31" s="26">
        <f>12.5%*E31</f>
        <v/>
      </c>
      <c r="M31" s="27">
        <f>H31-G31-K31-L31</f>
        <v/>
      </c>
    </row>
    <row r="32">
      <c r="A32" s="5" t="n">
        <v>31</v>
      </c>
      <c r="B32" s="15" t="n"/>
      <c r="C32" s="7" t="n"/>
      <c r="D32" s="8" t="n"/>
      <c r="E32" s="29" t="n"/>
      <c r="F32" s="25">
        <f>24.7%*E32</f>
        <v/>
      </c>
      <c r="G32" s="25" t="n">
        <v>550</v>
      </c>
      <c r="H32" s="25">
        <f>E32+F32+G32</f>
        <v/>
      </c>
      <c r="I32" s="25">
        <f>40%*E32</f>
        <v/>
      </c>
      <c r="J32" s="26">
        <f>10%*I32</f>
        <v/>
      </c>
      <c r="K32" s="25">
        <f>I32-J32</f>
        <v/>
      </c>
      <c r="L32" s="26">
        <f>12.5%*E32</f>
        <v/>
      </c>
      <c r="M32" s="27">
        <f>H32-G32-K32-L32</f>
        <v/>
      </c>
    </row>
    <row r="33">
      <c r="A33" s="5" t="n">
        <v>32</v>
      </c>
      <c r="B33" s="15" t="n"/>
      <c r="C33" s="7" t="n"/>
      <c r="D33" s="8" t="n"/>
      <c r="E33" s="29" t="n"/>
      <c r="F33" s="25">
        <f>24.7%*E33</f>
        <v/>
      </c>
      <c r="G33" s="25" t="n">
        <v>550</v>
      </c>
      <c r="H33" s="25">
        <f>E33+F33+G33</f>
        <v/>
      </c>
      <c r="I33" s="25">
        <f>40%*E33</f>
        <v/>
      </c>
      <c r="J33" s="26">
        <f>10%*I33</f>
        <v/>
      </c>
      <c r="K33" s="25">
        <f>I33-J33</f>
        <v/>
      </c>
      <c r="L33" s="26">
        <f>12.5%*E33</f>
        <v/>
      </c>
      <c r="M33" s="27">
        <f>H33-G33-K33-L33</f>
        <v/>
      </c>
    </row>
    <row r="34">
      <c r="A34" s="5" t="n">
        <v>33</v>
      </c>
      <c r="B34" s="15" t="n"/>
      <c r="C34" s="7" t="n"/>
      <c r="D34" s="8" t="n"/>
      <c r="E34" s="29" t="n"/>
      <c r="F34" s="25">
        <f>24.7%*E34</f>
        <v/>
      </c>
      <c r="G34" s="25" t="n">
        <v>550</v>
      </c>
      <c r="H34" s="25">
        <f>E34+F34+G34</f>
        <v/>
      </c>
      <c r="I34" s="25">
        <f>40%*E34</f>
        <v/>
      </c>
      <c r="J34" s="26">
        <f>10%*I34</f>
        <v/>
      </c>
      <c r="K34" s="25">
        <f>I34-J34</f>
        <v/>
      </c>
      <c r="L34" s="26">
        <f>12.5%*E34</f>
        <v/>
      </c>
      <c r="M34" s="27">
        <f>H34-G34-K34-L34</f>
        <v/>
      </c>
    </row>
    <row r="35">
      <c r="A35" s="5" t="n">
        <v>34</v>
      </c>
      <c r="B35" s="15" t="n"/>
      <c r="C35" s="7" t="n"/>
      <c r="D35" s="8" t="n"/>
      <c r="E35" s="29" t="n"/>
      <c r="F35" s="25">
        <f>24.7%*E35</f>
        <v/>
      </c>
      <c r="G35" s="25" t="n">
        <v>550</v>
      </c>
      <c r="H35" s="25">
        <f>E35+F35+G35</f>
        <v/>
      </c>
      <c r="I35" s="25">
        <f>40%*E35</f>
        <v/>
      </c>
      <c r="J35" s="26">
        <f>10%*I35</f>
        <v/>
      </c>
      <c r="K35" s="25">
        <f>I35-J35</f>
        <v/>
      </c>
      <c r="L35" s="26">
        <f>12.5%*E35</f>
        <v/>
      </c>
      <c r="M35" s="27">
        <f>H35-G35-K35-L35</f>
        <v/>
      </c>
    </row>
    <row r="36">
      <c r="A36" s="5" t="n">
        <v>35</v>
      </c>
      <c r="B36" s="15" t="n"/>
      <c r="C36" s="7" t="n"/>
      <c r="D36" s="8" t="n"/>
      <c r="E36" s="29" t="n"/>
      <c r="F36" s="25">
        <f>24.7%*E36</f>
        <v/>
      </c>
      <c r="G36" s="25" t="n">
        <v>550</v>
      </c>
      <c r="H36" s="25">
        <f>E36+F36+G36</f>
        <v/>
      </c>
      <c r="I36" s="25">
        <f>40%*E36</f>
        <v/>
      </c>
      <c r="J36" s="26">
        <f>10%*I36</f>
        <v/>
      </c>
      <c r="K36" s="25">
        <f>I36-J36</f>
        <v/>
      </c>
      <c r="L36" s="26">
        <f>12.5%*E36</f>
        <v/>
      </c>
      <c r="M36" s="27">
        <f>H36-G36-K36-L36</f>
        <v/>
      </c>
    </row>
    <row r="37">
      <c r="A37" s="5" t="n">
        <v>36</v>
      </c>
      <c r="B37" s="15" t="n"/>
      <c r="C37" s="7" t="n"/>
      <c r="D37" s="8" t="n"/>
      <c r="E37" s="29" t="n"/>
      <c r="F37" s="25">
        <f>24.7%*E37</f>
        <v/>
      </c>
      <c r="G37" s="25" t="n">
        <v>550</v>
      </c>
      <c r="H37" s="25">
        <f>E37+F37+G37</f>
        <v/>
      </c>
      <c r="I37" s="25">
        <f>40%*E37</f>
        <v/>
      </c>
      <c r="J37" s="26">
        <f>10%*I37</f>
        <v/>
      </c>
      <c r="K37" s="25">
        <f>I37-J37</f>
        <v/>
      </c>
      <c r="L37" s="26">
        <f>12.5%*E37</f>
        <v/>
      </c>
      <c r="M37" s="27">
        <f>H37-G37-K37-L37</f>
        <v/>
      </c>
    </row>
    <row r="38">
      <c r="A38" s="5" t="n">
        <v>37</v>
      </c>
      <c r="B38" s="15" t="n"/>
      <c r="C38" s="7" t="n"/>
      <c r="D38" s="8" t="n"/>
      <c r="E38" s="29" t="n"/>
      <c r="F38" s="25">
        <f>24.7%*E38</f>
        <v/>
      </c>
      <c r="G38" s="25" t="n">
        <v>550</v>
      </c>
      <c r="H38" s="25">
        <f>E38+F38+G38</f>
        <v/>
      </c>
      <c r="I38" s="25">
        <f>40%*E38</f>
        <v/>
      </c>
      <c r="J38" s="26">
        <f>10%*I38</f>
        <v/>
      </c>
      <c r="K38" s="25">
        <f>I38-J38</f>
        <v/>
      </c>
      <c r="L38" s="26">
        <f>12.5%*E38</f>
        <v/>
      </c>
      <c r="M38" s="27">
        <f>H38-G38-K38-L38</f>
        <v/>
      </c>
    </row>
    <row r="39">
      <c r="A39" s="5" t="n">
        <v>38</v>
      </c>
      <c r="B39" s="15" t="n"/>
      <c r="C39" s="7" t="n"/>
      <c r="D39" s="8" t="n"/>
      <c r="E39" s="29" t="n"/>
      <c r="F39" s="25">
        <f>24.7%*E39</f>
        <v/>
      </c>
      <c r="G39" s="25" t="n">
        <v>550</v>
      </c>
      <c r="H39" s="25">
        <f>E39+F39+G39</f>
        <v/>
      </c>
      <c r="I39" s="25">
        <f>40%*E39</f>
        <v/>
      </c>
      <c r="J39" s="26">
        <f>10%*I39</f>
        <v/>
      </c>
      <c r="K39" s="25">
        <f>I39-J39</f>
        <v/>
      </c>
      <c r="L39" s="26">
        <f>12.5%*E39</f>
        <v/>
      </c>
      <c r="M39" s="27">
        <f>H39-G39-K39-L39</f>
        <v/>
      </c>
    </row>
    <row r="40">
      <c r="A40" s="5" t="n">
        <v>39</v>
      </c>
      <c r="B40" s="15" t="n"/>
      <c r="C40" s="7" t="n"/>
      <c r="D40" s="8" t="n"/>
      <c r="E40" s="29" t="n"/>
      <c r="F40" s="25">
        <f>24.7%*E40</f>
        <v/>
      </c>
      <c r="G40" s="25" t="n">
        <v>550</v>
      </c>
      <c r="H40" s="25">
        <f>E40+F40+G40</f>
        <v/>
      </c>
      <c r="I40" s="25">
        <f>40%*E40</f>
        <v/>
      </c>
      <c r="J40" s="26">
        <f>10%*I40</f>
        <v/>
      </c>
      <c r="K40" s="25">
        <f>I40-J40</f>
        <v/>
      </c>
      <c r="L40" s="26">
        <f>12.5%*E40</f>
        <v/>
      </c>
      <c r="M40" s="27">
        <f>H40-G40-K40-L40</f>
        <v/>
      </c>
    </row>
    <row r="41">
      <c r="A41" s="5" t="n">
        <v>40</v>
      </c>
      <c r="B41" s="15" t="n"/>
      <c r="C41" s="7" t="n"/>
      <c r="D41" s="8" t="n"/>
      <c r="E41" s="29" t="n"/>
      <c r="F41" s="25">
        <f>24.7%*E41</f>
        <v/>
      </c>
      <c r="G41" s="25" t="n">
        <v>550</v>
      </c>
      <c r="H41" s="25">
        <f>E41+F41+G41</f>
        <v/>
      </c>
      <c r="I41" s="25">
        <f>40%*E41</f>
        <v/>
      </c>
      <c r="J41" s="26">
        <f>10%*I41</f>
        <v/>
      </c>
      <c r="K41" s="25">
        <f>I41-J41</f>
        <v/>
      </c>
      <c r="L41" s="26">
        <f>12.5%*E41</f>
        <v/>
      </c>
      <c r="M41" s="27">
        <f>H41-G41-K41-L41</f>
        <v/>
      </c>
    </row>
    <row r="42">
      <c r="A42" s="5" t="n">
        <v>41</v>
      </c>
      <c r="B42" s="15" t="n"/>
      <c r="C42" s="7" t="n"/>
      <c r="D42" s="8" t="n"/>
      <c r="E42" s="29" t="n"/>
      <c r="F42" s="25">
        <f>24.7%*E42</f>
        <v/>
      </c>
      <c r="G42" s="25" t="n">
        <v>550</v>
      </c>
      <c r="H42" s="25">
        <f>E42+F42+G42</f>
        <v/>
      </c>
      <c r="I42" s="25">
        <f>40%*E42</f>
        <v/>
      </c>
      <c r="J42" s="26">
        <f>10%*I42</f>
        <v/>
      </c>
      <c r="K42" s="25">
        <f>I42-J42</f>
        <v/>
      </c>
      <c r="L42" s="26">
        <f>12.5%*E42</f>
        <v/>
      </c>
      <c r="M42" s="27">
        <f>H42-G42-K42-L42</f>
        <v/>
      </c>
    </row>
    <row r="43">
      <c r="A43" s="5" t="n">
        <v>42</v>
      </c>
      <c r="B43" s="15" t="n"/>
      <c r="C43" s="7" t="n"/>
      <c r="D43" s="8" t="n"/>
      <c r="E43" s="29" t="n"/>
      <c r="F43" s="25">
        <f>24.7%*E43</f>
        <v/>
      </c>
      <c r="G43" s="25" t="n">
        <v>550</v>
      </c>
      <c r="H43" s="25">
        <f>E43+F43+G43</f>
        <v/>
      </c>
      <c r="I43" s="25">
        <f>40%*E43</f>
        <v/>
      </c>
      <c r="J43" s="26">
        <f>10%*I43</f>
        <v/>
      </c>
      <c r="K43" s="25">
        <f>I43-J43</f>
        <v/>
      </c>
      <c r="L43" s="26">
        <f>12.5%*E43</f>
        <v/>
      </c>
      <c r="M43" s="27">
        <f>H43-G43-K43-L43</f>
        <v/>
      </c>
    </row>
    <row r="44">
      <c r="A44" s="5" t="n">
        <v>43</v>
      </c>
      <c r="B44" s="15" t="n"/>
      <c r="C44" s="7" t="n"/>
      <c r="D44" s="8" t="n"/>
      <c r="E44" s="29" t="n"/>
      <c r="F44" s="25">
        <f>24.7%*E44</f>
        <v/>
      </c>
      <c r="G44" s="25" t="n">
        <v>550</v>
      </c>
      <c r="H44" s="25">
        <f>E44+F44+G44</f>
        <v/>
      </c>
      <c r="I44" s="25">
        <f>40%*E44</f>
        <v/>
      </c>
      <c r="J44" s="26">
        <f>10%*I44</f>
        <v/>
      </c>
      <c r="K44" s="25">
        <f>I44-J44</f>
        <v/>
      </c>
      <c r="L44" s="26">
        <f>12.5%*E44</f>
        <v/>
      </c>
      <c r="M44" s="27">
        <f>H44-G44-K44-L44</f>
        <v/>
      </c>
    </row>
    <row r="45">
      <c r="A45" s="5" t="n">
        <v>44</v>
      </c>
      <c r="B45" s="15" t="n"/>
      <c r="C45" s="7" t="n"/>
      <c r="D45" s="8" t="n"/>
      <c r="E45" s="29" t="n"/>
      <c r="F45" s="25">
        <f>24.7%*E45</f>
        <v/>
      </c>
      <c r="G45" s="25" t="n">
        <v>550</v>
      </c>
      <c r="H45" s="25">
        <f>E45+F45+G45</f>
        <v/>
      </c>
      <c r="I45" s="25">
        <f>40%*E45</f>
        <v/>
      </c>
      <c r="J45" s="26">
        <f>10%*I45</f>
        <v/>
      </c>
      <c r="K45" s="25">
        <f>I45-J45</f>
        <v/>
      </c>
      <c r="L45" s="26">
        <f>12.5%*E45</f>
        <v/>
      </c>
      <c r="M45" s="27">
        <f>H45-G45-K45-L45</f>
        <v/>
      </c>
    </row>
    <row r="46">
      <c r="A46" s="5" t="n">
        <v>45</v>
      </c>
      <c r="B46" s="15" t="n"/>
      <c r="C46" s="7" t="n"/>
      <c r="D46" s="8" t="n"/>
      <c r="E46" s="29" t="n"/>
      <c r="F46" s="25">
        <f>24.7%*E46</f>
        <v/>
      </c>
      <c r="G46" s="25" t="n">
        <v>550</v>
      </c>
      <c r="H46" s="25">
        <f>E46+F46+G46</f>
        <v/>
      </c>
      <c r="I46" s="25">
        <f>40%*E46</f>
        <v/>
      </c>
      <c r="J46" s="26">
        <f>10%*I46</f>
        <v/>
      </c>
      <c r="K46" s="25">
        <f>I46-J46</f>
        <v/>
      </c>
      <c r="L46" s="26">
        <f>12.5%*E46</f>
        <v/>
      </c>
      <c r="M46" s="27">
        <f>H46-G46-K46-L46</f>
        <v/>
      </c>
    </row>
    <row r="47">
      <c r="A47" s="5" t="n">
        <v>46</v>
      </c>
      <c r="B47" s="15" t="n"/>
      <c r="C47" s="7" t="n"/>
      <c r="D47" s="8" t="n"/>
      <c r="E47" s="29" t="n"/>
      <c r="F47" s="25">
        <f>24.7%*E47</f>
        <v/>
      </c>
      <c r="G47" s="25" t="n">
        <v>550</v>
      </c>
      <c r="H47" s="25">
        <f>E47+F47+G47</f>
        <v/>
      </c>
      <c r="I47" s="25">
        <f>40%*E47</f>
        <v/>
      </c>
      <c r="J47" s="26">
        <f>10%*I47</f>
        <v/>
      </c>
      <c r="K47" s="25">
        <f>I47-J47</f>
        <v/>
      </c>
      <c r="L47" s="26">
        <f>12.5%*E47</f>
        <v/>
      </c>
      <c r="M47" s="27">
        <f>H47-G47-K47-L47</f>
        <v/>
      </c>
    </row>
    <row r="48">
      <c r="A48" s="5" t="n">
        <v>47</v>
      </c>
      <c r="B48" s="15" t="n"/>
      <c r="C48" s="7" t="n"/>
      <c r="D48" s="8" t="n"/>
      <c r="E48" s="29" t="n"/>
      <c r="F48" s="25">
        <f>24.7%*E48</f>
        <v/>
      </c>
      <c r="G48" s="25" t="n">
        <v>550</v>
      </c>
      <c r="H48" s="25">
        <f>E48+F48+G48</f>
        <v/>
      </c>
      <c r="I48" s="25">
        <f>40%*E48</f>
        <v/>
      </c>
      <c r="J48" s="26">
        <f>10%*I48</f>
        <v/>
      </c>
      <c r="K48" s="25">
        <f>I48-J48</f>
        <v/>
      </c>
      <c r="L48" s="26">
        <f>12.5%*E48</f>
        <v/>
      </c>
      <c r="M48" s="27">
        <f>H48-G48-K48-L48</f>
        <v/>
      </c>
    </row>
    <row r="49">
      <c r="A49" s="5" t="n">
        <v>48</v>
      </c>
      <c r="B49" s="15" t="n"/>
      <c r="C49" s="7" t="n"/>
      <c r="D49" s="8" t="n"/>
      <c r="E49" s="29" t="n"/>
      <c r="F49" s="25">
        <f>24.7%*E49</f>
        <v/>
      </c>
      <c r="G49" s="25" t="n">
        <v>550</v>
      </c>
      <c r="H49" s="25">
        <f>E49+F49+G49</f>
        <v/>
      </c>
      <c r="I49" s="25">
        <f>40%*E49</f>
        <v/>
      </c>
      <c r="J49" s="26">
        <f>10%*I49</f>
        <v/>
      </c>
      <c r="K49" s="25">
        <f>I49-J49</f>
        <v/>
      </c>
      <c r="L49" s="26">
        <f>12.5%*E49</f>
        <v/>
      </c>
      <c r="M49" s="27">
        <f>H49-G49-K49-L49</f>
        <v/>
      </c>
    </row>
    <row r="50">
      <c r="A50" s="5" t="n">
        <v>49</v>
      </c>
      <c r="B50" s="15" t="n"/>
      <c r="C50" s="7" t="n"/>
      <c r="D50" s="8" t="n"/>
      <c r="E50" s="29" t="n"/>
      <c r="F50" s="25">
        <f>24.7%*E50</f>
        <v/>
      </c>
      <c r="G50" s="25" t="n">
        <v>550</v>
      </c>
      <c r="H50" s="25">
        <f>E50+F50+G50</f>
        <v/>
      </c>
      <c r="I50" s="25">
        <f>40%*E50</f>
        <v/>
      </c>
      <c r="J50" s="26">
        <f>10%*I50</f>
        <v/>
      </c>
      <c r="K50" s="25">
        <f>I50-J50</f>
        <v/>
      </c>
      <c r="L50" s="26">
        <f>12.5%*E50</f>
        <v/>
      </c>
      <c r="M50" s="27">
        <f>H50-G50-K50-L50</f>
        <v/>
      </c>
    </row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Darry Garu</dc:creator>
  <dcterms:created xsi:type="dcterms:W3CDTF">2021-06-20T08:38:34Z</dcterms:created>
  <dcterms:modified xsi:type="dcterms:W3CDTF">2025-08-04T05:51:30Z</dcterms:modified>
  <cp:lastModifiedBy>Garry Michael Sarmiento</cp:lastModifiedBy>
</cp:coreProperties>
</file>