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3C33B467-52ED-470B-B19E-B654C3F559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<sst xmlns="http://schemas.openxmlformats.org/spreadsheetml/2006/main" count="86" uniqueCount="54">
  <si>
    <t>G(13)-1687732</t>
  </si>
  <si>
    <t>bicol peryodiko</t>
  </si>
  <si>
    <t>CAVINITAN, VIRAC, CATANDUANES</t>
  </si>
  <si>
    <t>LGU-BARAS, CATANDUANES</t>
  </si>
  <si>
    <t>WHEREAS THE ABOVE-NAMED PRINCIPAL WAS AWARDED AND GUARANTEES THE FAITHFUL PERFORMANCE FOR THE PROJECT: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</si>
  <si>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</si>
  <si>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</si>
  <si>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</si>
  <si>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</si>
  <si>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</si>
  <si>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CONTRACT</t>
  </si>
  <si>
    <t>VIRAC, CATANDUANES</t>
  </si>
  <si>
    <t/>
  </si>
  <si>
    <t>MR. FERDINAND M. BRIZO</t>
  </si>
  <si>
    <t>GEMMA T. SARMIENTO</t>
  </si>
  <si>
    <t>Virac, Catanduanes</t>
  </si>
  <si>
    <t>Makati City</t>
  </si>
  <si>
    <t>Legazpi City</t>
  </si>
  <si>
    <t>FOUR HUNDRED TEN  PESOS ONLY</t>
  </si>
  <si>
    <t xml:space="preserve">ONE THOUSAND TWO HUNDRED FORTY SIX  </t>
  </si>
  <si>
    <t>AND 30/100 ONLY</t>
  </si>
  <si>
    <t>ONE (1) YEAR</t>
  </si>
  <si>
    <t>FOUR  PESOS AND 14/100 ONLY</t>
  </si>
  <si>
    <t>BICOL PERYODIKO</t>
  </si>
  <si>
    <t>JULY 29, 2025</t>
  </si>
  <si>
    <t xml:space="preserve">JULY 29, 2025 </t>
  </si>
  <si>
    <t xml:space="preserve">ONE HUNDRED FORTY NINE THOUSAND </t>
  </si>
  <si>
    <t xml:space="preserve">                 JULY 29, 2025 </t>
  </si>
  <si>
    <t>JULY 29, 2025  - JULY 29, 2026</t>
  </si>
  <si>
    <t>TWO THOUSAND THREE  HUNDRED FIFTY</t>
  </si>
  <si>
    <t xml:space="preserve">BOND NO. </t>
  </si>
  <si>
    <t>CONTRACTOR</t>
  </si>
  <si>
    <t>PROP ADDRESS</t>
  </si>
  <si>
    <t>AGENCY</t>
  </si>
  <si>
    <t xml:space="preserve">AMOUNT IN WORDS </t>
  </si>
  <si>
    <t>CONTRACT NAME</t>
  </si>
  <si>
    <t>AMOUNT IN WORDS</t>
  </si>
  <si>
    <t>(PhpCOVERAGE; Philippine Currencies)</t>
  </si>
  <si>
    <t>DATE, YEAR + 1</t>
  </si>
  <si>
    <t>DATE, YEAR</t>
  </si>
  <si>
    <t>MANAGER</t>
  </si>
  <si>
    <t>PROPRIETOR</t>
  </si>
  <si>
    <t>AMOUNT</t>
  </si>
  <si>
    <t>BOND NO.</t>
  </si>
  <si>
    <t>CTC</t>
  </si>
  <si>
    <t>CTC DATE</t>
  </si>
  <si>
    <t>CTC MANAGER DATE</t>
  </si>
  <si>
    <t>CTC MANAGER</t>
  </si>
  <si>
    <t>DATE, 2025</t>
  </si>
  <si>
    <t>MANAGER - BRANCH MANAGER</t>
  </si>
  <si>
    <t>AMOUNT IN WORDS 1</t>
  </si>
  <si>
    <t>AMOUNT IN WORDS 2</t>
  </si>
  <si>
    <t>COVERAGE</t>
  </si>
  <si>
    <t>PROP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</si>
</sst>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3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15" fillId="0" borderId="0" xfId="0" applyFont="1"/>
    <xf numFmtId="0" fontId="16" fillId="0" borderId="0" xfId="0" applyFont="1"/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43" fontId="2" fillId="0" borderId="0" xfId="1" applyFont="1"/>
    <xf numFmtId="43" fontId="4" fillId="0" borderId="0" xfId="1" applyFont="1"/>
    <xf numFmtId="15" fontId="3" fillId="0" borderId="0" xfId="0" applyNumberFormat="1" applyFont="1"/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right"/>
    </xf>
    <xf numFmtId="43" fontId="17" fillId="0" borderId="0" xfId="1" applyFont="1"/>
    <xf numFmtId="43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"/>
  <sheetViews>
    <sheetView topLeftCell="A36" zoomScaleNormal="100" workbookViewId="0">
      <selection activeCell="E67" sqref="E67"/>
    </sheetView>
  </sheetViews>
  <sheetFormatPr defaultRowHeight="15" x14ac:dyDescent="0.25"/>
  <cols>
    <col min="6" max="6" width="9.85546875" bestFit="1" customWidth="1"/>
  </cols>
  <sheetData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36" t="s">
        <v>30</v>
      </c>
      <c r="K10" s="37"/>
    </row>
    <row r="11" spans="1:11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36" t="s">
        <v>31</v>
      </c>
      <c r="E16" s="37"/>
      <c r="F16" s="37"/>
      <c r="G16" s="37"/>
      <c r="H16" s="25" t="s">
        <v>32</v>
      </c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H21" s="25" t="s">
        <v>33</v>
      </c>
      <c r="I21" s="9"/>
    </row>
    <row r="22" spans="1:11" ht="12.75" customHeight="1" x14ac:dyDescent="0.25">
      <c r="C22" s="9" t="s">
        <v>34</v>
      </c>
      <c r="F22" s="12"/>
      <c r="G22" s="8"/>
      <c r="H22" s="10"/>
      <c r="I22" s="10"/>
      <c r="J22" s="10" t="s">
        <v>42</v>
      </c>
      <c r="K22" s="10"/>
    </row>
    <row r="23" spans="1:11" ht="12.75" customHeight="1" x14ac:dyDescent="0.25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 t="s">
        <v>4</v>
      </c>
    </row>
    <row r="30" spans="1:11" ht="12.75" customHeight="1" x14ac:dyDescent="0.25">
      <c r="A30" s="10"/>
      <c r="B30" s="9" t="s">
        <v>35</v>
      </c>
    </row>
    <row r="31" spans="1:11" ht="12.75" customHeight="1" x14ac:dyDescent="0.25">
      <c r="A31" s="10"/>
      <c r="B31" s="9"/>
    </row>
    <row r="32" spans="1:11" ht="12.75" customHeight="1" x14ac:dyDescent="0.25">
      <c r="A32" s="10"/>
      <c r="B32" s="10" t="s">
        <v>5</v>
      </c>
    </row>
    <row r="33" spans="1:11" ht="12.75" customHeight="1" x14ac:dyDescent="0.25">
      <c r="A33" s="10"/>
      <c r="B33" s="10" t="s">
        <v>6</v>
      </c>
    </row>
    <row r="34" spans="1:11" ht="12.75" customHeight="1" x14ac:dyDescent="0.25">
      <c r="A34" s="10"/>
      <c r="B34" s="10" t="s">
        <v>7</v>
      </c>
    </row>
    <row r="35" spans="1:11" ht="12.75" customHeight="1" x14ac:dyDescent="0.25">
      <c r="A35" s="10"/>
      <c r="B35" s="10" t="s">
        <v>8</v>
      </c>
    </row>
    <row r="36" spans="1:11" ht="12.75" customHeight="1" x14ac:dyDescent="0.25">
      <c r="A36" s="10"/>
      <c r="B36" s="10" t="s">
        <v>9</v>
      </c>
    </row>
    <row r="37" spans="1:11" ht="12.75" customHeight="1" x14ac:dyDescent="0.25">
      <c r="A37" s="10"/>
      <c r="B37" s="9" t="s">
        <v>36</v>
      </c>
    </row>
    <row r="38" spans="1:11" ht="12.75" customHeight="1" x14ac:dyDescent="0.25">
      <c r="A38" s="10"/>
      <c r="B38" s="9" t="s">
        <v>37</v>
      </c>
    </row>
    <row r="39" spans="1:11" ht="12.75" customHeight="1" x14ac:dyDescent="0.25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 t="s">
        <v>10</v>
      </c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5">
      <c r="A49" s="3"/>
      <c r="B49" s="10"/>
      <c r="C49" s="2" t="s">
        <v>38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 t="s">
        <v>11</v>
      </c>
      <c r="K54" s="10"/>
    </row>
    <row r="55" spans="1:1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5">
      <c r="A56" s="10"/>
      <c r="B56" s="10"/>
      <c r="C56" s="10"/>
      <c r="D56" s="10" t="s">
        <v>12</v>
      </c>
      <c r="E56" s="10"/>
      <c r="F56" s="9" t="s">
        <v>39</v>
      </c>
      <c r="G56" s="10"/>
      <c r="H56" s="10"/>
      <c r="I56" s="10"/>
      <c r="J56" s="10"/>
      <c r="K56" s="10"/>
    </row>
    <row r="57" spans="1:11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5">
      <c r="A64" s="10"/>
      <c r="B64" s="36" t="s">
        <v>40</v>
      </c>
      <c r="C64" s="52"/>
      <c r="D64" s="52"/>
      <c r="E64" s="52"/>
      <c r="F64" s="7"/>
      <c r="G64" s="7"/>
      <c r="H64" s="36" t="s">
        <v>41</v>
      </c>
      <c r="I64" s="36"/>
      <c r="J64" s="36"/>
    </row>
    <row r="65" spans="1:11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5">
      <c r="A69" s="10"/>
      <c r="B69" s="10"/>
      <c r="C69" s="25" t="s">
        <v>14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5"/>
    <row r="75" spans="1:11" ht="12.75" customHeight="1" x14ac:dyDescent="0.25"/>
  </sheetData>
  <mergeCells count="4">
    <mergeCell ref="D16:G16"/>
    <mergeCell ref="J10:K10"/>
    <mergeCell ref="B64:E64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abSelected="1" topLeftCell="A24" workbookViewId="0">
      <selection activeCell="M48" sqref="M48"/>
    </sheetView>
  </sheetViews>
  <sheetFormatPr defaultRowHeight="15" x14ac:dyDescent="0.25"/>
  <sheetData>
    <row r="1" spans="1:11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36" t="s">
        <v>43</v>
      </c>
      <c r="K3" s="37"/>
    </row>
    <row r="4" spans="1:11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15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25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25">
      <c r="A7" s="14"/>
      <c r="B7" s="14"/>
      <c r="C7" s="14"/>
      <c r="D7" s="14"/>
      <c r="E7" s="14"/>
      <c r="F7" s="14"/>
      <c r="G7" s="9" t="s">
        <v>39</v>
      </c>
      <c r="H7" s="14"/>
      <c r="I7" s="14"/>
      <c r="J7" s="14"/>
      <c r="K7" s="14"/>
    </row>
    <row r="8" spans="1:11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25">
      <c r="A11" s="14"/>
      <c r="B11" s="14"/>
      <c r="C11" s="14"/>
      <c r="D11" s="14"/>
      <c r="E11" s="41" t="s">
        <v>44</v>
      </c>
      <c r="F11" s="42"/>
      <c r="G11" s="14" t="s">
        <v>16</v>
      </c>
      <c r="H11" s="14"/>
      <c r="I11" s="14" t="s">
        <v>45</v>
      </c>
      <c r="J11" s="23"/>
      <c r="K11" s="14"/>
    </row>
    <row r="12" spans="1:11" ht="12.75" customHeight="1" x14ac:dyDescent="0.25">
      <c r="A12" s="14"/>
      <c r="C12" s="14"/>
      <c r="D12" s="14"/>
      <c r="E12" s="22"/>
      <c r="F12" s="23"/>
      <c r="G12" s="14"/>
      <c r="H12" s="14"/>
      <c r="I12" s="14"/>
      <c r="J12" s="23"/>
      <c r="K12" s="14"/>
    </row>
    <row r="13" spans="1:11" ht="12.75" customHeight="1" x14ac:dyDescent="0.25">
      <c r="A13" s="14"/>
      <c r="B13" s="14" t="s">
        <v>40</v>
      </c>
      <c r="E13" s="38" t="s">
        <v>47</v>
      </c>
      <c r="F13" s="38"/>
      <c r="G13" s="14" t="s">
        <v>17</v>
      </c>
      <c r="H13" s="14"/>
      <c r="I13" s="21" t="s">
        <v>46</v>
      </c>
      <c r="J13" s="23"/>
      <c r="K13" s="14"/>
    </row>
    <row r="14" spans="1:11" ht="12.75" customHeight="1" x14ac:dyDescent="0.25">
      <c r="A14" s="14"/>
      <c r="B14" s="20" t="s">
        <v>41</v>
      </c>
      <c r="C14" s="14"/>
      <c r="D14" s="14"/>
      <c r="E14" s="14"/>
      <c r="F14" s="14"/>
      <c r="G14" s="14" t="s">
        <v>53</v>
      </c>
      <c r="H14" s="14"/>
      <c r="I14" s="14"/>
      <c r="J14" s="14"/>
      <c r="K14" s="14"/>
    </row>
    <row r="15" spans="1:11" ht="12.75" customHeight="1" x14ac:dyDescent="0.25">
      <c r="A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9" t="s">
        <v>48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15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 t="s">
        <v>49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40" t="s">
        <v>50</v>
      </c>
      <c r="B44" s="37"/>
      <c r="C44" s="37"/>
      <c r="D44" s="37"/>
      <c r="E44" s="37"/>
      <c r="F44" s="44" t="s">
        <v>52</v>
      </c>
      <c r="G44" s="37"/>
      <c r="H44" s="37"/>
      <c r="J44" s="14"/>
      <c r="K44" s="14"/>
    </row>
    <row r="45" spans="1:11" ht="12.75" customHeight="1" x14ac:dyDescent="0.25">
      <c r="A45" s="40" t="s">
        <v>51</v>
      </c>
      <c r="B45" s="37"/>
      <c r="C45" s="37"/>
      <c r="D45" s="37"/>
      <c r="E45" s="37"/>
      <c r="F45" s="43"/>
      <c r="G45" s="37"/>
      <c r="H45" s="14"/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14"/>
      <c r="B49" s="14"/>
      <c r="C49" s="14"/>
      <c r="D49" s="14"/>
      <c r="E49" s="14"/>
      <c r="F49" s="14"/>
      <c r="G49" s="14"/>
      <c r="H49" s="40" t="s">
        <v>40</v>
      </c>
      <c r="I49" s="40"/>
      <c r="J49" s="40"/>
      <c r="K49" s="14"/>
    </row>
    <row r="50" spans="1:11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25">
      <c r="A54" s="14"/>
      <c r="B54" s="14"/>
      <c r="C54" s="14"/>
      <c r="D54" s="14"/>
      <c r="E54" s="14"/>
      <c r="F54" s="14"/>
      <c r="G54" s="14"/>
      <c r="H54" s="9" t="s">
        <v>48</v>
      </c>
      <c r="I54" s="14"/>
      <c r="J54" s="14"/>
      <c r="K54" s="14"/>
    </row>
    <row r="55" spans="1:11" ht="12.75" customHeight="1" x14ac:dyDescent="0.25">
      <c r="A55" s="23"/>
      <c r="B55" s="11"/>
      <c r="C55" s="11"/>
      <c r="D55" s="11"/>
      <c r="E55" s="11"/>
      <c r="F55" s="11"/>
      <c r="G55" s="11"/>
      <c r="H55" s="19"/>
      <c r="I55" s="11"/>
      <c r="J55" s="38" t="s">
        <v>47</v>
      </c>
      <c r="K55" s="37"/>
    </row>
    <row r="56" spans="1:11" ht="12.75" customHeight="1" x14ac:dyDescent="0.25">
      <c r="A56" s="23"/>
      <c r="B56" s="11"/>
      <c r="C56" s="11"/>
      <c r="D56" s="11"/>
      <c r="E56" s="11"/>
      <c r="F56" s="11"/>
      <c r="G56" s="11"/>
      <c r="H56" s="15" t="s">
        <v>46</v>
      </c>
      <c r="I56" s="15"/>
      <c r="J56" s="19"/>
      <c r="K56" s="19"/>
    </row>
    <row r="57" spans="1:11" ht="12.75" customHeight="1" x14ac:dyDescent="0.25">
      <c r="A57" s="23"/>
      <c r="B57" s="11"/>
      <c r="C57" s="11"/>
      <c r="D57" s="11"/>
      <c r="E57" s="11"/>
      <c r="F57" s="11"/>
      <c r="G57" s="11"/>
      <c r="I57" s="11"/>
      <c r="J57" s="23"/>
      <c r="K57" s="23"/>
    </row>
    <row r="58" spans="1:11" ht="12.75" customHeight="1" x14ac:dyDescent="0.25">
      <c r="A58" s="23"/>
      <c r="B58" s="39" t="s">
        <v>12</v>
      </c>
      <c r="C58" s="37"/>
      <c r="D58" s="11"/>
      <c r="E58" s="11"/>
      <c r="F58" s="11"/>
      <c r="G58" s="11"/>
      <c r="H58" s="23"/>
      <c r="I58" s="11"/>
      <c r="J58" s="11"/>
      <c r="K58" s="11"/>
    </row>
    <row r="59" spans="1:11" ht="12.75" customHeight="1" x14ac:dyDescent="0.25">
      <c r="A59" s="23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5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5">
      <c r="A61" s="23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5">
      <c r="A62" s="23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25"/>
    <row r="73" spans="1:11" ht="12.75" customHeight="1" x14ac:dyDescent="0.25"/>
    <row r="74" spans="1:11" ht="12.75" customHeight="1" x14ac:dyDescent="0.25"/>
  </sheetData>
  <mergeCells count="10">
    <mergeCell ref="J55:K55"/>
    <mergeCell ref="B58:C58"/>
    <mergeCell ref="H49:J49"/>
    <mergeCell ref="E13:F13"/>
    <mergeCell ref="J3:K3"/>
    <mergeCell ref="E11:F11"/>
    <mergeCell ref="F45:G45"/>
    <mergeCell ref="A45:E45"/>
    <mergeCell ref="F44:H44"/>
    <mergeCell ref="A44:E44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7" workbookViewId="0">
      <selection activeCell="D33" sqref="D33"/>
    </sheetView>
  </sheetViews>
  <sheetFormatPr defaultRowHeight="15" x14ac:dyDescent="0.25"/>
  <sheetData>
    <row r="1" spans="1:1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36" t="s">
        <v>0</v>
      </c>
      <c r="K1" s="37"/>
    </row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1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1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1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1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2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2.75" customHeight="1" x14ac:dyDescent="0.25">
      <c r="A17" s="6"/>
      <c r="B17" s="48" t="s">
        <v>23</v>
      </c>
      <c r="C17" s="37"/>
      <c r="D17" s="37"/>
      <c r="E17" s="37"/>
      <c r="F17" s="7"/>
      <c r="G17" s="45" t="s">
        <v>26</v>
      </c>
      <c r="H17" s="37"/>
      <c r="I17" s="37"/>
      <c r="J17" s="37"/>
      <c r="K17" s="37"/>
    </row>
    <row r="18" spans="1:11" ht="12.75" customHeight="1" x14ac:dyDescent="0.25">
      <c r="A18" s="6"/>
      <c r="B18" s="47" t="s">
        <v>18</v>
      </c>
      <c r="C18" s="37"/>
      <c r="D18" s="37"/>
      <c r="E18" s="37"/>
      <c r="F18" s="46">
        <v>149410</v>
      </c>
      <c r="G18" s="37"/>
      <c r="H18" s="4"/>
      <c r="I18" s="7"/>
      <c r="J18" s="7"/>
      <c r="K18" s="6"/>
    </row>
    <row r="19" spans="1:11" ht="12.75" customHeight="1" x14ac:dyDescent="0.25">
      <c r="A19" s="6"/>
      <c r="B19" s="47" t="s">
        <v>3</v>
      </c>
      <c r="C19" s="37"/>
      <c r="D19" s="37"/>
      <c r="E19" s="37"/>
      <c r="F19" s="7"/>
      <c r="G19" s="7"/>
      <c r="H19" s="7"/>
      <c r="I19" s="7"/>
      <c r="J19" s="7"/>
      <c r="K19" s="6"/>
    </row>
    <row r="20" spans="1:11" ht="12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ht="12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 ht="12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 ht="7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 ht="12.75" customHeight="1" x14ac:dyDescent="0.25">
      <c r="A24" s="6"/>
      <c r="B24" s="7"/>
      <c r="C24" s="7"/>
      <c r="D24" s="7"/>
      <c r="E24" s="7"/>
      <c r="F24" s="7"/>
      <c r="G24" s="45" t="s">
        <v>19</v>
      </c>
      <c r="H24" s="37"/>
      <c r="I24" s="37"/>
      <c r="J24" s="37"/>
      <c r="K24" s="37"/>
    </row>
    <row r="25" spans="1:11" ht="12.75" customHeight="1" x14ac:dyDescent="0.25">
      <c r="A25" s="6"/>
      <c r="B25" s="10" t="s">
        <v>20</v>
      </c>
      <c r="C25" s="7"/>
      <c r="D25" s="7"/>
      <c r="E25" s="7"/>
      <c r="F25" s="46">
        <v>1246.3008</v>
      </c>
      <c r="G25" s="37"/>
      <c r="H25" s="4"/>
      <c r="I25" s="7"/>
      <c r="J25" s="7"/>
      <c r="K25" s="6"/>
    </row>
    <row r="26" spans="1:11" ht="12.75" customHeight="1" x14ac:dyDescent="0.25">
      <c r="A26" s="6"/>
      <c r="B26" s="7"/>
      <c r="C26" s="7"/>
      <c r="D26" s="7"/>
      <c r="E26" s="7"/>
      <c r="F26" s="7"/>
      <c r="G26" s="7" t="s">
        <v>21</v>
      </c>
      <c r="H26" s="7"/>
      <c r="I26" s="7"/>
      <c r="J26" s="7"/>
      <c r="K26" s="6"/>
    </row>
    <row r="27" spans="1:11" ht="12.7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 ht="12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 ht="12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2.75" customHeight="1" x14ac:dyDescent="0.25">
      <c r="E32" t="s">
        <v>12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G24:K24"/>
    <mergeCell ref="F25:G25"/>
    <mergeCell ref="F18:G18"/>
    <mergeCell ref="J1:K1"/>
    <mergeCell ref="B19:E19"/>
    <mergeCell ref="G17:K17"/>
    <mergeCell ref="B17:E17"/>
    <mergeCell ref="B18:E18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topLeftCell="A13" workbookViewId="0">
      <selection activeCell="E51" sqref="E51"/>
    </sheetView>
  </sheetViews>
  <sheetFormatPr defaultRowHeight="15" x14ac:dyDescent="0.25"/>
  <sheetData>
    <row r="1" spans="1:11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 t="s">
        <v>12</v>
      </c>
      <c r="J14" s="14"/>
      <c r="K14" s="14"/>
    </row>
    <row r="15" spans="1:11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 t="s">
        <v>15</v>
      </c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23"/>
      <c r="D25" s="14"/>
      <c r="E25" s="23"/>
      <c r="F25" s="14"/>
      <c r="G25" s="14"/>
      <c r="H25" s="14"/>
      <c r="I25" s="9" t="s">
        <v>24</v>
      </c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3" t="s">
        <v>13</v>
      </c>
      <c r="D27" s="14"/>
      <c r="E27" s="14"/>
      <c r="F27" s="14"/>
      <c r="G27" s="14"/>
      <c r="H27" s="11" t="s">
        <v>2</v>
      </c>
      <c r="I27" s="14"/>
      <c r="J27" s="14"/>
      <c r="K27" s="14"/>
    </row>
    <row r="28" spans="1:11" ht="12.75" customHeight="1" x14ac:dyDescent="0.25">
      <c r="A28" s="14"/>
      <c r="B28" s="14"/>
      <c r="C28" s="14" t="s">
        <v>1</v>
      </c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15</v>
      </c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25">
      <c r="A45" s="14"/>
      <c r="B45" s="14"/>
      <c r="C45" s="14"/>
      <c r="D45" s="14"/>
      <c r="E45" s="14"/>
      <c r="F45" s="14"/>
      <c r="G45" s="14"/>
      <c r="H45" s="9" t="s">
        <v>25</v>
      </c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25">
      <c r="A54" s="7"/>
      <c r="B54" s="1" t="s">
        <v>13</v>
      </c>
      <c r="C54" s="7"/>
      <c r="D54" s="7"/>
      <c r="E54" s="7"/>
      <c r="F54" s="7"/>
      <c r="G54" s="7" t="s">
        <v>2</v>
      </c>
      <c r="H54" s="7"/>
      <c r="I54" s="7"/>
      <c r="J54" s="7"/>
      <c r="K54" s="7"/>
    </row>
    <row r="55" spans="1:11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opLeftCell="A4" workbookViewId="0">
      <selection activeCell="C30" sqref="C30"/>
    </sheetView>
  </sheetViews>
  <sheetFormatPr defaultColWidth="9.140625" defaultRowHeight="15" x14ac:dyDescent="0.25"/>
  <cols>
    <col min="1" max="1" width="8.5703125" customWidth="1"/>
    <col min="2" max="2" width="17.42578125" customWidth="1"/>
    <col min="3" max="3" width="9.7109375" customWidth="1"/>
    <col min="4" max="4" width="6.140625" customWidth="1"/>
    <col min="5" max="5" width="8.7109375" customWidth="1"/>
    <col min="6" max="8" width="9.14062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23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23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23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23"/>
      <c r="I4" s="6"/>
      <c r="J4" s="6"/>
    </row>
    <row r="5" spans="1:10" s="26" customFormat="1" x14ac:dyDescent="0.25">
      <c r="A5" s="29" t="s">
        <v>27</v>
      </c>
      <c r="B5" s="10"/>
      <c r="C5" s="10"/>
      <c r="D5" s="10"/>
      <c r="E5" s="10"/>
      <c r="F5" s="10"/>
      <c r="G5" s="6"/>
      <c r="H5" s="23"/>
      <c r="I5" s="6"/>
    </row>
    <row r="6" spans="1:10" s="26" customFormat="1" x14ac:dyDescent="0.25">
      <c r="A6" s="10"/>
      <c r="B6" s="49" t="s">
        <v>23</v>
      </c>
      <c r="C6" s="50"/>
      <c r="D6" s="50"/>
      <c r="E6" s="7"/>
      <c r="F6" s="7"/>
      <c r="G6" s="6"/>
      <c r="H6" s="23"/>
      <c r="I6" s="6"/>
    </row>
    <row r="7" spans="1:10" s="23" customFormat="1" x14ac:dyDescent="0.25">
      <c r="A7" s="10"/>
      <c r="B7" s="10"/>
      <c r="C7" s="10"/>
      <c r="D7" s="10"/>
      <c r="E7" s="10"/>
      <c r="F7" s="10"/>
      <c r="G7" s="6"/>
    </row>
    <row r="8" spans="1:10" s="23" customFormat="1" x14ac:dyDescent="0.25">
      <c r="A8" s="45" t="s">
        <v>2</v>
      </c>
      <c r="B8" s="42"/>
      <c r="C8" s="42"/>
      <c r="D8" s="10" t="s">
        <v>12</v>
      </c>
      <c r="E8" s="27" t="s">
        <v>12</v>
      </c>
      <c r="F8" s="10"/>
      <c r="G8" s="6"/>
    </row>
    <row r="9" spans="1:10" s="23" customFormat="1" x14ac:dyDescent="0.25">
      <c r="A9" s="24"/>
      <c r="B9" s="24"/>
      <c r="C9" s="24"/>
      <c r="D9" s="10"/>
      <c r="E9" s="27"/>
      <c r="F9" s="10"/>
      <c r="G9" s="6"/>
    </row>
    <row r="10" spans="1:10" s="23" customFormat="1" x14ac:dyDescent="0.25">
      <c r="A10" s="24"/>
      <c r="B10" s="24"/>
      <c r="C10" s="24"/>
      <c r="D10" s="10"/>
      <c r="E10" s="27"/>
      <c r="F10" s="10"/>
      <c r="G10" s="6"/>
    </row>
    <row r="11" spans="1:10" s="23" customFormat="1" x14ac:dyDescent="0.25">
      <c r="A11" s="10"/>
      <c r="B11" s="10"/>
      <c r="C11" s="10"/>
      <c r="D11" s="10"/>
      <c r="E11" s="27"/>
      <c r="F11" s="10"/>
      <c r="G11" s="6"/>
    </row>
    <row r="12" spans="1:10" s="23" customFormat="1" x14ac:dyDescent="0.25">
      <c r="B12" s="10" t="s">
        <v>29</v>
      </c>
      <c r="C12" s="10"/>
      <c r="D12" s="30"/>
      <c r="E12" s="27"/>
      <c r="F12" s="30"/>
      <c r="G12" s="6"/>
    </row>
    <row r="13" spans="1:10" s="23" customFormat="1" x14ac:dyDescent="0.25">
      <c r="A13" s="10"/>
      <c r="B13" s="10" t="s">
        <v>22</v>
      </c>
      <c r="C13" s="16"/>
      <c r="D13" s="10"/>
      <c r="E13" s="31">
        <f>E30</f>
        <v>2354.1370975999998</v>
      </c>
      <c r="F13" s="10"/>
      <c r="G13" s="6"/>
    </row>
    <row r="14" spans="1:10" s="23" customFormat="1" x14ac:dyDescent="0.25">
      <c r="A14" s="10"/>
      <c r="B14" s="51"/>
      <c r="C14" s="42"/>
      <c r="D14" s="10"/>
      <c r="E14" s="10"/>
      <c r="F14" s="10"/>
      <c r="G14" s="6"/>
    </row>
    <row r="15" spans="1:10" s="23" customFormat="1" x14ac:dyDescent="0.25">
      <c r="A15" s="10"/>
      <c r="B15" s="51" t="s">
        <v>0</v>
      </c>
      <c r="C15" s="42"/>
      <c r="D15" s="10"/>
      <c r="E15" s="10"/>
      <c r="F15" s="10"/>
      <c r="G15" s="6"/>
    </row>
    <row r="16" spans="1:10" s="23" customFormat="1" x14ac:dyDescent="0.25">
      <c r="A16" s="10"/>
      <c r="B16" s="10" t="s">
        <v>28</v>
      </c>
      <c r="D16" s="10"/>
      <c r="E16" s="10"/>
      <c r="F16" s="10"/>
      <c r="G16" s="6"/>
    </row>
    <row r="17" spans="1:7" s="23" customFormat="1" x14ac:dyDescent="0.25">
      <c r="A17" s="10"/>
      <c r="C17" s="10"/>
      <c r="E17" s="27">
        <v>1246.3008</v>
      </c>
      <c r="G17" s="6"/>
    </row>
    <row r="18" spans="1:7" s="23" customFormat="1" x14ac:dyDescent="0.25">
      <c r="A18" s="10" t="s">
        <v>12</v>
      </c>
      <c r="B18" s="10"/>
      <c r="C18" s="10" t="s">
        <v>12</v>
      </c>
      <c r="D18" s="32"/>
      <c r="E18" s="31">
        <f>12.5%*E17</f>
        <v>155.7876</v>
      </c>
      <c r="G18" s="6"/>
    </row>
    <row r="19" spans="1:7" s="23" customFormat="1" x14ac:dyDescent="0.25">
      <c r="A19" s="10"/>
      <c r="B19" s="10" t="s">
        <v>12</v>
      </c>
      <c r="C19" s="10"/>
      <c r="D19" s="10"/>
      <c r="E19" s="10"/>
      <c r="G19" s="6"/>
    </row>
    <row r="20" spans="1:7" s="23" customFormat="1" x14ac:dyDescent="0.25">
      <c r="A20" s="10"/>
      <c r="B20" s="17"/>
      <c r="C20" s="10" t="s">
        <v>12</v>
      </c>
      <c r="D20" s="10"/>
      <c r="E20" s="10"/>
      <c r="G20" s="6"/>
    </row>
    <row r="21" spans="1:7" s="23" customFormat="1" x14ac:dyDescent="0.25">
      <c r="A21" s="10"/>
      <c r="B21" s="10"/>
      <c r="C21" s="10" t="s">
        <v>12</v>
      </c>
      <c r="D21" s="10"/>
      <c r="E21" s="10"/>
      <c r="G21" s="6"/>
    </row>
    <row r="22" spans="1:7" s="23" customFormat="1" x14ac:dyDescent="0.25">
      <c r="A22" s="10"/>
      <c r="B22" s="10"/>
      <c r="C22" s="10" t="s">
        <v>12</v>
      </c>
      <c r="D22" s="32"/>
      <c r="E22" s="31">
        <f>0.2%*E17</f>
        <v>2.4926016</v>
      </c>
      <c r="G22" s="6"/>
    </row>
    <row r="23" spans="1:7" s="23" customFormat="1" x14ac:dyDescent="0.25">
      <c r="A23" s="10"/>
      <c r="B23" s="18"/>
      <c r="C23" s="10"/>
      <c r="D23" s="32"/>
      <c r="E23" s="27">
        <v>800</v>
      </c>
      <c r="G23" s="6"/>
    </row>
    <row r="24" spans="1:7" s="23" customFormat="1" x14ac:dyDescent="0.25">
      <c r="A24" s="10"/>
      <c r="B24" s="10"/>
      <c r="C24" s="10"/>
      <c r="D24" s="32" t="s">
        <v>12</v>
      </c>
      <c r="E24" s="10"/>
      <c r="G24" s="6"/>
    </row>
    <row r="25" spans="1:7" s="23" customFormat="1" x14ac:dyDescent="0.25">
      <c r="A25" s="10"/>
      <c r="B25" s="10" t="s">
        <v>12</v>
      </c>
      <c r="C25" s="10"/>
      <c r="D25" s="32"/>
      <c r="E25" s="31">
        <f>12%*E17</f>
        <v>149.556096</v>
      </c>
      <c r="G25" s="6"/>
    </row>
    <row r="26" spans="1:7" s="23" customFormat="1" x14ac:dyDescent="0.25">
      <c r="A26" s="10"/>
      <c r="B26" s="10"/>
      <c r="C26" s="10"/>
      <c r="D26" s="32"/>
      <c r="E26" s="31"/>
      <c r="G26" s="6"/>
    </row>
    <row r="27" spans="1:7" s="23" customFormat="1" x14ac:dyDescent="0.25">
      <c r="A27" s="10"/>
      <c r="B27" s="6"/>
      <c r="C27" s="10"/>
      <c r="D27" s="32"/>
      <c r="E27" s="31">
        <f>SUM(E17:E25)</f>
        <v>2354.1370975999998</v>
      </c>
      <c r="G27" s="6"/>
    </row>
    <row r="28" spans="1:7" s="23" customFormat="1" x14ac:dyDescent="0.25">
      <c r="A28" s="10"/>
      <c r="B28" s="33">
        <f>E17</f>
        <v>1246.3008</v>
      </c>
      <c r="C28" s="10"/>
      <c r="D28" s="10"/>
      <c r="E28" s="27"/>
      <c r="F28" s="10"/>
      <c r="G28" s="6"/>
    </row>
    <row r="29" spans="1:7" s="23" customFormat="1" x14ac:dyDescent="0.25">
      <c r="A29" s="10"/>
      <c r="B29" s="33"/>
      <c r="C29" s="10"/>
      <c r="D29" s="10"/>
      <c r="E29" s="27"/>
      <c r="F29" s="10"/>
      <c r="G29" s="6"/>
    </row>
    <row r="30" spans="1:7" s="23" customFormat="1" ht="15.75" customHeight="1" x14ac:dyDescent="0.25">
      <c r="A30" s="7"/>
      <c r="B30" s="27"/>
      <c r="C30" s="7"/>
      <c r="D30" s="34"/>
      <c r="E30" s="35">
        <f>E27</f>
        <v>2354.1370975999998</v>
      </c>
      <c r="G30" s="6"/>
    </row>
    <row r="31" spans="1:7" s="23" customFormat="1" x14ac:dyDescent="0.25">
      <c r="A31" s="7"/>
      <c r="B31" s="32"/>
      <c r="C31" s="7"/>
      <c r="D31" s="7" t="s">
        <v>12</v>
      </c>
      <c r="E31" s="30"/>
      <c r="F31" s="6"/>
      <c r="G31" s="6"/>
    </row>
    <row r="32" spans="1:7" s="23" customFormat="1" x14ac:dyDescent="0.25">
      <c r="A32" s="7"/>
      <c r="B32" s="32" t="str">
        <f>D24</f>
        <v/>
      </c>
      <c r="C32" s="7"/>
      <c r="D32" s="7"/>
      <c r="E32" s="16"/>
      <c r="F32" s="6"/>
      <c r="G32" s="6"/>
    </row>
    <row r="33" spans="1:10" s="23" customFormat="1" x14ac:dyDescent="0.25">
      <c r="A33" s="7"/>
      <c r="B33" s="28">
        <f>D30</f>
        <v>0</v>
      </c>
      <c r="C33" s="7"/>
      <c r="D33" s="1"/>
      <c r="E33" s="7"/>
      <c r="F33" s="6"/>
      <c r="G33" s="6"/>
    </row>
    <row r="34" spans="1:10" x14ac:dyDescent="0.25">
      <c r="A34" s="6"/>
      <c r="B34" s="25"/>
      <c r="C34" s="6"/>
      <c r="D34" s="6"/>
      <c r="E34" s="6"/>
      <c r="F34" s="6"/>
      <c r="G34" s="6"/>
      <c r="H34" s="23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23"/>
      <c r="I35" s="6"/>
      <c r="J35" s="6"/>
    </row>
    <row r="36" spans="1:10" x14ac:dyDescent="0.25">
      <c r="A36" s="6"/>
      <c r="B36" s="6" t="s">
        <v>12</v>
      </c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 t="s">
        <v>12</v>
      </c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26"/>
      <c r="B38" s="26" t="s">
        <v>12</v>
      </c>
      <c r="C38" s="26"/>
      <c r="D38" s="26"/>
      <c r="E38" s="26"/>
      <c r="F38" s="26"/>
      <c r="G38" s="26"/>
      <c r="H38" s="23"/>
      <c r="I38" s="23"/>
      <c r="J38" s="6"/>
    </row>
    <row r="39" spans="1:10" x14ac:dyDescent="0.25">
      <c r="A39" s="26"/>
      <c r="B39" s="26"/>
      <c r="C39" s="26"/>
      <c r="D39" s="26"/>
      <c r="E39" s="26"/>
      <c r="F39" s="26"/>
      <c r="G39" s="26"/>
      <c r="H39" s="23"/>
      <c r="I39" s="23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A8:C8"/>
    <mergeCell ref="B15:C15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2025-07-30T02:02:12Z</cp:lastPrinted>
  <dcterms:created xsi:type="dcterms:W3CDTF">2018-04-20T02:30:35Z</dcterms:created>
  <dcterms:modified xsi:type="dcterms:W3CDTF">2025-08-04T07:39:44Z</dcterms:modified>
</cp:coreProperties>
</file>