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.v.osmin\Dropbox\! УП 2019-2020 - ФИТ\2022\_Сверстано\2022\"/>
    </mc:Choice>
  </mc:AlternateContent>
  <bookViews>
    <workbookView xWindow="0" yWindow="0" windowWidth="11400" windowHeight="5895" tabRatio="0"/>
  </bookViews>
  <sheets>
    <sheet name="TDSheet" sheetId="1" r:id="rId1"/>
  </sheets>
  <definedNames>
    <definedName name="_xlnm.Print_Area" localSheetId="0">TDSheet!$C$1:$BL$115</definedName>
  </definedNames>
  <calcPr calcId="152511" refMode="R1C1"/>
</workbook>
</file>

<file path=xl/calcChain.xml><?xml version="1.0" encoding="utf-8"?>
<calcChain xmlns="http://schemas.openxmlformats.org/spreadsheetml/2006/main">
  <c r="BM111" i="1" l="1"/>
  <c r="BO111" i="1"/>
  <c r="BP111" i="1"/>
  <c r="BQ111" i="1"/>
  <c r="BS111" i="1"/>
  <c r="BT111" i="1"/>
  <c r="BG30" i="1"/>
  <c r="BH30" i="1"/>
  <c r="BI30" i="1"/>
  <c r="BJ30" i="1"/>
  <c r="BK30" i="1"/>
  <c r="BF30" i="1"/>
  <c r="BN111" i="1" s="1"/>
  <c r="BE30" i="1"/>
  <c r="AU30" i="1"/>
  <c r="AW30" i="1"/>
  <c r="AY30" i="1"/>
  <c r="BA30" i="1"/>
  <c r="BC30" i="1"/>
  <c r="AS30" i="1"/>
  <c r="BC31" i="1"/>
  <c r="BA31" i="1"/>
  <c r="AU31" i="1"/>
  <c r="AS31" i="1"/>
  <c r="BJ31" i="1"/>
  <c r="BJ64" i="1"/>
  <c r="BC64" i="1"/>
  <c r="BA64" i="1"/>
  <c r="AU64" i="1"/>
  <c r="BR111" i="1"/>
</calcChain>
</file>

<file path=xl/sharedStrings.xml><?xml version="1.0" encoding="utf-8"?>
<sst xmlns="http://schemas.openxmlformats.org/spreadsheetml/2006/main" count="1056" uniqueCount="374">
  <si>
    <t>План одобрен Ученым советом вуза</t>
  </si>
  <si>
    <t>МИНИСТЕРСТВО НАУКИ И ВЫСШЕГО ОБРАЗОВАНИЯ РОССИЙСКОЙ ФЕДЕРАЦИИ</t>
  </si>
  <si>
    <t>ФЕДЕРАЛЬНОЕ ГОСУДАРСТВЕННОЕ АВТОНОМНОЕ ОБРАЗОВАТЕЛЬНОЕ УЧРЕЖДЕНИЕ ВЫСШЕГО ОБРАЗОВАНИЯ «МОСКОВСКИЙ ПОЛИТЕХНИЧЕСКИЙ УНИВЕРСИТЕТ»</t>
  </si>
  <si>
    <t>УТВЕРЖДАЮ</t>
  </si>
  <si>
    <t>Протокол №  от</t>
  </si>
  <si>
    <t>Проректор по учебной работе ФГАОУ ВО МОСКОВСКИЙ ПОЛИТЕХНИЧЕСКИЙ УНИВЕРСИТЕТ</t>
  </si>
  <si>
    <t>2022/2023 год набора</t>
  </si>
  <si>
    <t>Квалификация - Бакалавр</t>
  </si>
  <si>
    <t>Шарипзянова Г. Х.</t>
  </si>
  <si>
    <t>Нормативный срок освоения  4 года</t>
  </si>
  <si>
    <t>УЧЕБНЫЙ ПЛАН</t>
  </si>
  <si>
    <t>"___" ________________ 20___  г.</t>
  </si>
  <si>
    <t>Форма обучения: Очная</t>
  </si>
  <si>
    <t>I. График учебного процесса</t>
  </si>
  <si>
    <t>II. Сводные данные по бюджету времени</t>
  </si>
  <si>
    <t>Курсы</t>
  </si>
  <si>
    <t>Сентябрь</t>
  </si>
  <si>
    <t>29 IX 
5 X</t>
  </si>
  <si>
    <t>Октябрь</t>
  </si>
  <si>
    <t>27 X 
2 XI</t>
  </si>
  <si>
    <t>Ноябрь</t>
  </si>
  <si>
    <t>Декабрь</t>
  </si>
  <si>
    <t>29 XII 
4 I</t>
  </si>
  <si>
    <t>Январь</t>
  </si>
  <si>
    <t>26 I 
1 II</t>
  </si>
  <si>
    <t>Февраль</t>
  </si>
  <si>
    <t>23 II 
1 III</t>
  </si>
  <si>
    <t>Март</t>
  </si>
  <si>
    <t>30 III 
5 IV</t>
  </si>
  <si>
    <t>Апрель</t>
  </si>
  <si>
    <t>27 IV 
3 V</t>
  </si>
  <si>
    <t>Май</t>
  </si>
  <si>
    <t>Июнь</t>
  </si>
  <si>
    <t>29 VI 
5 VII</t>
  </si>
  <si>
    <t>Июль</t>
  </si>
  <si>
    <t>27 VII 
2 VIII</t>
  </si>
  <si>
    <t>Август</t>
  </si>
  <si>
    <t>Теорет. обучение</t>
  </si>
  <si>
    <t>Произв. практика</t>
  </si>
  <si>
    <t>Преддипломная практика</t>
  </si>
  <si>
    <t>ГИА</t>
  </si>
  <si>
    <t>Каникулы</t>
  </si>
  <si>
    <t>ВСЕГО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</si>
  <si>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</si>
  <si>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</si>
  <si>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</si>
  <si>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</si>
  <si>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</si>
  <si>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</si>
  <si>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</si>
  <si>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</si>
  <si>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</si>
  <si>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</si>
  <si>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</si>
  <si>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</si>
  <si>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</si>
  <si>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</si>
  <si>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</si>
  <si>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</si>
  <si>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</si>
  <si>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</si>
  <si>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</si>
  <si>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</si>
  <si>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</si>
  <si>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</si>
  <si>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</si>
  <si>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</si>
  <si>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</si>
  <si>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</si>
  <si>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</si>
  <si>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</si>
  <si>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</si>
  <si>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</si>
  <si>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</si>
  <si>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</si>
  <si>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</si>
  <si>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</si>
  <si>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</si>
  <si>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</si>
  <si>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</si>
  <si>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</si>
  <si>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</si>
  <si>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</si>
  <si>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</si>
  <si>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</si>
  <si>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</si>
  <si>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</si>
  <si>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</si>
  <si>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</si>
  <si>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</si>
  <si>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</si>
  <si>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</si>
  <si>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</si>
  <si>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</si>
  <si>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</si>
  <si>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=</t>
  </si>
  <si>
    <t>Э</t>
  </si>
  <si>
    <t>К</t>
  </si>
  <si>
    <t>0</t>
  </si>
  <si>
    <t>У</t>
  </si>
  <si>
    <t>П</t>
  </si>
  <si>
    <t>ПД</t>
  </si>
  <si>
    <t>Г</t>
  </si>
  <si>
    <t>Обозначения:</t>
  </si>
  <si>
    <t>Теоретическое обучение</t>
  </si>
  <si>
    <t>Экзаменац. сессия</t>
  </si>
  <si>
    <t>Учебная практика</t>
  </si>
  <si>
    <t>Производ. практика</t>
  </si>
  <si>
    <t>Преддип. практика</t>
  </si>
  <si>
    <t>Научно-исследоват. работа</t>
  </si>
  <si>
    <t>Н</t>
  </si>
  <si>
    <t>II. План учебного процесса</t>
  </si>
  <si>
    <t>Шифр</t>
  </si>
  <si>
    <t>№ по порядку</t>
  </si>
  <si>
    <t>Название дисциплины</t>
  </si>
  <si>
    <t>Распределение по семестрам</t>
  </si>
  <si>
    <t>Всего, ЗЕТ</t>
  </si>
  <si>
    <t>Часы</t>
  </si>
  <si>
    <t>Распределение по курсам и семестрам, ауд. час.</t>
  </si>
  <si>
    <t>ВСЕГО по структуре</t>
  </si>
  <si>
    <t>Аудиторные занятия</t>
  </si>
  <si>
    <t>Лекции</t>
  </si>
  <si>
    <t>Семинары и практические занятия</t>
  </si>
  <si>
    <t>Лабораторные работы</t>
  </si>
  <si>
    <t>СРС</t>
  </si>
  <si>
    <t>I курс</t>
  </si>
  <si>
    <t>II курс</t>
  </si>
  <si>
    <t>III курс</t>
  </si>
  <si>
    <t>IV курс</t>
  </si>
  <si>
    <t>Б1</t>
  </si>
  <si>
    <t>210</t>
  </si>
  <si>
    <t>Б1.1</t>
  </si>
  <si>
    <t>Обязательная часть</t>
  </si>
  <si>
    <t>Б1.2</t>
  </si>
  <si>
    <t>№ п/п</t>
  </si>
  <si>
    <t>Семестр</t>
  </si>
  <si>
    <t>Ауд. часов</t>
  </si>
  <si>
    <t>Теор. обуч., з.е.</t>
  </si>
  <si>
    <t>Теор. обуч. час.</t>
  </si>
  <si>
    <t>Практика, з.е.</t>
  </si>
  <si>
    <t>Число экзаменов</t>
  </si>
  <si>
    <t>ГИА, з.е.</t>
  </si>
  <si>
    <t>Число зачётов</t>
  </si>
  <si>
    <t>Всего, з.е.</t>
  </si>
  <si>
    <t>240</t>
  </si>
  <si>
    <t>Число з.е</t>
  </si>
  <si>
    <t>Начальник учебно-методического управления</t>
  </si>
  <si>
    <t>Заведующий кафедрой</t>
  </si>
  <si>
    <t>Декан факультета</t>
  </si>
  <si>
    <t>1 
7</t>
  </si>
  <si>
    <t>8 
14</t>
  </si>
  <si>
    <t>15 
21</t>
  </si>
  <si>
    <t>22 
28</t>
  </si>
  <si>
    <t>6 
12</t>
  </si>
  <si>
    <t>13 
19</t>
  </si>
  <si>
    <t>20 
26</t>
  </si>
  <si>
    <t>3 
9</t>
  </si>
  <si>
    <t>10 
16</t>
  </si>
  <si>
    <t>17 
23</t>
  </si>
  <si>
    <t>24 
30</t>
  </si>
  <si>
    <t>5 
11</t>
  </si>
  <si>
    <t>12 
18</t>
  </si>
  <si>
    <t>19 
25</t>
  </si>
  <si>
    <t>2 
8</t>
  </si>
  <si>
    <t>9 
15</t>
  </si>
  <si>
    <t>16 
22</t>
  </si>
  <si>
    <t>23 
29</t>
  </si>
  <si>
    <t>4 
10</t>
  </si>
  <si>
    <t>11 
17</t>
  </si>
  <si>
    <t>18 
24</t>
  </si>
  <si>
    <t>25 
31</t>
  </si>
  <si>
    <t>24 
31</t>
  </si>
  <si>
    <t>Экзамен. 
сессия</t>
  </si>
  <si>
    <t>Учебн. 
практика</t>
  </si>
  <si>
    <t>Б3</t>
  </si>
  <si>
    <t>Б2</t>
  </si>
  <si>
    <t>Б2.1</t>
  </si>
  <si>
    <t>Б2.1.1</t>
  </si>
  <si>
    <t>Блок 1. Дисциплины (модули)</t>
  </si>
  <si>
    <t>Максимов А.Б.</t>
  </si>
  <si>
    <t>Демидов Д.Г.</t>
  </si>
  <si>
    <t>Неделя отсутствует</t>
  </si>
  <si>
    <t>1 семестр
18 недель</t>
  </si>
  <si>
    <t>3 семестр
19 недель</t>
  </si>
  <si>
    <t>4 семестр
19 недель</t>
  </si>
  <si>
    <t>5 семестр
19 недель</t>
  </si>
  <si>
    <t>6 семестр
19 недель</t>
  </si>
  <si>
    <t>7 семестр
19 недель</t>
  </si>
  <si>
    <t>432</t>
  </si>
  <si>
    <t>324</t>
  </si>
  <si>
    <t>180</t>
  </si>
  <si>
    <t>216</t>
  </si>
  <si>
    <t>Б1.1.01</t>
  </si>
  <si>
    <t>История (история России, всеобщая история)</t>
  </si>
  <si>
    <t>72</t>
  </si>
  <si>
    <t>Б1.1.02</t>
  </si>
  <si>
    <t>Философия</t>
  </si>
  <si>
    <t>Б1.1.03</t>
  </si>
  <si>
    <t>Безопасность жизнедеятельности</t>
  </si>
  <si>
    <t>Б1.1.04</t>
  </si>
  <si>
    <t>Иностранный язык</t>
  </si>
  <si>
    <t>2, 4, 6</t>
  </si>
  <si>
    <t>1, 3, 5</t>
  </si>
  <si>
    <t>Б1.1.05</t>
  </si>
  <si>
    <t>Физическая культура и спорт</t>
  </si>
  <si>
    <t>Б1.1.06</t>
  </si>
  <si>
    <t>Введение в проектную деятельность</t>
  </si>
  <si>
    <t>Б1.1.07</t>
  </si>
  <si>
    <t>108</t>
  </si>
  <si>
    <t>648</t>
  </si>
  <si>
    <t>144</t>
  </si>
  <si>
    <t>90</t>
  </si>
  <si>
    <t>54</t>
  </si>
  <si>
    <t>126</t>
  </si>
  <si>
    <t>162</t>
  </si>
  <si>
    <t>288</t>
  </si>
  <si>
    <t>342</t>
  </si>
  <si>
    <t>Модуль "Проекты и проектная деятельность"</t>
  </si>
  <si>
    <t xml:space="preserve">Проектная деятельность </t>
  </si>
  <si>
    <t>2, 3, 4, 
5, 6, 7</t>
  </si>
  <si>
    <t>504</t>
  </si>
  <si>
    <t>252</t>
  </si>
  <si>
    <t xml:space="preserve">Управление проектами </t>
  </si>
  <si>
    <t xml:space="preserve">Основы технологического предпринимательства </t>
  </si>
  <si>
    <t>Часть, формируемая участниками образовательных отношений</t>
  </si>
  <si>
    <t>Б1.2.ЭД.</t>
  </si>
  <si>
    <t>Элективные дисциплины</t>
  </si>
  <si>
    <t>Б1.2.ЭД.1.</t>
  </si>
  <si>
    <t>Элективные дисциплины 1</t>
  </si>
  <si>
    <t>Б1.2.ЭД.1.1</t>
  </si>
  <si>
    <t>Б1.2.ЭД.2.</t>
  </si>
  <si>
    <t>Элективные дисциплины 2</t>
  </si>
  <si>
    <t>Б1.2.ЭД.2.1</t>
  </si>
  <si>
    <t>Б1.2.ЭД.3.</t>
  </si>
  <si>
    <t>Б1.2.ЭД.3.1</t>
  </si>
  <si>
    <t>Б1.2.ЭД.3.2</t>
  </si>
  <si>
    <t>Элективные дисциплины по физической культуре и спорту</t>
  </si>
  <si>
    <t>Общая физическая подготовка</t>
  </si>
  <si>
    <t>2, 3, 
4, 5, 6</t>
  </si>
  <si>
    <t>328</t>
  </si>
  <si>
    <t>68</t>
  </si>
  <si>
    <t>56</t>
  </si>
  <si>
    <t>Игровые виды спорта</t>
  </si>
  <si>
    <t>Неолимпийские виды спорта</t>
  </si>
  <si>
    <t>Блок 2. Практика</t>
  </si>
  <si>
    <t>Производственная практика (преддипломная)</t>
  </si>
  <si>
    <t>Блок 3. Государственная итоговая аттестация</t>
  </si>
  <si>
    <t>Выполнение и защита выпускной квалификационной работы</t>
  </si>
  <si>
    <t xml:space="preserve"> Факультативные дисциплины</t>
  </si>
  <si>
    <t>Государственные программы и проекты</t>
  </si>
  <si>
    <t>Б1.1.08</t>
  </si>
  <si>
    <t>Б1.1.09</t>
  </si>
  <si>
    <t>Б1.1.10</t>
  </si>
  <si>
    <t>Б1.1.11</t>
  </si>
  <si>
    <t>Б1.1.12</t>
  </si>
  <si>
    <t>Б1.1.13</t>
  </si>
  <si>
    <t>Б2.2</t>
  </si>
  <si>
    <t>Б2.2.2</t>
  </si>
  <si>
    <t>Экзамены</t>
  </si>
  <si>
    <t>Зачёты</t>
  </si>
  <si>
    <t>Дифференцированные зачёты</t>
  </si>
  <si>
    <t>Курсовые работы</t>
  </si>
  <si>
    <t>Курсовые проекты</t>
  </si>
  <si>
    <t>Число курсовых проектов</t>
  </si>
  <si>
    <t>Б1.2.ЭД.1.2</t>
  </si>
  <si>
    <t>Б1.2.ЭД.2.2</t>
  </si>
  <si>
    <t>Линейная алгебра и аналитическая геометрия</t>
  </si>
  <si>
    <t>Коммуникация в области информационных технологий</t>
  </si>
  <si>
    <t>Основы программирования</t>
  </si>
  <si>
    <t>Основы информационно-коммуникационных технологий</t>
  </si>
  <si>
    <t>Документирование этапов жизненного цикла информационных систем</t>
  </si>
  <si>
    <t>Навыки эффективной презентации</t>
  </si>
  <si>
    <t>Математический анализ</t>
  </si>
  <si>
    <t>Б1.1.14</t>
  </si>
  <si>
    <t>Сети и телекоммуникации</t>
  </si>
  <si>
    <t>Б1.1.15</t>
  </si>
  <si>
    <t>Математическая логика и теория алгоритмов в практике программирования</t>
  </si>
  <si>
    <t>Б1.1.16</t>
  </si>
  <si>
    <t>Креативность в инновации:создание новых идей</t>
  </si>
  <si>
    <t>Б1.1.17</t>
  </si>
  <si>
    <t>Самоменеджмент</t>
  </si>
  <si>
    <t>Б1.1.18</t>
  </si>
  <si>
    <t>Тайм-менеджмент</t>
  </si>
  <si>
    <t>Б1.1.19</t>
  </si>
  <si>
    <t>Основы веб-технологий</t>
  </si>
  <si>
    <t>Б1.1.20</t>
  </si>
  <si>
    <t>Дискретная математика</t>
  </si>
  <si>
    <t>Б1.1.21</t>
  </si>
  <si>
    <t>Инженерная коммуникация в области  информационных технологий</t>
  </si>
  <si>
    <t>Б1.1.22</t>
  </si>
  <si>
    <t>Проектирование пользовательских интерфейсов</t>
  </si>
  <si>
    <t>Б1.1.23</t>
  </si>
  <si>
    <t>Теория вероятностей и математическая статистика</t>
  </si>
  <si>
    <t>Б1.1.24</t>
  </si>
  <si>
    <t>Стартап-менеджмент</t>
  </si>
  <si>
    <t>Б1.1.25</t>
  </si>
  <si>
    <t>Правоведение</t>
  </si>
  <si>
    <t>Б1.1.26</t>
  </si>
  <si>
    <t>Управление предпринимательской деятельностью</t>
  </si>
  <si>
    <t>Б1.1.27</t>
  </si>
  <si>
    <t>Нормативное регулирование внедрения и эксплуатации информационных систем</t>
  </si>
  <si>
    <t>Б1.1.28</t>
  </si>
  <si>
    <t>Технический перевод</t>
  </si>
  <si>
    <t>Б1.1.29.</t>
  </si>
  <si>
    <t>Б1.1.29.1</t>
  </si>
  <si>
    <t>Б1.1.29.2</t>
  </si>
  <si>
    <t>Б1.1.29.3</t>
  </si>
  <si>
    <t>Б1.2.01</t>
  </si>
  <si>
    <t>Основы тестирования</t>
  </si>
  <si>
    <t>Б1.2.02</t>
  </si>
  <si>
    <t>Основы менеджмента в сфере информационных технологий</t>
  </si>
  <si>
    <t>Б1.2.03</t>
  </si>
  <si>
    <t>Управление жизненным циклом организации</t>
  </si>
  <si>
    <t>Б1.2.04</t>
  </si>
  <si>
    <t>Базы данных</t>
  </si>
  <si>
    <t>Б1.2.05</t>
  </si>
  <si>
    <t>Аналитические инструменты управления бизнесом</t>
  </si>
  <si>
    <t>Б1.2.06</t>
  </si>
  <si>
    <t>Современные организационные структуры управления бизнесом</t>
  </si>
  <si>
    <t>Б1.2.07</t>
  </si>
  <si>
    <t>Язык SQL</t>
  </si>
  <si>
    <t>Б1.2.08</t>
  </si>
  <si>
    <t>Управление бизнес-процессами организации</t>
  </si>
  <si>
    <t>Б1.2.09</t>
  </si>
  <si>
    <t>Моделирование систем управления бизнесом</t>
  </si>
  <si>
    <t>Б1.2.10</t>
  </si>
  <si>
    <t>Алгоритмы и структуры данных</t>
  </si>
  <si>
    <t>Б1.2.11</t>
  </si>
  <si>
    <t>Управление маркетингом в сфере информационных технологий</t>
  </si>
  <si>
    <t>Б1.2.12</t>
  </si>
  <si>
    <t>Стратегический менеджмент</t>
  </si>
  <si>
    <t>Б1.2.13</t>
  </si>
  <si>
    <t>Администрирование серверов</t>
  </si>
  <si>
    <t>Б1.2.14</t>
  </si>
  <si>
    <t>Веб-разработка</t>
  </si>
  <si>
    <t>Б1.2.15</t>
  </si>
  <si>
    <t>Менеджмент краудфандинговых и краудинвестинговых платформ</t>
  </si>
  <si>
    <t>Б1.2.16</t>
  </si>
  <si>
    <t>Разработка корпоративных информационных систем</t>
  </si>
  <si>
    <t>Б1.2.17</t>
  </si>
  <si>
    <t>Программная инженерия</t>
  </si>
  <si>
    <t>Б1.2.18</t>
  </si>
  <si>
    <t>Управление конкурентоспособностью бизнеса</t>
  </si>
  <si>
    <t>Б1.2.19</t>
  </si>
  <si>
    <t>Методы машинного обучения</t>
  </si>
  <si>
    <t>Б1.2.20</t>
  </si>
  <si>
    <t>Управление рисками бизнес-процессов</t>
  </si>
  <si>
    <t>Б1.2.21</t>
  </si>
  <si>
    <t>Форсайт-менеджмент</t>
  </si>
  <si>
    <t>Б1.2.22</t>
  </si>
  <si>
    <t>Реинжиниринг бизнес-процессов</t>
  </si>
  <si>
    <t>Б1.2.23</t>
  </si>
  <si>
    <t>Системы поддержки принятия управленческих решений</t>
  </si>
  <si>
    <t>Управление малым бизнесом</t>
  </si>
  <si>
    <t>Управление малым и средним бизнесом</t>
  </si>
  <si>
    <t>Информационная безопасность</t>
  </si>
  <si>
    <t>Аналитика информационной безопасности</t>
  </si>
  <si>
    <t>Б1.2.ЭД.3.3</t>
  </si>
  <si>
    <t xml:space="preserve">Учебная практика (проектно-технологическая) </t>
  </si>
  <si>
    <t>Б2.2.1</t>
  </si>
  <si>
    <t xml:space="preserve">Производственная практика (проектно-технологическая) </t>
  </si>
  <si>
    <t>Б3.1</t>
  </si>
  <si>
    <t>111</t>
  </si>
  <si>
    <t>99</t>
  </si>
  <si>
    <t>344</t>
  </si>
  <si>
    <t>74</t>
  </si>
  <si>
    <t>106</t>
  </si>
  <si>
    <t>Пухова Е.А.</t>
  </si>
  <si>
    <t>Тенденции развития информационных технологий</t>
  </si>
  <si>
    <t>Коммерциализация проектов в сфере информационных технологий</t>
  </si>
  <si>
    <t>2 семестр
18 недель</t>
  </si>
  <si>
    <t>8 семестр
0 недель</t>
  </si>
  <si>
    <t>Профиль: Информационные технологии управления бизнесом</t>
  </si>
  <si>
    <t>по направлению подготовки 09.03.03 Прикладная 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</si>
</sst>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8"/>
      <name val="Arial"/>
    </font>
    <font>
      <sz val="8"/>
      <name val="Arial"/>
      <family val="2"/>
    </font>
    <font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Times New Roman Cyr"/>
    </font>
    <font>
      <b/>
      <sz val="10"/>
      <name val="Arial Cyr"/>
    </font>
    <font>
      <b/>
      <sz val="11"/>
      <name val="Times New Roman Cyr"/>
    </font>
    <font>
      <sz val="10"/>
      <name val="Times New Roman Cyr"/>
    </font>
    <font>
      <b/>
      <sz val="12"/>
      <name val="Times New Roman Cyr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 Cyr"/>
    </font>
    <font>
      <sz val="14"/>
      <name val="Times New Roman Cyr"/>
    </font>
    <font>
      <b/>
      <sz val="14"/>
      <name val="Arial Cyr"/>
    </font>
    <font>
      <sz val="12"/>
      <name val="Arial Cyr"/>
    </font>
    <font>
      <sz val="10"/>
      <name val="Arial Cyr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8"/>
      <color rgb="FF000000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8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Arimo"/>
    </font>
    <font>
      <sz val="12"/>
      <color theme="1"/>
      <name val="Times New Roman"/>
      <family val="1"/>
      <charset val="204"/>
    </font>
    <font>
      <sz val="12"/>
      <color theme="1"/>
      <name val="&quot;Times New Roman&quot;"/>
    </font>
    <font>
      <sz val="8"/>
      <color rgb="FF00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name val="Times New Roman Cyr"/>
      <charset val="204"/>
    </font>
    <font>
      <sz val="8"/>
      <name val="Calibri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7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800000"/>
      </patternFill>
    </fill>
    <fill>
      <patternFill patternType="solid">
        <fgColor rgb="FFB8E4E4"/>
        <bgColor rgb="FFB8E4E4"/>
      </patternFill>
    </fill>
    <fill>
      <patternFill patternType="solid">
        <fgColor rgb="FFFFFFFF"/>
        <bgColor rgb="FFFFFFFF"/>
      </patternFill>
    </fill>
    <fill>
      <patternFill patternType="solid">
        <fgColor rgb="FFFA8F8F"/>
        <bgColor rgb="FFFA8F8F"/>
      </patternFill>
    </fill>
    <fill>
      <patternFill patternType="solid">
        <fgColor rgb="FFB6E8E8"/>
        <bgColor rgb="FFB6E8E8"/>
      </patternFill>
    </fill>
    <fill>
      <patternFill patternType="solid">
        <fgColor rgb="FFFA8F8F"/>
        <bgColor auto="1"/>
      </patternFill>
    </fill>
    <fill>
      <patternFill patternType="solid">
        <fgColor rgb="FFB8E4E4"/>
        <bgColor auto="1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8" fillId="0" borderId="19"/>
    <xf numFmtId="0" fontId="1" fillId="0" borderId="19"/>
    <xf numFmtId="0" fontId="19" fillId="0" borderId="19"/>
    <xf numFmtId="0" fontId="26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  <xf numFmtId="0" fontId="33" fillId="0" borderId="19"/>
  </cellStyleXfs>
  <cellXfs count="188">
    <xf numFmtId="0" fontId="0" fillId="0" borderId="0" xfId="0"/>
    <xf numFmtId="0" fontId="0" fillId="0" borderId="0" xfId="0" applyAlignment="1">
      <alignment horizontal="left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12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left"/>
    </xf>
    <xf numFmtId="0" fontId="12" fillId="0" borderId="21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9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5" fillId="0" borderId="21" xfId="0" applyFont="1" applyBorder="1" applyAlignment="1">
      <alignment horizontal="left"/>
    </xf>
    <xf numFmtId="0" fontId="12" fillId="0" borderId="15" xfId="1" applyFont="1" applyBorder="1" applyAlignment="1">
      <alignment horizontal="center" vertical="center" wrapText="1"/>
    </xf>
    <xf numFmtId="0" fontId="18" fillId="0" borderId="19" xfId="1"/>
    <xf numFmtId="0" fontId="16" fillId="0" borderId="24" xfId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0" borderId="21" xfId="0" applyFont="1" applyBorder="1" applyAlignment="1">
      <alignment horizontal="center" vertical="center"/>
    </xf>
    <xf numFmtId="0" fontId="23" fillId="0" borderId="24" xfId="0" applyFont="1" applyBorder="1" applyAlignment="1">
      <alignment horizontal="left"/>
    </xf>
    <xf numFmtId="0" fontId="25" fillId="0" borderId="26" xfId="0" applyFont="1" applyBorder="1" applyAlignment="1">
      <alignment horizontal="center" wrapText="1"/>
    </xf>
    <xf numFmtId="0" fontId="20" fillId="0" borderId="15" xfId="4" applyFont="1" applyBorder="1" applyAlignment="1">
      <alignment horizontal="center" vertical="center"/>
    </xf>
    <xf numFmtId="0" fontId="34" fillId="0" borderId="19" xfId="4" applyFont="1" applyAlignment="1">
      <alignment horizontal="left"/>
    </xf>
    <xf numFmtId="0" fontId="34" fillId="0" borderId="19" xfId="4" applyFont="1" applyAlignment="1">
      <alignment horizontal="left"/>
    </xf>
    <xf numFmtId="0" fontId="35" fillId="0" borderId="15" xfId="4" applyFont="1" applyBorder="1" applyAlignment="1">
      <alignment horizontal="center"/>
    </xf>
    <xf numFmtId="0" fontId="35" fillId="0" borderId="32" xfId="4" applyFont="1" applyBorder="1" applyAlignment="1">
      <alignment horizontal="center"/>
    </xf>
    <xf numFmtId="0" fontId="20" fillId="0" borderId="19" xfId="4" applyFont="1" applyBorder="1" applyAlignment="1">
      <alignment horizontal="center" vertical="center"/>
    </xf>
    <xf numFmtId="0" fontId="20" fillId="0" borderId="19" xfId="4" applyFont="1" applyBorder="1" applyAlignment="1">
      <alignment horizontal="left" vertical="center" wrapText="1"/>
    </xf>
    <xf numFmtId="0" fontId="20" fillId="0" borderId="19" xfId="4" applyFont="1" applyBorder="1" applyAlignment="1">
      <alignment horizontal="left" vertical="center"/>
    </xf>
    <xf numFmtId="0" fontId="20" fillId="0" borderId="19" xfId="4" applyFont="1" applyBorder="1" applyAlignment="1">
      <alignment horizontal="right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17" fillId="0" borderId="21" xfId="0" applyFont="1" applyBorder="1" applyAlignment="1">
      <alignment horizontal="left" vertical="center"/>
    </xf>
    <xf numFmtId="0" fontId="20" fillId="0" borderId="35" xfId="4" applyFont="1" applyBorder="1" applyAlignment="1">
      <alignment horizontal="center" vertical="center"/>
    </xf>
    <xf numFmtId="0" fontId="37" fillId="0" borderId="19" xfId="4" applyFont="1" applyBorder="1"/>
    <xf numFmtId="0" fontId="20" fillId="0" borderId="15" xfId="1" applyFont="1" applyBorder="1" applyAlignment="1">
      <alignment horizontal="left" vertical="center"/>
    </xf>
    <xf numFmtId="0" fontId="22" fillId="0" borderId="15" xfId="1" applyFont="1" applyBorder="1" applyAlignment="1">
      <alignment horizontal="left" vertical="center"/>
    </xf>
    <xf numFmtId="0" fontId="39" fillId="0" borderId="15" xfId="1" applyFont="1" applyBorder="1" applyAlignment="1">
      <alignment vertical="center" wrapText="1"/>
    </xf>
    <xf numFmtId="0" fontId="22" fillId="5" borderId="15" xfId="1" applyFont="1" applyFill="1" applyBorder="1" applyAlignment="1">
      <alignment horizontal="center" vertical="center"/>
    </xf>
    <xf numFmtId="0" fontId="22" fillId="3" borderId="15" xfId="1" applyFont="1" applyFill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2" fillId="0" borderId="15" xfId="1" applyFont="1" applyBorder="1" applyAlignment="1">
      <alignment horizontal="center" vertical="center"/>
    </xf>
    <xf numFmtId="0" fontId="28" fillId="6" borderId="36" xfId="1" applyFont="1" applyFill="1" applyBorder="1" applyAlignment="1">
      <alignment horizontal="center" vertical="center"/>
    </xf>
    <xf numFmtId="0" fontId="28" fillId="0" borderId="15" xfId="1" applyFont="1" applyBorder="1" applyAlignment="1">
      <alignment horizontal="center" vertical="center"/>
    </xf>
    <xf numFmtId="0" fontId="17" fillId="0" borderId="21" xfId="1" applyFont="1" applyBorder="1" applyAlignment="1">
      <alignment horizontal="left" vertical="center"/>
    </xf>
    <xf numFmtId="0" fontId="20" fillId="0" borderId="17" xfId="1" applyFont="1" applyBorder="1" applyAlignment="1">
      <alignment horizontal="center" vertical="center"/>
    </xf>
    <xf numFmtId="0" fontId="28" fillId="4" borderId="15" xfId="1" applyFont="1" applyFill="1" applyBorder="1" applyAlignment="1">
      <alignment horizontal="center" vertical="center" wrapText="1"/>
    </xf>
    <xf numFmtId="0" fontId="28" fillId="0" borderId="15" xfId="1" applyFont="1" applyBorder="1" applyAlignment="1">
      <alignment horizontal="center" vertical="center" wrapText="1"/>
    </xf>
    <xf numFmtId="0" fontId="29" fillId="0" borderId="18" xfId="1" applyFont="1" applyBorder="1" applyAlignment="1">
      <alignment horizontal="center" vertical="center" wrapText="1"/>
    </xf>
    <xf numFmtId="0" fontId="35" fillId="0" borderId="15" xfId="1" applyFont="1" applyBorder="1" applyAlignment="1">
      <alignment horizontal="center" vertical="center" textRotation="90" wrapText="1"/>
    </xf>
    <xf numFmtId="0" fontId="20" fillId="0" borderId="15" xfId="1" applyFont="1" applyBorder="1" applyAlignment="1">
      <alignment horizontal="center" vertical="center"/>
    </xf>
    <xf numFmtId="0" fontId="20" fillId="0" borderId="36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/>
    </xf>
    <xf numFmtId="0" fontId="11" fillId="0" borderId="19" xfId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2" fillId="0" borderId="11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textRotation="90" wrapText="1"/>
    </xf>
    <xf numFmtId="0" fontId="12" fillId="0" borderId="12" xfId="1" applyFont="1" applyBorder="1" applyAlignment="1">
      <alignment horizontal="center" vertical="center" textRotation="90" wrapText="1"/>
    </xf>
    <xf numFmtId="0" fontId="12" fillId="0" borderId="10" xfId="1" applyFont="1" applyBorder="1" applyAlignment="1">
      <alignment horizontal="center" vertical="center" textRotation="90" wrapText="1"/>
    </xf>
    <xf numFmtId="0" fontId="14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0" fillId="0" borderId="31" xfId="4" applyFont="1" applyBorder="1" applyAlignment="1">
      <alignment horizontal="right" vertical="center"/>
    </xf>
    <xf numFmtId="0" fontId="37" fillId="0" borderId="37" xfId="4" applyFont="1" applyBorder="1"/>
    <xf numFmtId="0" fontId="22" fillId="0" borderId="9" xfId="4" applyFont="1" applyBorder="1" applyAlignment="1">
      <alignment horizontal="center" vertical="center" wrapText="1"/>
    </xf>
    <xf numFmtId="0" fontId="37" fillId="0" borderId="40" xfId="4" applyFont="1" applyBorder="1"/>
    <xf numFmtId="0" fontId="37" fillId="0" borderId="41" xfId="4" applyFont="1" applyBorder="1"/>
    <xf numFmtId="0" fontId="20" fillId="0" borderId="9" xfId="4" applyFont="1" applyBorder="1" applyAlignment="1">
      <alignment horizontal="center" vertical="center" wrapText="1"/>
    </xf>
    <xf numFmtId="0" fontId="20" fillId="0" borderId="9" xfId="4" applyFont="1" applyBorder="1" applyAlignment="1">
      <alignment horizontal="center" vertical="center"/>
    </xf>
    <xf numFmtId="0" fontId="20" fillId="0" borderId="31" xfId="4" applyFont="1" applyBorder="1" applyAlignment="1">
      <alignment horizontal="center" vertical="center" wrapText="1"/>
    </xf>
    <xf numFmtId="0" fontId="37" fillId="0" borderId="32" xfId="4" applyFont="1" applyBorder="1"/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1" fillId="0" borderId="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 wrapText="1"/>
    </xf>
    <xf numFmtId="0" fontId="21" fillId="0" borderId="24" xfId="0" applyFont="1" applyBorder="1"/>
    <xf numFmtId="0" fontId="21" fillId="0" borderId="25" xfId="0" applyFont="1" applyBorder="1"/>
    <xf numFmtId="0" fontId="21" fillId="0" borderId="21" xfId="0" applyFont="1" applyBorder="1"/>
    <xf numFmtId="0" fontId="21" fillId="0" borderId="27" xfId="0" applyFont="1" applyBorder="1"/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2" borderId="2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5" fillId="0" borderId="5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27" fillId="0" borderId="19" xfId="4" applyFont="1" applyAlignment="1">
      <alignment horizontal="center"/>
    </xf>
    <xf numFmtId="0" fontId="26" fillId="0" borderId="19" xfId="4" applyFont="1" applyAlignment="1"/>
    <xf numFmtId="0" fontId="27" fillId="0" borderId="19" xfId="4" applyFont="1" applyAlignment="1">
      <alignment horizontal="center" vertical="top"/>
    </xf>
    <xf numFmtId="0" fontId="12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30" fillId="0" borderId="14" xfId="1" applyFont="1" applyBorder="1" applyAlignment="1">
      <alignment horizontal="center" vertical="center" textRotation="90" wrapText="1"/>
    </xf>
    <xf numFmtId="0" fontId="30" fillId="0" borderId="13" xfId="1" applyFont="1" applyBorder="1" applyAlignment="1">
      <alignment horizontal="center" vertical="center" textRotation="90" wrapText="1"/>
    </xf>
    <xf numFmtId="0" fontId="30" fillId="0" borderId="16" xfId="1" applyFont="1" applyBorder="1" applyAlignment="1">
      <alignment horizontal="center" vertical="center" textRotation="90" wrapText="1"/>
    </xf>
    <xf numFmtId="0" fontId="20" fillId="0" borderId="31" xfId="1" applyFont="1" applyBorder="1" applyAlignment="1">
      <alignment horizontal="center" vertical="center"/>
    </xf>
    <xf numFmtId="0" fontId="18" fillId="0" borderId="32" xfId="1" applyFont="1" applyBorder="1"/>
    <xf numFmtId="0" fontId="22" fillId="3" borderId="31" xfId="1" applyFont="1" applyFill="1" applyBorder="1" applyAlignment="1">
      <alignment horizontal="center" vertical="center" wrapText="1"/>
    </xf>
    <xf numFmtId="0" fontId="20" fillId="0" borderId="31" xfId="1" applyFont="1" applyBorder="1" applyAlignment="1">
      <alignment horizontal="center" vertical="center" wrapText="1"/>
    </xf>
    <xf numFmtId="0" fontId="22" fillId="5" borderId="31" xfId="1" applyFont="1" applyFill="1" applyBorder="1" applyAlignment="1">
      <alignment horizontal="center" vertical="center" wrapText="1"/>
    </xf>
    <xf numFmtId="0" fontId="36" fillId="8" borderId="15" xfId="13" applyFont="1" applyFill="1" applyBorder="1" applyAlignment="1">
      <alignment horizontal="center" vertical="center" wrapText="1"/>
    </xf>
    <xf numFmtId="0" fontId="35" fillId="0" borderId="31" xfId="4" applyFont="1" applyBorder="1" applyAlignment="1">
      <alignment horizontal="center" vertical="center" wrapText="1"/>
    </xf>
    <xf numFmtId="0" fontId="31" fillId="0" borderId="37" xfId="4" applyFont="1" applyBorder="1"/>
    <xf numFmtId="0" fontId="31" fillId="0" borderId="32" xfId="4" applyFont="1" applyBorder="1"/>
    <xf numFmtId="0" fontId="35" fillId="0" borderId="39" xfId="4" applyFont="1" applyBorder="1" applyAlignment="1">
      <alignment horizontal="center" vertical="center" textRotation="90" wrapText="1"/>
    </xf>
    <xf numFmtId="0" fontId="31" fillId="0" borderId="34" xfId="4" applyFont="1" applyBorder="1"/>
    <xf numFmtId="0" fontId="31" fillId="0" borderId="30" xfId="4" applyFont="1" applyBorder="1"/>
    <xf numFmtId="0" fontId="31" fillId="0" borderId="7" xfId="4" applyFont="1" applyBorder="1"/>
    <xf numFmtId="0" fontId="35" fillId="0" borderId="39" xfId="4" applyFont="1" applyBorder="1" applyAlignment="1">
      <alignment horizontal="center" vertical="center" wrapText="1"/>
    </xf>
    <xf numFmtId="0" fontId="31" fillId="0" borderId="38" xfId="4" applyFont="1" applyBorder="1"/>
    <xf numFmtId="0" fontId="31" fillId="0" borderId="28" xfId="4" applyFont="1" applyBorder="1"/>
    <xf numFmtId="0" fontId="31" fillId="0" borderId="29" xfId="4" applyFont="1" applyBorder="1"/>
    <xf numFmtId="0" fontId="31" fillId="0" borderId="5" xfId="4" applyFont="1" applyBorder="1"/>
    <xf numFmtId="0" fontId="35" fillId="0" borderId="33" xfId="4" applyFont="1" applyBorder="1" applyAlignment="1">
      <alignment horizontal="center" vertical="center" textRotation="90" wrapText="1"/>
    </xf>
    <xf numFmtId="0" fontId="31" fillId="0" borderId="12" xfId="4" applyFont="1" applyBorder="1"/>
    <xf numFmtId="0" fontId="31" fillId="0" borderId="10" xfId="4" applyFont="1" applyBorder="1"/>
    <xf numFmtId="0" fontId="35" fillId="0" borderId="31" xfId="4" applyFont="1" applyBorder="1" applyAlignment="1">
      <alignment horizontal="center"/>
    </xf>
    <xf numFmtId="0" fontId="21" fillId="0" borderId="32" xfId="4" applyFont="1" applyBorder="1"/>
    <xf numFmtId="0" fontId="21" fillId="0" borderId="37" xfId="4" applyFont="1" applyBorder="1"/>
    <xf numFmtId="0" fontId="37" fillId="0" borderId="36" xfId="11" applyFont="1" applyBorder="1" applyAlignment="1">
      <alignment horizontal="left" vertical="center"/>
    </xf>
    <xf numFmtId="0" fontId="37" fillId="0" borderId="15" xfId="11" applyFont="1" applyBorder="1" applyAlignment="1">
      <alignment horizontal="left" vertical="center"/>
    </xf>
    <xf numFmtId="0" fontId="37" fillId="0" borderId="37" xfId="4" applyFont="1" applyBorder="1" applyAlignment="1">
      <alignment horizontal="right"/>
    </xf>
    <xf numFmtId="0" fontId="37" fillId="0" borderId="32" xfId="4" applyFont="1" applyBorder="1" applyAlignment="1">
      <alignment horizontal="right"/>
    </xf>
    <xf numFmtId="0" fontId="5" fillId="0" borderId="15" xfId="10" applyFont="1" applyBorder="1" applyAlignment="1">
      <alignment horizontal="center"/>
    </xf>
    <xf numFmtId="0" fontId="5" fillId="0" borderId="32" xfId="10" applyFont="1" applyBorder="1" applyAlignment="1">
      <alignment horizontal="center"/>
    </xf>
    <xf numFmtId="0" fontId="5" fillId="0" borderId="15" xfId="10" applyFont="1" applyBorder="1" applyAlignment="1">
      <alignment horizontal="center" vertical="center" wrapText="1"/>
    </xf>
    <xf numFmtId="0" fontId="5" fillId="0" borderId="33" xfId="10" applyFont="1" applyBorder="1" applyAlignment="1">
      <alignment horizontal="center" vertical="center" textRotation="90" wrapText="1"/>
    </xf>
    <xf numFmtId="0" fontId="5" fillId="0" borderId="30" xfId="10" applyFont="1" applyBorder="1" applyAlignment="1">
      <alignment horizontal="center" vertical="center" textRotation="90" wrapText="1"/>
    </xf>
    <xf numFmtId="0" fontId="5" fillId="0" borderId="7" xfId="10" applyFont="1" applyBorder="1" applyAlignment="1">
      <alignment horizontal="center" vertical="center" textRotation="90" wrapText="1"/>
    </xf>
    <xf numFmtId="0" fontId="5" fillId="0" borderId="34" xfId="10" applyFont="1" applyBorder="1" applyAlignment="1">
      <alignment horizontal="center" vertical="center" textRotation="90" wrapText="1"/>
    </xf>
    <xf numFmtId="0" fontId="5" fillId="0" borderId="5" xfId="10" applyFont="1" applyBorder="1" applyAlignment="1">
      <alignment horizontal="center" vertical="center" textRotation="90" wrapText="1"/>
    </xf>
    <xf numFmtId="1" fontId="35" fillId="0" borderId="31" xfId="4" applyNumberFormat="1" applyFont="1" applyBorder="1" applyAlignment="1">
      <alignment horizontal="center"/>
    </xf>
    <xf numFmtId="0" fontId="36" fillId="7" borderId="15" xfId="10" applyFont="1" applyFill="1" applyBorder="1" applyAlignment="1">
      <alignment horizontal="center" vertical="center" wrapText="1"/>
    </xf>
    <xf numFmtId="0" fontId="20" fillId="0" borderId="38" xfId="1" applyFont="1" applyBorder="1" applyAlignment="1">
      <alignment horizontal="center" vertical="center"/>
    </xf>
    <xf numFmtId="0" fontId="18" fillId="0" borderId="34" xfId="1" applyFont="1" applyBorder="1"/>
    <xf numFmtId="0" fontId="20" fillId="0" borderId="31" xfId="1" applyFont="1" applyBorder="1" applyAlignment="1">
      <alignment horizontal="left" vertical="center" wrapText="1"/>
    </xf>
    <xf numFmtId="0" fontId="18" fillId="0" borderId="37" xfId="1" applyFont="1" applyBorder="1"/>
    <xf numFmtId="0" fontId="22" fillId="3" borderId="39" xfId="1" applyFont="1" applyFill="1" applyBorder="1" applyAlignment="1">
      <alignment horizontal="left" vertical="center"/>
    </xf>
    <xf numFmtId="0" fontId="18" fillId="0" borderId="38" xfId="1" applyFont="1" applyBorder="1"/>
    <xf numFmtId="0" fontId="22" fillId="3" borderId="31" xfId="1" applyFont="1" applyFill="1" applyBorder="1" applyAlignment="1">
      <alignment horizontal="left" vertical="center" wrapText="1"/>
    </xf>
    <xf numFmtId="0" fontId="22" fillId="5" borderId="39" xfId="1" applyFont="1" applyFill="1" applyBorder="1" applyAlignment="1">
      <alignment horizontal="left" vertical="center"/>
    </xf>
    <xf numFmtId="0" fontId="22" fillId="5" borderId="31" xfId="1" applyFont="1" applyFill="1" applyBorder="1" applyAlignment="1">
      <alignment horizontal="left" vertical="center" wrapText="1"/>
    </xf>
    <xf numFmtId="0" fontId="22" fillId="0" borderId="38" xfId="1" applyFont="1" applyBorder="1" applyAlignment="1">
      <alignment horizontal="center" vertical="center"/>
    </xf>
    <xf numFmtId="0" fontId="22" fillId="0" borderId="31" xfId="1" applyFont="1" applyBorder="1" applyAlignment="1">
      <alignment horizontal="left" vertical="center" wrapText="1"/>
    </xf>
    <xf numFmtId="0" fontId="22" fillId="0" borderId="31" xfId="1" applyFont="1" applyBorder="1" applyAlignment="1">
      <alignment horizontal="center" vertical="center" wrapText="1"/>
    </xf>
    <xf numFmtId="0" fontId="22" fillId="3" borderId="31" xfId="1" applyFont="1" applyFill="1" applyBorder="1" applyAlignment="1">
      <alignment vertical="center" wrapText="1"/>
    </xf>
    <xf numFmtId="0" fontId="20" fillId="0" borderId="37" xfId="1" applyFont="1" applyBorder="1" applyAlignment="1">
      <alignment horizontal="center" vertical="center" wrapText="1"/>
    </xf>
    <xf numFmtId="0" fontId="38" fillId="0" borderId="31" xfId="1" applyFont="1" applyBorder="1" applyAlignment="1">
      <alignment horizontal="left" vertical="center" wrapText="1"/>
    </xf>
    <xf numFmtId="0" fontId="22" fillId="5" borderId="31" xfId="1" applyFont="1" applyFill="1" applyBorder="1" applyAlignment="1">
      <alignment horizontal="center" vertical="center"/>
    </xf>
    <xf numFmtId="0" fontId="22" fillId="3" borderId="31" xfId="1" applyFont="1" applyFill="1" applyBorder="1" applyAlignment="1">
      <alignment horizontal="center" vertical="center"/>
    </xf>
    <xf numFmtId="0" fontId="38" fillId="0" borderId="31" xfId="1" applyFont="1" applyBorder="1" applyAlignment="1">
      <alignment horizontal="center" vertical="center"/>
    </xf>
    <xf numFmtId="0" fontId="20" fillId="0" borderId="31" xfId="1" applyFont="1" applyBorder="1" applyAlignment="1">
      <alignment vertical="center" wrapText="1"/>
    </xf>
    <xf numFmtId="0" fontId="22" fillId="0" borderId="31" xfId="1" applyFont="1" applyBorder="1" applyAlignment="1">
      <alignment horizontal="center" vertical="center"/>
    </xf>
    <xf numFmtId="0" fontId="20" fillId="0" borderId="37" xfId="1" applyFont="1" applyBorder="1" applyAlignment="1">
      <alignment horizontal="left" vertical="center" wrapText="1"/>
    </xf>
    <xf numFmtId="0" fontId="20" fillId="0" borderId="9" xfId="1" applyFont="1" applyBorder="1" applyAlignment="1">
      <alignment horizontal="right" vertical="center"/>
    </xf>
    <xf numFmtId="0" fontId="18" fillId="0" borderId="40" xfId="1" applyFont="1" applyBorder="1"/>
    <xf numFmtId="0" fontId="20" fillId="0" borderId="31" xfId="1" applyFont="1" applyBorder="1" applyAlignment="1">
      <alignment horizontal="right" vertical="center"/>
    </xf>
    <xf numFmtId="3" fontId="22" fillId="3" borderId="31" xfId="1" applyNumberFormat="1" applyFont="1" applyFill="1" applyBorder="1" applyAlignment="1">
      <alignment horizontal="center" vertical="center"/>
    </xf>
    <xf numFmtId="3" fontId="18" fillId="0" borderId="32" xfId="1" applyNumberFormat="1" applyFont="1" applyBorder="1" applyAlignment="1"/>
    <xf numFmtId="3" fontId="18" fillId="0" borderId="32" xfId="1" applyNumberFormat="1" applyFont="1" applyBorder="1"/>
    <xf numFmtId="3" fontId="22" fillId="5" borderId="31" xfId="1" applyNumberFormat="1" applyFont="1" applyFill="1" applyBorder="1" applyAlignment="1">
      <alignment horizontal="center" vertical="center"/>
    </xf>
    <xf numFmtId="3" fontId="22" fillId="5" borderId="32" xfId="1" applyNumberFormat="1" applyFont="1" applyFill="1" applyBorder="1" applyAlignment="1">
      <alignment horizontal="center" vertical="center"/>
    </xf>
    <xf numFmtId="0" fontId="40" fillId="0" borderId="19" xfId="4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</cellXfs>
  <cellStyles count="20">
    <cellStyle name="Обычный" xfId="0" builtinId="0"/>
    <cellStyle name="Обычный 10" xfId="11"/>
    <cellStyle name="Обычный 11" xfId="12"/>
    <cellStyle name="Обычный 12" xfId="13"/>
    <cellStyle name="Обычный 13" xfId="14"/>
    <cellStyle name="Обычный 14" xfId="15"/>
    <cellStyle name="Обычный 15" xfId="16"/>
    <cellStyle name="Обычный 16" xfId="17"/>
    <cellStyle name="Обычный 17" xfId="18"/>
    <cellStyle name="Обычный 18" xfId="5"/>
    <cellStyle name="Обычный 19" xfId="19"/>
    <cellStyle name="Обычный 2" xfId="1"/>
    <cellStyle name="Обычный 3" xfId="2"/>
    <cellStyle name="Обычный 4" xfId="3"/>
    <cellStyle name="Обычный 5" xfId="4"/>
    <cellStyle name="Обычный 5 2" xfId="6"/>
    <cellStyle name="Обычный 6" xfId="8"/>
    <cellStyle name="Обычный 7" xfId="7"/>
    <cellStyle name="Обычный 8" xfId="9"/>
    <cellStyle name="Обычный 9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T116"/>
  <sheetViews>
    <sheetView tabSelected="1" view="pageBreakPreview" topLeftCell="C1" zoomScale="60" zoomScaleNormal="80" workbookViewId="0">
      <selection activeCell="BP30" sqref="BP30"/>
    </sheetView>
  </sheetViews>
  <sheetFormatPr defaultColWidth="10.5" defaultRowHeight="11.45" customHeight="1"/>
  <cols>
    <col min="1" max="2" width="7" style="1" hidden="1" customWidth="1"/>
    <col min="3" max="64" width="7" style="1" customWidth="1"/>
    <col min="65" max="65" width="12.83203125" style="1" customWidth="1"/>
  </cols>
  <sheetData>
    <row r="1" spans="3:65" ht="18" customHeight="1">
      <c r="BF1" s="95"/>
      <c r="BG1" s="95"/>
      <c r="BH1" s="95"/>
      <c r="BI1" s="95"/>
      <c r="BJ1" s="95"/>
      <c r="BK1" s="95"/>
      <c r="BL1" s="95"/>
      <c r="BM1" s="95"/>
    </row>
    <row r="2" spans="3:65" ht="11.1" customHeight="1"/>
    <row r="3" spans="3:65" ht="15.95" customHeight="1">
      <c r="C3" s="96" t="s">
        <v>0</v>
      </c>
      <c r="D3" s="96"/>
      <c r="E3" s="97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8" t="s">
        <v>1</v>
      </c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</row>
    <row r="4" spans="3:65" ht="15" customHeight="1">
      <c r="Q4" s="99" t="s">
        <v>2</v>
      </c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84" t="s">
        <v>3</v>
      </c>
      <c r="BD4" s="84"/>
      <c r="BE4" s="84"/>
      <c r="BF4" s="84"/>
      <c r="BG4" s="84"/>
      <c r="BH4" s="84"/>
      <c r="BI4" s="84"/>
      <c r="BJ4" s="84"/>
      <c r="BK4" s="84"/>
      <c r="BL4" s="84"/>
      <c r="BM4" s="84"/>
    </row>
    <row r="5" spans="3:65" ht="36" customHeight="1">
      <c r="C5" s="101" t="s">
        <v>4</v>
      </c>
      <c r="D5" s="101"/>
      <c r="E5" s="102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E5" s="103" t="s">
        <v>5</v>
      </c>
      <c r="BF5" s="103"/>
      <c r="BG5" s="103"/>
      <c r="BH5" s="103"/>
    </row>
    <row r="6" spans="3:65" ht="36" customHeight="1">
      <c r="Q6" s="105" t="s">
        <v>6</v>
      </c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E6" s="104"/>
      <c r="BF6" s="104"/>
      <c r="BG6" s="104"/>
      <c r="BH6" s="104"/>
    </row>
    <row r="7" spans="3:65" ht="15" customHeight="1">
      <c r="C7" s="106" t="s">
        <v>7</v>
      </c>
      <c r="D7" s="106"/>
      <c r="E7" s="107"/>
      <c r="F7" s="106"/>
      <c r="G7" s="106"/>
      <c r="H7" s="106"/>
      <c r="I7" s="106"/>
      <c r="J7" s="106"/>
      <c r="K7" s="106"/>
      <c r="L7" s="106"/>
      <c r="M7" s="106"/>
      <c r="BE7" s="108" t="s">
        <v>8</v>
      </c>
      <c r="BF7" s="108"/>
      <c r="BG7" s="108"/>
      <c r="BH7" s="108"/>
      <c r="BI7" s="108"/>
      <c r="BJ7" s="108"/>
      <c r="BK7" s="108"/>
      <c r="BL7" s="108"/>
    </row>
    <row r="8" spans="3:65" ht="15.95" customHeight="1">
      <c r="C8" s="86" t="s">
        <v>9</v>
      </c>
      <c r="D8" s="86"/>
      <c r="E8" s="87"/>
      <c r="F8" s="86"/>
      <c r="G8" s="86"/>
      <c r="H8" s="86"/>
      <c r="I8" s="86"/>
      <c r="J8" s="86"/>
      <c r="K8" s="86"/>
      <c r="L8" s="86"/>
      <c r="M8" s="86"/>
      <c r="Q8" s="83" t="s">
        <v>10</v>
      </c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3:65" ht="15.95" customHeight="1"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Q9" s="110" t="s">
        <v>373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84" t="s">
        <v>11</v>
      </c>
      <c r="BD9" s="84"/>
      <c r="BE9" s="84"/>
      <c r="BF9" s="84"/>
      <c r="BG9" s="84"/>
      <c r="BH9" s="84"/>
      <c r="BI9" s="84"/>
      <c r="BJ9" s="84"/>
      <c r="BK9" s="84"/>
      <c r="BL9" s="84"/>
      <c r="BM9" s="84"/>
    </row>
    <row r="10" spans="3:65" ht="15.95" customHeight="1">
      <c r="Q10" s="112" t="s">
        <v>372</v>
      </c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</row>
    <row r="11" spans="3:65" ht="15.95" customHeight="1">
      <c r="Q11" s="85" t="s">
        <v>12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</row>
    <row r="12" spans="3:65" ht="15" customHeight="1"/>
    <row r="13" spans="3:65" ht="16.5" customHeight="1" thickBot="1">
      <c r="C13" s="89" t="s">
        <v>13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109" t="s">
        <v>14</v>
      </c>
      <c r="BF13" s="109"/>
      <c r="BG13" s="109"/>
      <c r="BH13" s="109"/>
      <c r="BI13" s="109"/>
      <c r="BJ13" s="109"/>
      <c r="BK13" s="109"/>
      <c r="BL13" s="109"/>
    </row>
    <row r="14" spans="3:65" s="1" customFormat="1" ht="30.75" customHeight="1">
      <c r="C14" s="113" t="s">
        <v>15</v>
      </c>
      <c r="D14" s="113"/>
      <c r="E14" s="63" t="s">
        <v>16</v>
      </c>
      <c r="F14" s="63"/>
      <c r="G14" s="63"/>
      <c r="H14" s="63"/>
      <c r="I14" s="61" t="s">
        <v>17</v>
      </c>
      <c r="J14" s="63" t="s">
        <v>18</v>
      </c>
      <c r="K14" s="63"/>
      <c r="L14" s="63"/>
      <c r="M14" s="61" t="s">
        <v>19</v>
      </c>
      <c r="N14" s="63" t="s">
        <v>20</v>
      </c>
      <c r="O14" s="63"/>
      <c r="P14" s="63"/>
      <c r="Q14" s="63"/>
      <c r="R14" s="63" t="s">
        <v>21</v>
      </c>
      <c r="S14" s="63"/>
      <c r="T14" s="63"/>
      <c r="U14" s="63"/>
      <c r="V14" s="61" t="s">
        <v>22</v>
      </c>
      <c r="W14" s="63" t="s">
        <v>23</v>
      </c>
      <c r="X14" s="63"/>
      <c r="Y14" s="63"/>
      <c r="Z14" s="61" t="s">
        <v>24</v>
      </c>
      <c r="AA14" s="63" t="s">
        <v>25</v>
      </c>
      <c r="AB14" s="63"/>
      <c r="AC14" s="63"/>
      <c r="AD14" s="61" t="s">
        <v>26</v>
      </c>
      <c r="AE14" s="63" t="s">
        <v>27</v>
      </c>
      <c r="AF14" s="63"/>
      <c r="AG14" s="63"/>
      <c r="AH14" s="63"/>
      <c r="AI14" s="61" t="s">
        <v>28</v>
      </c>
      <c r="AJ14" s="63" t="s">
        <v>29</v>
      </c>
      <c r="AK14" s="63"/>
      <c r="AL14" s="63"/>
      <c r="AM14" s="61" t="s">
        <v>30</v>
      </c>
      <c r="AN14" s="63" t="s">
        <v>31</v>
      </c>
      <c r="AO14" s="63"/>
      <c r="AP14" s="63"/>
      <c r="AQ14" s="63"/>
      <c r="AR14" s="63" t="s">
        <v>32</v>
      </c>
      <c r="AS14" s="63"/>
      <c r="AT14" s="63"/>
      <c r="AU14" s="63"/>
      <c r="AV14" s="61" t="s">
        <v>33</v>
      </c>
      <c r="AW14" s="63" t="s">
        <v>34</v>
      </c>
      <c r="AX14" s="63"/>
      <c r="AY14" s="63"/>
      <c r="AZ14" s="61" t="s">
        <v>35</v>
      </c>
      <c r="BA14" s="63" t="s">
        <v>36</v>
      </c>
      <c r="BB14" s="63"/>
      <c r="BC14" s="63"/>
      <c r="BD14" s="63"/>
      <c r="BE14" s="64" t="s">
        <v>37</v>
      </c>
      <c r="BF14" s="64" t="s">
        <v>172</v>
      </c>
      <c r="BG14" s="64" t="s">
        <v>173</v>
      </c>
      <c r="BH14" s="64" t="s">
        <v>38</v>
      </c>
      <c r="BI14" s="64" t="s">
        <v>39</v>
      </c>
      <c r="BJ14" s="64" t="s">
        <v>40</v>
      </c>
      <c r="BK14" s="64" t="s">
        <v>41</v>
      </c>
      <c r="BL14" s="116" t="s">
        <v>42</v>
      </c>
    </row>
    <row r="15" spans="3:65" s="1" customFormat="1" ht="56.25" customHeight="1">
      <c r="C15" s="114"/>
      <c r="D15" s="115"/>
      <c r="E15" s="15" t="s">
        <v>149</v>
      </c>
      <c r="F15" s="15" t="s">
        <v>150</v>
      </c>
      <c r="G15" s="15" t="s">
        <v>151</v>
      </c>
      <c r="H15" s="15" t="s">
        <v>152</v>
      </c>
      <c r="I15" s="62"/>
      <c r="J15" s="15" t="s">
        <v>153</v>
      </c>
      <c r="K15" s="15" t="s">
        <v>154</v>
      </c>
      <c r="L15" s="15" t="s">
        <v>155</v>
      </c>
      <c r="M15" s="62"/>
      <c r="N15" s="15" t="s">
        <v>156</v>
      </c>
      <c r="O15" s="15" t="s">
        <v>157</v>
      </c>
      <c r="P15" s="15" t="s">
        <v>158</v>
      </c>
      <c r="Q15" s="15" t="s">
        <v>159</v>
      </c>
      <c r="R15" s="15" t="s">
        <v>149</v>
      </c>
      <c r="S15" s="15" t="s">
        <v>150</v>
      </c>
      <c r="T15" s="15" t="s">
        <v>151</v>
      </c>
      <c r="U15" s="15" t="s">
        <v>152</v>
      </c>
      <c r="V15" s="62"/>
      <c r="W15" s="15" t="s">
        <v>160</v>
      </c>
      <c r="X15" s="15" t="s">
        <v>161</v>
      </c>
      <c r="Y15" s="15" t="s">
        <v>162</v>
      </c>
      <c r="Z15" s="62"/>
      <c r="AA15" s="15" t="s">
        <v>163</v>
      </c>
      <c r="AB15" s="15" t="s">
        <v>164</v>
      </c>
      <c r="AC15" s="15" t="s">
        <v>165</v>
      </c>
      <c r="AD15" s="62"/>
      <c r="AE15" s="15" t="s">
        <v>163</v>
      </c>
      <c r="AF15" s="15" t="s">
        <v>164</v>
      </c>
      <c r="AG15" s="15" t="s">
        <v>165</v>
      </c>
      <c r="AH15" s="15" t="s">
        <v>166</v>
      </c>
      <c r="AI15" s="62"/>
      <c r="AJ15" s="15" t="s">
        <v>153</v>
      </c>
      <c r="AK15" s="15" t="s">
        <v>154</v>
      </c>
      <c r="AL15" s="15" t="s">
        <v>155</v>
      </c>
      <c r="AM15" s="62"/>
      <c r="AN15" s="15" t="s">
        <v>167</v>
      </c>
      <c r="AO15" s="15" t="s">
        <v>168</v>
      </c>
      <c r="AP15" s="15" t="s">
        <v>169</v>
      </c>
      <c r="AQ15" s="15" t="s">
        <v>170</v>
      </c>
      <c r="AR15" s="15" t="s">
        <v>149</v>
      </c>
      <c r="AS15" s="15" t="s">
        <v>150</v>
      </c>
      <c r="AT15" s="15" t="s">
        <v>151</v>
      </c>
      <c r="AU15" s="15" t="s">
        <v>152</v>
      </c>
      <c r="AV15" s="62"/>
      <c r="AW15" s="15" t="s">
        <v>153</v>
      </c>
      <c r="AX15" s="15" t="s">
        <v>154</v>
      </c>
      <c r="AY15" s="15" t="s">
        <v>155</v>
      </c>
      <c r="AZ15" s="62"/>
      <c r="BA15" s="15" t="s">
        <v>156</v>
      </c>
      <c r="BB15" s="15" t="s">
        <v>157</v>
      </c>
      <c r="BC15" s="15" t="s">
        <v>158</v>
      </c>
      <c r="BD15" s="15" t="s">
        <v>171</v>
      </c>
      <c r="BE15" s="65"/>
      <c r="BF15" s="65"/>
      <c r="BG15" s="65"/>
      <c r="BH15" s="65"/>
      <c r="BI15" s="65"/>
      <c r="BJ15" s="65"/>
      <c r="BK15" s="65"/>
      <c r="BL15" s="117"/>
    </row>
    <row r="16" spans="3:65" ht="18.95" customHeight="1">
      <c r="C16" s="2"/>
      <c r="D16" s="3"/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  <c r="J16" s="4" t="s">
        <v>48</v>
      </c>
      <c r="K16" s="4" t="s">
        <v>49</v>
      </c>
      <c r="L16" s="4" t="s">
        <v>50</v>
      </c>
      <c r="M16" s="4" t="s">
        <v>51</v>
      </c>
      <c r="N16" s="4" t="s">
        <v>52</v>
      </c>
      <c r="O16" s="4" t="s">
        <v>53</v>
      </c>
      <c r="P16" s="4" t="s">
        <v>54</v>
      </c>
      <c r="Q16" s="4" t="s">
        <v>55</v>
      </c>
      <c r="R16" s="4" t="s">
        <v>56</v>
      </c>
      <c r="S16" s="4" t="s">
        <v>57</v>
      </c>
      <c r="T16" s="4" t="s">
        <v>58</v>
      </c>
      <c r="U16" s="4" t="s">
        <v>59</v>
      </c>
      <c r="V16" s="4" t="s">
        <v>60</v>
      </c>
      <c r="W16" s="4" t="s">
        <v>61</v>
      </c>
      <c r="X16" s="4" t="s">
        <v>62</v>
      </c>
      <c r="Y16" s="4" t="s">
        <v>63</v>
      </c>
      <c r="Z16" s="4" t="s">
        <v>64</v>
      </c>
      <c r="AA16" s="4" t="s">
        <v>65</v>
      </c>
      <c r="AB16" s="4" t="s">
        <v>66</v>
      </c>
      <c r="AC16" s="4" t="s">
        <v>67</v>
      </c>
      <c r="AD16" s="4" t="s">
        <v>68</v>
      </c>
      <c r="AE16" s="4" t="s">
        <v>69</v>
      </c>
      <c r="AF16" s="4" t="s">
        <v>70</v>
      </c>
      <c r="AG16" s="4" t="s">
        <v>71</v>
      </c>
      <c r="AH16" s="4" t="s">
        <v>72</v>
      </c>
      <c r="AI16" s="4" t="s">
        <v>73</v>
      </c>
      <c r="AJ16" s="4" t="s">
        <v>74</v>
      </c>
      <c r="AK16" s="4" t="s">
        <v>75</v>
      </c>
      <c r="AL16" s="4" t="s">
        <v>76</v>
      </c>
      <c r="AM16" s="4" t="s">
        <v>77</v>
      </c>
      <c r="AN16" s="4" t="s">
        <v>78</v>
      </c>
      <c r="AO16" s="4" t="s">
        <v>79</v>
      </c>
      <c r="AP16" s="4" t="s">
        <v>80</v>
      </c>
      <c r="AQ16" s="4" t="s">
        <v>81</v>
      </c>
      <c r="AR16" s="4" t="s">
        <v>82</v>
      </c>
      <c r="AS16" s="4" t="s">
        <v>83</v>
      </c>
      <c r="AT16" s="4" t="s">
        <v>84</v>
      </c>
      <c r="AU16" s="4" t="s">
        <v>85</v>
      </c>
      <c r="AV16" s="4" t="s">
        <v>86</v>
      </c>
      <c r="AW16" s="4" t="s">
        <v>87</v>
      </c>
      <c r="AX16" s="4" t="s">
        <v>88</v>
      </c>
      <c r="AY16" s="4" t="s">
        <v>89</v>
      </c>
      <c r="AZ16" s="4" t="s">
        <v>90</v>
      </c>
      <c r="BA16" s="4" t="s">
        <v>91</v>
      </c>
      <c r="BB16" s="4" t="s">
        <v>92</v>
      </c>
      <c r="BC16" s="4" t="s">
        <v>93</v>
      </c>
      <c r="BD16" s="4" t="s">
        <v>94</v>
      </c>
      <c r="BE16" s="66"/>
      <c r="BF16" s="66"/>
      <c r="BG16" s="66"/>
      <c r="BH16" s="66"/>
      <c r="BI16" s="66"/>
      <c r="BJ16" s="66"/>
      <c r="BK16" s="66"/>
      <c r="BL16" s="118"/>
    </row>
    <row r="17" spans="1:71" s="1" customFormat="1" ht="36" customHeight="1">
      <c r="C17" s="67" t="s">
        <v>43</v>
      </c>
      <c r="D17" s="67"/>
      <c r="E17" s="49" t="s">
        <v>95</v>
      </c>
      <c r="F17" s="49" t="s">
        <v>95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 t="s">
        <v>96</v>
      </c>
      <c r="Z17" s="49" t="s">
        <v>96</v>
      </c>
      <c r="AA17" s="49" t="s">
        <v>96</v>
      </c>
      <c r="AB17" s="49" t="s">
        <v>97</v>
      </c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 t="s">
        <v>96</v>
      </c>
      <c r="AV17" s="49" t="s">
        <v>96</v>
      </c>
      <c r="AW17" s="49" t="s">
        <v>96</v>
      </c>
      <c r="AX17" s="49" t="s">
        <v>97</v>
      </c>
      <c r="AY17" s="49" t="s">
        <v>97</v>
      </c>
      <c r="AZ17" s="49" t="s">
        <v>97</v>
      </c>
      <c r="BA17" s="49" t="s">
        <v>97</v>
      </c>
      <c r="BB17" s="49" t="s">
        <v>97</v>
      </c>
      <c r="BC17" s="49" t="s">
        <v>97</v>
      </c>
      <c r="BD17" s="49" t="s">
        <v>97</v>
      </c>
      <c r="BE17" s="50" t="s">
        <v>78</v>
      </c>
      <c r="BF17" s="50" t="s">
        <v>48</v>
      </c>
      <c r="BG17" s="50" t="s">
        <v>98</v>
      </c>
      <c r="BH17" s="50" t="s">
        <v>98</v>
      </c>
      <c r="BI17" s="50" t="s">
        <v>98</v>
      </c>
      <c r="BJ17" s="50" t="s">
        <v>98</v>
      </c>
      <c r="BK17" s="50" t="s">
        <v>50</v>
      </c>
      <c r="BL17" s="51" t="s">
        <v>92</v>
      </c>
    </row>
    <row r="18" spans="1:71" s="1" customFormat="1" ht="36" customHeight="1">
      <c r="C18" s="67" t="s">
        <v>44</v>
      </c>
      <c r="D18" s="67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 t="s">
        <v>96</v>
      </c>
      <c r="Y18" s="49" t="s">
        <v>96</v>
      </c>
      <c r="Z18" s="49" t="s">
        <v>96</v>
      </c>
      <c r="AA18" s="49" t="s">
        <v>97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 t="s">
        <v>96</v>
      </c>
      <c r="AV18" s="49" t="s">
        <v>96</v>
      </c>
      <c r="AW18" s="49" t="s">
        <v>96</v>
      </c>
      <c r="AX18" s="49" t="s">
        <v>97</v>
      </c>
      <c r="AY18" s="49" t="s">
        <v>97</v>
      </c>
      <c r="AZ18" s="49" t="s">
        <v>97</v>
      </c>
      <c r="BA18" s="49" t="s">
        <v>97</v>
      </c>
      <c r="BB18" s="49" t="s">
        <v>97</v>
      </c>
      <c r="BC18" s="49" t="s">
        <v>97</v>
      </c>
      <c r="BD18" s="49" t="s">
        <v>97</v>
      </c>
      <c r="BE18" s="50" t="s">
        <v>80</v>
      </c>
      <c r="BF18" s="50" t="s">
        <v>48</v>
      </c>
      <c r="BG18" s="50" t="s">
        <v>98</v>
      </c>
      <c r="BH18" s="50" t="s">
        <v>98</v>
      </c>
      <c r="BI18" s="50" t="s">
        <v>98</v>
      </c>
      <c r="BJ18" s="50" t="s">
        <v>98</v>
      </c>
      <c r="BK18" s="50" t="s">
        <v>50</v>
      </c>
      <c r="BL18" s="51" t="s">
        <v>94</v>
      </c>
    </row>
    <row r="19" spans="1:71" s="1" customFormat="1" ht="36" customHeight="1">
      <c r="C19" s="67" t="s">
        <v>45</v>
      </c>
      <c r="D19" s="67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 t="s">
        <v>96</v>
      </c>
      <c r="Y19" s="49" t="s">
        <v>96</v>
      </c>
      <c r="Z19" s="49" t="s">
        <v>96</v>
      </c>
      <c r="AA19" s="49" t="s">
        <v>97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 t="s">
        <v>96</v>
      </c>
      <c r="AV19" s="49" t="s">
        <v>96</v>
      </c>
      <c r="AW19" s="49" t="s">
        <v>96</v>
      </c>
      <c r="AX19" s="49" t="s">
        <v>97</v>
      </c>
      <c r="AY19" s="49" t="s">
        <v>97</v>
      </c>
      <c r="AZ19" s="49" t="s">
        <v>97</v>
      </c>
      <c r="BA19" s="49" t="s">
        <v>97</v>
      </c>
      <c r="BB19" s="49" t="s">
        <v>97</v>
      </c>
      <c r="BC19" s="49" t="s">
        <v>97</v>
      </c>
      <c r="BD19" s="49" t="s">
        <v>97</v>
      </c>
      <c r="BE19" s="50" t="s">
        <v>80</v>
      </c>
      <c r="BF19" s="50" t="s">
        <v>48</v>
      </c>
      <c r="BG19" s="50" t="s">
        <v>98</v>
      </c>
      <c r="BH19" s="50" t="s">
        <v>98</v>
      </c>
      <c r="BI19" s="50" t="s">
        <v>98</v>
      </c>
      <c r="BJ19" s="50" t="s">
        <v>98</v>
      </c>
      <c r="BK19" s="50" t="s">
        <v>50</v>
      </c>
      <c r="BL19" s="51" t="s">
        <v>94</v>
      </c>
    </row>
    <row r="20" spans="1:71" s="1" customFormat="1" ht="36" customHeight="1">
      <c r="C20" s="67" t="s">
        <v>46</v>
      </c>
      <c r="D20" s="67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 t="s">
        <v>96</v>
      </c>
      <c r="Y20" s="49" t="s">
        <v>96</v>
      </c>
      <c r="Z20" s="49" t="s">
        <v>96</v>
      </c>
      <c r="AA20" s="49" t="s">
        <v>97</v>
      </c>
      <c r="AB20" s="49" t="s">
        <v>99</v>
      </c>
      <c r="AC20" s="49" t="s">
        <v>99</v>
      </c>
      <c r="AD20" s="49" t="s">
        <v>99</v>
      </c>
      <c r="AE20" s="49" t="s">
        <v>99</v>
      </c>
      <c r="AF20" s="49" t="s">
        <v>100</v>
      </c>
      <c r="AG20" s="49" t="s">
        <v>100</v>
      </c>
      <c r="AH20" s="49" t="s">
        <v>100</v>
      </c>
      <c r="AI20" s="49" t="s">
        <v>100</v>
      </c>
      <c r="AJ20" s="49" t="s">
        <v>100</v>
      </c>
      <c r="AK20" s="49" t="s">
        <v>100</v>
      </c>
      <c r="AL20" s="49" t="s">
        <v>101</v>
      </c>
      <c r="AM20" s="49" t="s">
        <v>101</v>
      </c>
      <c r="AN20" s="49" t="s">
        <v>101</v>
      </c>
      <c r="AO20" s="49" t="s">
        <v>101</v>
      </c>
      <c r="AP20" s="49" t="s">
        <v>96</v>
      </c>
      <c r="AQ20" s="49" t="s">
        <v>102</v>
      </c>
      <c r="AR20" s="49" t="s">
        <v>102</v>
      </c>
      <c r="AS20" s="49" t="s">
        <v>102</v>
      </c>
      <c r="AT20" s="49" t="s">
        <v>102</v>
      </c>
      <c r="AU20" s="49" t="s">
        <v>102</v>
      </c>
      <c r="AV20" s="49" t="s">
        <v>102</v>
      </c>
      <c r="AW20" s="49" t="s">
        <v>97</v>
      </c>
      <c r="AX20" s="49" t="s">
        <v>97</v>
      </c>
      <c r="AY20" s="49" t="s">
        <v>97</v>
      </c>
      <c r="AZ20" s="49" t="s">
        <v>97</v>
      </c>
      <c r="BA20" s="49" t="s">
        <v>97</v>
      </c>
      <c r="BB20" s="49" t="s">
        <v>97</v>
      </c>
      <c r="BC20" s="49" t="s">
        <v>97</v>
      </c>
      <c r="BD20" s="49" t="s">
        <v>97</v>
      </c>
      <c r="BE20" s="50" t="s">
        <v>61</v>
      </c>
      <c r="BF20" s="50" t="s">
        <v>46</v>
      </c>
      <c r="BG20" s="50" t="s">
        <v>46</v>
      </c>
      <c r="BH20" s="50" t="s">
        <v>48</v>
      </c>
      <c r="BI20" s="50" t="s">
        <v>46</v>
      </c>
      <c r="BJ20" s="50" t="s">
        <v>48</v>
      </c>
      <c r="BK20" s="50" t="s">
        <v>51</v>
      </c>
      <c r="BL20" s="51" t="s">
        <v>94</v>
      </c>
    </row>
    <row r="21" spans="1:71" s="1" customFormat="1" ht="36" customHeight="1" thickBot="1">
      <c r="C21" s="67"/>
      <c r="D21" s="67"/>
      <c r="E21" s="49" t="s">
        <v>97</v>
      </c>
      <c r="F21" s="49" t="s">
        <v>97</v>
      </c>
      <c r="G21" s="49" t="s">
        <v>95</v>
      </c>
      <c r="H21" s="49" t="s">
        <v>95</v>
      </c>
      <c r="I21" s="49" t="s">
        <v>95</v>
      </c>
      <c r="J21" s="49" t="s">
        <v>95</v>
      </c>
      <c r="K21" s="49" t="s">
        <v>95</v>
      </c>
      <c r="L21" s="49" t="s">
        <v>95</v>
      </c>
      <c r="M21" s="49" t="s">
        <v>95</v>
      </c>
      <c r="N21" s="49" t="s">
        <v>95</v>
      </c>
      <c r="O21" s="49" t="s">
        <v>95</v>
      </c>
      <c r="P21" s="49" t="s">
        <v>95</v>
      </c>
      <c r="Q21" s="49" t="s">
        <v>95</v>
      </c>
      <c r="R21" s="49" t="s">
        <v>95</v>
      </c>
      <c r="S21" s="49" t="s">
        <v>95</v>
      </c>
      <c r="T21" s="49" t="s">
        <v>95</v>
      </c>
      <c r="U21" s="49" t="s">
        <v>95</v>
      </c>
      <c r="V21" s="49" t="s">
        <v>95</v>
      </c>
      <c r="W21" s="49" t="s">
        <v>95</v>
      </c>
      <c r="X21" s="49" t="s">
        <v>95</v>
      </c>
      <c r="Y21" s="49" t="s">
        <v>95</v>
      </c>
      <c r="Z21" s="49" t="s">
        <v>95</v>
      </c>
      <c r="AA21" s="49" t="s">
        <v>95</v>
      </c>
      <c r="AB21" s="49" t="s">
        <v>95</v>
      </c>
      <c r="AC21" s="49" t="s">
        <v>95</v>
      </c>
      <c r="AD21" s="49" t="s">
        <v>95</v>
      </c>
      <c r="AE21" s="49" t="s">
        <v>95</v>
      </c>
      <c r="AF21" s="49" t="s">
        <v>95</v>
      </c>
      <c r="AG21" s="49" t="s">
        <v>95</v>
      </c>
      <c r="AH21" s="49" t="s">
        <v>95</v>
      </c>
      <c r="AI21" s="49" t="s">
        <v>95</v>
      </c>
      <c r="AJ21" s="49" t="s">
        <v>95</v>
      </c>
      <c r="AK21" s="49" t="s">
        <v>95</v>
      </c>
      <c r="AL21" s="49" t="s">
        <v>95</v>
      </c>
      <c r="AM21" s="49" t="s">
        <v>95</v>
      </c>
      <c r="AN21" s="49" t="s">
        <v>95</v>
      </c>
      <c r="AO21" s="49" t="s">
        <v>95</v>
      </c>
      <c r="AP21" s="49" t="s">
        <v>95</v>
      </c>
      <c r="AQ21" s="49" t="s">
        <v>95</v>
      </c>
      <c r="AR21" s="49" t="s">
        <v>95</v>
      </c>
      <c r="AS21" s="49" t="s">
        <v>95</v>
      </c>
      <c r="AT21" s="49" t="s">
        <v>95</v>
      </c>
      <c r="AU21" s="49" t="s">
        <v>95</v>
      </c>
      <c r="AV21" s="49" t="s">
        <v>95</v>
      </c>
      <c r="AW21" s="49" t="s">
        <v>95</v>
      </c>
      <c r="AX21" s="49" t="s">
        <v>95</v>
      </c>
      <c r="AY21" s="49" t="s">
        <v>95</v>
      </c>
      <c r="AZ21" s="49" t="s">
        <v>95</v>
      </c>
      <c r="BA21" s="49" t="s">
        <v>95</v>
      </c>
      <c r="BB21" s="49" t="s">
        <v>95</v>
      </c>
      <c r="BC21" s="49" t="s">
        <v>95</v>
      </c>
      <c r="BD21" s="49" t="s">
        <v>95</v>
      </c>
      <c r="BE21" s="50" t="s">
        <v>98</v>
      </c>
      <c r="BF21" s="50" t="s">
        <v>98</v>
      </c>
      <c r="BG21" s="50" t="s">
        <v>98</v>
      </c>
      <c r="BH21" s="50" t="s">
        <v>98</v>
      </c>
      <c r="BI21" s="50" t="s">
        <v>98</v>
      </c>
      <c r="BJ21" s="50" t="s">
        <v>98</v>
      </c>
      <c r="BK21" s="50" t="s">
        <v>44</v>
      </c>
      <c r="BL21" s="51" t="s">
        <v>44</v>
      </c>
    </row>
    <row r="22" spans="1:71" s="5" customFormat="1" ht="15.95" customHeight="1" thickBot="1">
      <c r="B22" s="1"/>
      <c r="C22" s="68" t="s">
        <v>103</v>
      </c>
      <c r="D22" s="68"/>
      <c r="E22" s="68"/>
      <c r="F22" s="68"/>
      <c r="G22" s="6"/>
      <c r="H22" s="6"/>
      <c r="I22" s="6"/>
      <c r="J22" s="6"/>
      <c r="K22" s="57" t="s">
        <v>104</v>
      </c>
      <c r="L22" s="57"/>
      <c r="M22" s="57"/>
      <c r="N22" s="57"/>
      <c r="O22" s="57"/>
      <c r="P22" s="57"/>
      <c r="Q22" s="6"/>
      <c r="R22" s="6"/>
      <c r="S22" s="6"/>
      <c r="T22" s="57" t="s">
        <v>105</v>
      </c>
      <c r="U22" s="57"/>
      <c r="V22" s="57"/>
      <c r="W22" s="6"/>
      <c r="X22" s="6"/>
      <c r="Y22" s="6"/>
      <c r="Z22" s="57" t="s">
        <v>106</v>
      </c>
      <c r="AA22" s="57"/>
      <c r="AB22" s="57"/>
      <c r="AC22" s="6"/>
      <c r="AD22" s="6"/>
      <c r="AE22" s="6"/>
      <c r="AF22" s="80" t="s">
        <v>107</v>
      </c>
      <c r="AG22" s="80"/>
      <c r="AH22" s="80"/>
      <c r="AI22" s="6"/>
      <c r="AJ22" s="6"/>
      <c r="AK22" s="57" t="s">
        <v>108</v>
      </c>
      <c r="AL22" s="57"/>
      <c r="AM22" s="57"/>
      <c r="AN22" s="7"/>
      <c r="AO22" s="7"/>
      <c r="AP22" s="6"/>
      <c r="AQ22" s="81" t="s">
        <v>40</v>
      </c>
      <c r="AR22" s="81"/>
      <c r="AS22" s="81"/>
      <c r="AT22" s="81"/>
      <c r="AU22" s="9"/>
      <c r="AV22" s="6"/>
      <c r="AW22" s="81" t="s">
        <v>41</v>
      </c>
      <c r="AX22" s="81"/>
      <c r="AY22" s="81"/>
      <c r="AZ22" s="81"/>
      <c r="BA22" s="9"/>
      <c r="BB22" s="6"/>
      <c r="BC22" s="57" t="s">
        <v>109</v>
      </c>
      <c r="BD22" s="57"/>
      <c r="BE22" s="57"/>
      <c r="BF22" s="57"/>
      <c r="BG22" s="9"/>
      <c r="BH22" s="21"/>
      <c r="BI22" s="90" t="s">
        <v>181</v>
      </c>
      <c r="BJ22" s="91"/>
      <c r="BK22" s="91"/>
      <c r="BL22" s="92"/>
    </row>
    <row r="23" spans="1:71" ht="15.95" customHeight="1" thickBot="1">
      <c r="C23" s="69"/>
      <c r="D23" s="70"/>
      <c r="E23" s="70"/>
      <c r="F23" s="70"/>
      <c r="G23" s="10"/>
      <c r="H23" s="10"/>
      <c r="I23" s="11"/>
      <c r="J23" s="10"/>
      <c r="K23" s="58"/>
      <c r="L23" s="58"/>
      <c r="M23" s="58"/>
      <c r="N23" s="58"/>
      <c r="O23" s="58"/>
      <c r="P23" s="58"/>
      <c r="Q23" s="10"/>
      <c r="R23" s="12" t="s">
        <v>96</v>
      </c>
      <c r="S23" s="10"/>
      <c r="T23" s="58"/>
      <c r="U23" s="58"/>
      <c r="V23" s="58"/>
      <c r="W23" s="10"/>
      <c r="X23" s="13" t="s">
        <v>99</v>
      </c>
      <c r="Y23" s="10"/>
      <c r="Z23" s="58"/>
      <c r="AA23" s="58"/>
      <c r="AB23" s="58"/>
      <c r="AC23" s="10"/>
      <c r="AD23" s="13" t="s">
        <v>100</v>
      </c>
      <c r="AE23" s="10"/>
      <c r="AF23" s="58"/>
      <c r="AG23" s="58"/>
      <c r="AH23" s="58"/>
      <c r="AI23" s="10"/>
      <c r="AJ23" s="13" t="s">
        <v>101</v>
      </c>
      <c r="AK23" s="58"/>
      <c r="AL23" s="58"/>
      <c r="AM23" s="58"/>
      <c r="AN23" s="14"/>
      <c r="AO23" s="14"/>
      <c r="AP23" s="13" t="s">
        <v>102</v>
      </c>
      <c r="AQ23" s="82"/>
      <c r="AR23" s="82"/>
      <c r="AS23" s="82"/>
      <c r="AT23" s="82"/>
      <c r="AU23" s="8"/>
      <c r="AV23" s="13" t="s">
        <v>97</v>
      </c>
      <c r="AW23" s="82"/>
      <c r="AX23" s="82"/>
      <c r="AY23" s="82"/>
      <c r="AZ23" s="82"/>
      <c r="BA23" s="8"/>
      <c r="BB23" s="13" t="s">
        <v>110</v>
      </c>
      <c r="BC23" s="58"/>
      <c r="BD23" s="58"/>
      <c r="BE23" s="58"/>
      <c r="BF23" s="58"/>
      <c r="BG23" s="20"/>
      <c r="BH23" s="22" t="s">
        <v>95</v>
      </c>
      <c r="BI23" s="93"/>
      <c r="BJ23" s="93"/>
      <c r="BK23" s="93"/>
      <c r="BL23" s="94"/>
    </row>
    <row r="24" spans="1:71" ht="11.25" customHeight="1"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spans="1:71" ht="17.25" customHeight="1">
      <c r="B25" s="16"/>
      <c r="C25" s="56" t="s">
        <v>111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16"/>
      <c r="BH25" s="16"/>
      <c r="BI25" s="16"/>
      <c r="BJ25" s="16"/>
      <c r="BK25" s="16"/>
      <c r="BL25" s="16"/>
      <c r="BM25" s="16"/>
    </row>
    <row r="26" spans="1:71" ht="29.1" customHeight="1">
      <c r="A26" s="25"/>
      <c r="B26" s="25"/>
      <c r="C26" s="137" t="s">
        <v>112</v>
      </c>
      <c r="D26" s="128" t="s">
        <v>113</v>
      </c>
      <c r="E26" s="133"/>
      <c r="F26" s="129"/>
      <c r="G26" s="132" t="s">
        <v>114</v>
      </c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29"/>
      <c r="AH26" s="149" t="s">
        <v>115</v>
      </c>
      <c r="AI26" s="149"/>
      <c r="AJ26" s="149"/>
      <c r="AK26" s="149"/>
      <c r="AL26" s="149"/>
      <c r="AM26" s="149"/>
      <c r="AN26" s="149"/>
      <c r="AO26" s="149"/>
      <c r="AP26" s="149"/>
      <c r="AQ26" s="149"/>
      <c r="AR26" s="137" t="s">
        <v>116</v>
      </c>
      <c r="AS26" s="125" t="s">
        <v>117</v>
      </c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7"/>
      <c r="BE26" s="125" t="s">
        <v>118</v>
      </c>
      <c r="BF26" s="126"/>
      <c r="BG26" s="126"/>
      <c r="BH26" s="126"/>
      <c r="BI26" s="126"/>
      <c r="BJ26" s="126"/>
      <c r="BK26" s="126"/>
      <c r="BL26" s="127"/>
      <c r="BM26" s="25"/>
      <c r="BN26" s="25"/>
      <c r="BO26" s="25"/>
      <c r="BP26" s="25"/>
      <c r="BQ26" s="25"/>
      <c r="BR26" s="25"/>
      <c r="BS26" s="25"/>
    </row>
    <row r="27" spans="1:71" ht="20.25" customHeight="1">
      <c r="A27" s="25"/>
      <c r="B27" s="25"/>
      <c r="C27" s="138"/>
      <c r="D27" s="134"/>
      <c r="E27" s="111"/>
      <c r="F27" s="135"/>
      <c r="G27" s="134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35"/>
      <c r="AH27" s="150" t="s">
        <v>258</v>
      </c>
      <c r="AI27" s="150"/>
      <c r="AJ27" s="150" t="s">
        <v>259</v>
      </c>
      <c r="AK27" s="150"/>
      <c r="AL27" s="153" t="s">
        <v>260</v>
      </c>
      <c r="AM27" s="153"/>
      <c r="AN27" s="153" t="s">
        <v>261</v>
      </c>
      <c r="AO27" s="153"/>
      <c r="AP27" s="153" t="s">
        <v>262</v>
      </c>
      <c r="AQ27" s="153"/>
      <c r="AR27" s="138"/>
      <c r="AS27" s="128" t="s">
        <v>119</v>
      </c>
      <c r="AT27" s="129"/>
      <c r="AU27" s="128" t="s">
        <v>120</v>
      </c>
      <c r="AV27" s="129"/>
      <c r="AW27" s="128" t="s">
        <v>121</v>
      </c>
      <c r="AX27" s="129"/>
      <c r="AY27" s="128" t="s">
        <v>122</v>
      </c>
      <c r="AZ27" s="129"/>
      <c r="BA27" s="128" t="s">
        <v>123</v>
      </c>
      <c r="BB27" s="129"/>
      <c r="BC27" s="128" t="s">
        <v>124</v>
      </c>
      <c r="BD27" s="129"/>
      <c r="BE27" s="125" t="s">
        <v>125</v>
      </c>
      <c r="BF27" s="127"/>
      <c r="BG27" s="125" t="s">
        <v>126</v>
      </c>
      <c r="BH27" s="127"/>
      <c r="BI27" s="125" t="s">
        <v>127</v>
      </c>
      <c r="BJ27" s="127"/>
      <c r="BK27" s="125" t="s">
        <v>128</v>
      </c>
      <c r="BL27" s="127"/>
      <c r="BM27" s="25"/>
      <c r="BN27" s="25"/>
      <c r="BO27" s="25"/>
      <c r="BP27" s="25"/>
      <c r="BQ27" s="25"/>
      <c r="BR27" s="25"/>
      <c r="BS27" s="25"/>
    </row>
    <row r="28" spans="1:71" ht="78" customHeight="1">
      <c r="A28" s="25"/>
      <c r="B28" s="25"/>
      <c r="C28" s="139"/>
      <c r="D28" s="130"/>
      <c r="E28" s="136"/>
      <c r="F28" s="131"/>
      <c r="G28" s="130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1"/>
      <c r="AH28" s="151"/>
      <c r="AI28" s="152"/>
      <c r="AJ28" s="151"/>
      <c r="AK28" s="152"/>
      <c r="AL28" s="154"/>
      <c r="AM28" s="152"/>
      <c r="AN28" s="154"/>
      <c r="AO28" s="152"/>
      <c r="AP28" s="154"/>
      <c r="AQ28" s="152"/>
      <c r="AR28" s="139"/>
      <c r="AS28" s="130"/>
      <c r="AT28" s="131"/>
      <c r="AU28" s="130"/>
      <c r="AV28" s="131"/>
      <c r="AW28" s="130"/>
      <c r="AX28" s="131"/>
      <c r="AY28" s="130"/>
      <c r="AZ28" s="131"/>
      <c r="BA28" s="130"/>
      <c r="BB28" s="131"/>
      <c r="BC28" s="130"/>
      <c r="BD28" s="131"/>
      <c r="BE28" s="52" t="s">
        <v>182</v>
      </c>
      <c r="BF28" s="52" t="s">
        <v>370</v>
      </c>
      <c r="BG28" s="52" t="s">
        <v>183</v>
      </c>
      <c r="BH28" s="52" t="s">
        <v>184</v>
      </c>
      <c r="BI28" s="52" t="s">
        <v>185</v>
      </c>
      <c r="BJ28" s="52" t="s">
        <v>186</v>
      </c>
      <c r="BK28" s="52" t="s">
        <v>187</v>
      </c>
      <c r="BL28" s="52" t="s">
        <v>371</v>
      </c>
      <c r="BM28" s="25"/>
      <c r="BN28" s="25"/>
      <c r="BO28" s="25"/>
      <c r="BP28" s="25"/>
      <c r="BQ28" s="25"/>
      <c r="BR28" s="25"/>
      <c r="BS28" s="25"/>
    </row>
    <row r="29" spans="1:71" ht="15" customHeight="1">
      <c r="A29" s="25"/>
      <c r="B29" s="25"/>
      <c r="C29" s="26" t="s">
        <v>43</v>
      </c>
      <c r="D29" s="155">
        <v>2</v>
      </c>
      <c r="E29" s="142"/>
      <c r="F29" s="141"/>
      <c r="G29" s="140" t="s">
        <v>45</v>
      </c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1"/>
      <c r="AH29" s="147" t="s">
        <v>46</v>
      </c>
      <c r="AI29" s="147"/>
      <c r="AJ29" s="147" t="s">
        <v>47</v>
      </c>
      <c r="AK29" s="147"/>
      <c r="AL29" s="148" t="s">
        <v>48</v>
      </c>
      <c r="AM29" s="148"/>
      <c r="AN29" s="148" t="s">
        <v>49</v>
      </c>
      <c r="AO29" s="148"/>
      <c r="AP29" s="148" t="s">
        <v>50</v>
      </c>
      <c r="AQ29" s="148"/>
      <c r="AR29" s="27">
        <v>9</v>
      </c>
      <c r="AS29" s="140">
        <v>10</v>
      </c>
      <c r="AT29" s="141"/>
      <c r="AU29" s="140">
        <v>11</v>
      </c>
      <c r="AV29" s="141"/>
      <c r="AW29" s="140">
        <v>12</v>
      </c>
      <c r="AX29" s="141"/>
      <c r="AY29" s="140">
        <v>13</v>
      </c>
      <c r="AZ29" s="141"/>
      <c r="BA29" s="140">
        <v>14</v>
      </c>
      <c r="BB29" s="141"/>
      <c r="BC29" s="140">
        <v>15</v>
      </c>
      <c r="BD29" s="141"/>
      <c r="BE29" s="26">
        <v>16</v>
      </c>
      <c r="BF29" s="26">
        <v>17</v>
      </c>
      <c r="BG29" s="26">
        <v>18</v>
      </c>
      <c r="BH29" s="26">
        <v>19</v>
      </c>
      <c r="BI29" s="26">
        <v>20</v>
      </c>
      <c r="BJ29" s="26">
        <v>21</v>
      </c>
      <c r="BK29" s="26">
        <v>22</v>
      </c>
      <c r="BL29" s="26">
        <v>23</v>
      </c>
      <c r="BM29" s="25"/>
      <c r="BN29" s="25"/>
      <c r="BO29" s="25"/>
      <c r="BP29" s="25"/>
      <c r="BQ29" s="25"/>
      <c r="BR29" s="25"/>
      <c r="BS29" s="25"/>
    </row>
    <row r="30" spans="1:71" ht="24.95" customHeight="1">
      <c r="A30" s="24"/>
      <c r="B30" s="24"/>
      <c r="C30" s="164" t="s">
        <v>129</v>
      </c>
      <c r="D30" s="162"/>
      <c r="E30" s="162"/>
      <c r="F30" s="158"/>
      <c r="G30" s="165" t="s">
        <v>178</v>
      </c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20"/>
      <c r="AH30" s="123"/>
      <c r="AI30" s="120"/>
      <c r="AJ30" s="123"/>
      <c r="AK30" s="120"/>
      <c r="AL30" s="156"/>
      <c r="AM30" s="156"/>
      <c r="AN30" s="156"/>
      <c r="AO30" s="156"/>
      <c r="AP30" s="156"/>
      <c r="AQ30" s="156"/>
      <c r="AR30" s="41" t="s">
        <v>130</v>
      </c>
      <c r="AS30" s="184">
        <f>AS31+AS64</f>
        <v>7578</v>
      </c>
      <c r="AT30" s="185"/>
      <c r="AU30" s="184">
        <f t="shared" ref="AU30" si="0">AU31+AU64</f>
        <v>3502</v>
      </c>
      <c r="AV30" s="185"/>
      <c r="AW30" s="184">
        <f t="shared" ref="AW30" si="1">AW31+AW64</f>
        <v>306</v>
      </c>
      <c r="AX30" s="185"/>
      <c r="AY30" s="184">
        <f t="shared" ref="AY30" si="2">AY31+AY64</f>
        <v>836</v>
      </c>
      <c r="AZ30" s="185"/>
      <c r="BA30" s="184">
        <f t="shared" ref="BA30" si="3">BA31+BA64</f>
        <v>2360</v>
      </c>
      <c r="BB30" s="185"/>
      <c r="BC30" s="184">
        <f t="shared" ref="BC30" si="4">BC31+BC64</f>
        <v>4076</v>
      </c>
      <c r="BD30" s="185"/>
      <c r="BE30" s="41">
        <f>BE31+BE64</f>
        <v>486</v>
      </c>
      <c r="BF30" s="41">
        <f>BF31+BF64</f>
        <v>486</v>
      </c>
      <c r="BG30" s="41">
        <f t="shared" ref="BG30:BK30" si="5">BG31+BG64</f>
        <v>504</v>
      </c>
      <c r="BH30" s="41">
        <f t="shared" si="5"/>
        <v>504</v>
      </c>
      <c r="BI30" s="41">
        <f t="shared" si="5"/>
        <v>504</v>
      </c>
      <c r="BJ30" s="41">
        <f t="shared" si="5"/>
        <v>512</v>
      </c>
      <c r="BK30" s="41">
        <f t="shared" si="5"/>
        <v>506</v>
      </c>
      <c r="BL30" s="41"/>
      <c r="BM30" s="24"/>
      <c r="BN30" s="24"/>
      <c r="BO30" s="24"/>
      <c r="BP30" s="24"/>
      <c r="BQ30" s="24"/>
      <c r="BR30" s="24"/>
      <c r="BS30" s="24"/>
    </row>
    <row r="31" spans="1:71" ht="24.95" customHeight="1">
      <c r="A31" s="24"/>
      <c r="B31" s="24"/>
      <c r="C31" s="161" t="s">
        <v>131</v>
      </c>
      <c r="D31" s="162"/>
      <c r="E31" s="162"/>
      <c r="F31" s="158"/>
      <c r="G31" s="163" t="s">
        <v>132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20"/>
      <c r="AH31" s="121"/>
      <c r="AI31" s="120"/>
      <c r="AJ31" s="121"/>
      <c r="AK31" s="120"/>
      <c r="AL31" s="124"/>
      <c r="AM31" s="124"/>
      <c r="AN31" s="124"/>
      <c r="AO31" s="124"/>
      <c r="AP31" s="124"/>
      <c r="AQ31" s="124"/>
      <c r="AR31" s="42" t="s">
        <v>362</v>
      </c>
      <c r="AS31" s="181">
        <f>4014</f>
        <v>4014</v>
      </c>
      <c r="AT31" s="183"/>
      <c r="AU31" s="181">
        <f>1908-2</f>
        <v>1906</v>
      </c>
      <c r="AV31" s="183"/>
      <c r="AW31" s="181">
        <v>180</v>
      </c>
      <c r="AX31" s="183"/>
      <c r="AY31" s="181">
        <v>836</v>
      </c>
      <c r="AZ31" s="183"/>
      <c r="BA31" s="181">
        <f>892-2</f>
        <v>890</v>
      </c>
      <c r="BB31" s="183"/>
      <c r="BC31" s="181">
        <f>2106+2</f>
        <v>2108</v>
      </c>
      <c r="BD31" s="183"/>
      <c r="BE31" s="42">
        <v>324</v>
      </c>
      <c r="BF31" s="42">
        <v>306</v>
      </c>
      <c r="BG31" s="42" t="s">
        <v>216</v>
      </c>
      <c r="BH31" s="42" t="s">
        <v>215</v>
      </c>
      <c r="BI31" s="42" t="s">
        <v>221</v>
      </c>
      <c r="BJ31" s="42">
        <f>234-2</f>
        <v>232</v>
      </c>
      <c r="BK31" s="42" t="s">
        <v>214</v>
      </c>
      <c r="BL31" s="42"/>
      <c r="BM31" s="24"/>
      <c r="BN31" s="24"/>
      <c r="BO31" s="24"/>
      <c r="BP31" s="24"/>
      <c r="BQ31" s="24"/>
      <c r="BR31" s="24"/>
      <c r="BS31" s="24"/>
    </row>
    <row r="32" spans="1:71" ht="24.95" customHeight="1">
      <c r="A32" s="24"/>
      <c r="B32" s="24"/>
      <c r="C32" s="38"/>
      <c r="D32" s="157" t="s">
        <v>192</v>
      </c>
      <c r="E32" s="157"/>
      <c r="F32" s="158"/>
      <c r="G32" s="159" t="s">
        <v>193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20"/>
      <c r="AH32" s="122" t="s">
        <v>48</v>
      </c>
      <c r="AI32" s="120"/>
      <c r="AJ32" s="122"/>
      <c r="AK32" s="120"/>
      <c r="AL32" s="78"/>
      <c r="AM32" s="79"/>
      <c r="AN32" s="78"/>
      <c r="AO32" s="79"/>
      <c r="AP32" s="78"/>
      <c r="AQ32" s="79"/>
      <c r="AR32" s="43" t="s">
        <v>44</v>
      </c>
      <c r="AS32" s="119" t="s">
        <v>194</v>
      </c>
      <c r="AT32" s="120"/>
      <c r="AU32" s="119" t="s">
        <v>78</v>
      </c>
      <c r="AV32" s="120"/>
      <c r="AW32" s="119">
        <v>18</v>
      </c>
      <c r="AX32" s="120"/>
      <c r="AY32" s="119">
        <v>18</v>
      </c>
      <c r="AZ32" s="120"/>
      <c r="BA32" s="119"/>
      <c r="BB32" s="120"/>
      <c r="BC32" s="119" t="s">
        <v>78</v>
      </c>
      <c r="BD32" s="120"/>
      <c r="BE32" s="43"/>
      <c r="BF32" s="43"/>
      <c r="BG32" s="43"/>
      <c r="BH32" s="43"/>
      <c r="BI32" s="43"/>
      <c r="BJ32" s="43" t="s">
        <v>78</v>
      </c>
      <c r="BK32" s="43"/>
      <c r="BL32" s="43"/>
      <c r="BM32" s="24"/>
      <c r="BN32" s="24"/>
      <c r="BO32" s="24"/>
      <c r="BP32" s="24"/>
      <c r="BQ32" s="24"/>
      <c r="BR32" s="24"/>
      <c r="BS32" s="24"/>
    </row>
    <row r="33" spans="1:71" ht="24.95" customHeight="1">
      <c r="A33" s="24"/>
      <c r="B33" s="24"/>
      <c r="C33" s="38"/>
      <c r="D33" s="157" t="s">
        <v>195</v>
      </c>
      <c r="E33" s="157"/>
      <c r="F33" s="158"/>
      <c r="G33" s="159" t="s">
        <v>196</v>
      </c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20"/>
      <c r="AH33" s="122"/>
      <c r="AI33" s="120"/>
      <c r="AJ33" s="122" t="s">
        <v>49</v>
      </c>
      <c r="AK33" s="120"/>
      <c r="AL33" s="78"/>
      <c r="AM33" s="79"/>
      <c r="AN33" s="78"/>
      <c r="AO33" s="79"/>
      <c r="AP33" s="78"/>
      <c r="AQ33" s="79"/>
      <c r="AR33" s="43" t="s">
        <v>44</v>
      </c>
      <c r="AS33" s="119" t="s">
        <v>194</v>
      </c>
      <c r="AT33" s="120"/>
      <c r="AU33" s="119" t="s">
        <v>78</v>
      </c>
      <c r="AV33" s="120"/>
      <c r="AW33" s="119">
        <v>18</v>
      </c>
      <c r="AX33" s="120"/>
      <c r="AY33" s="119">
        <v>18</v>
      </c>
      <c r="AZ33" s="120"/>
      <c r="BA33" s="119"/>
      <c r="BB33" s="120"/>
      <c r="BC33" s="119" t="s">
        <v>78</v>
      </c>
      <c r="BD33" s="120"/>
      <c r="BE33" s="43"/>
      <c r="BF33" s="43"/>
      <c r="BG33" s="43"/>
      <c r="BH33" s="43"/>
      <c r="BI33" s="43"/>
      <c r="BJ33" s="43"/>
      <c r="BK33" s="43" t="s">
        <v>78</v>
      </c>
      <c r="BL33" s="43"/>
      <c r="BM33" s="24"/>
      <c r="BN33" s="24"/>
      <c r="BO33" s="24"/>
      <c r="BP33" s="24"/>
      <c r="BQ33" s="24"/>
      <c r="BR33" s="24"/>
      <c r="BS33" s="24"/>
    </row>
    <row r="34" spans="1:71" ht="24.95" customHeight="1">
      <c r="A34" s="24"/>
      <c r="B34" s="24"/>
      <c r="C34" s="38"/>
      <c r="D34" s="157" t="s">
        <v>197</v>
      </c>
      <c r="E34" s="157"/>
      <c r="F34" s="158"/>
      <c r="G34" s="159" t="s">
        <v>198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20"/>
      <c r="AH34" s="122"/>
      <c r="AI34" s="120"/>
      <c r="AJ34" s="122" t="s">
        <v>48</v>
      </c>
      <c r="AK34" s="120"/>
      <c r="AL34" s="78"/>
      <c r="AM34" s="79"/>
      <c r="AN34" s="78"/>
      <c r="AO34" s="79"/>
      <c r="AP34" s="78"/>
      <c r="AQ34" s="79"/>
      <c r="AR34" s="43" t="s">
        <v>44</v>
      </c>
      <c r="AS34" s="119" t="s">
        <v>194</v>
      </c>
      <c r="AT34" s="120"/>
      <c r="AU34" s="119" t="s">
        <v>78</v>
      </c>
      <c r="AV34" s="120"/>
      <c r="AW34" s="119" t="s">
        <v>60</v>
      </c>
      <c r="AX34" s="120"/>
      <c r="AY34" s="174">
        <v>8</v>
      </c>
      <c r="AZ34" s="120"/>
      <c r="BA34" s="174">
        <v>10</v>
      </c>
      <c r="BB34" s="120"/>
      <c r="BC34" s="119" t="s">
        <v>78</v>
      </c>
      <c r="BD34" s="120"/>
      <c r="BE34" s="43"/>
      <c r="BF34" s="43"/>
      <c r="BG34" s="43"/>
      <c r="BH34" s="43"/>
      <c r="BI34" s="43"/>
      <c r="BJ34" s="43" t="s">
        <v>78</v>
      </c>
      <c r="BK34" s="43"/>
      <c r="BL34" s="43"/>
      <c r="BM34" s="24"/>
      <c r="BN34" s="24"/>
      <c r="BO34" s="24"/>
      <c r="BP34" s="24"/>
      <c r="BQ34" s="24"/>
      <c r="BR34" s="24"/>
      <c r="BS34" s="24"/>
    </row>
    <row r="35" spans="1:71" ht="24.95" customHeight="1">
      <c r="A35" s="24"/>
      <c r="B35" s="24"/>
      <c r="C35" s="38"/>
      <c r="D35" s="157" t="s">
        <v>199</v>
      </c>
      <c r="E35" s="157"/>
      <c r="F35" s="158"/>
      <c r="G35" s="159" t="s">
        <v>200</v>
      </c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20"/>
      <c r="AH35" s="122" t="s">
        <v>201</v>
      </c>
      <c r="AI35" s="120"/>
      <c r="AJ35" s="122" t="s">
        <v>202</v>
      </c>
      <c r="AK35" s="120"/>
      <c r="AL35" s="78"/>
      <c r="AM35" s="79"/>
      <c r="AN35" s="78"/>
      <c r="AO35" s="79"/>
      <c r="AP35" s="78"/>
      <c r="AQ35" s="79"/>
      <c r="AR35" s="43" t="s">
        <v>54</v>
      </c>
      <c r="AS35" s="119" t="s">
        <v>188</v>
      </c>
      <c r="AT35" s="120"/>
      <c r="AU35" s="119" t="s">
        <v>191</v>
      </c>
      <c r="AV35" s="120"/>
      <c r="AW35" s="119"/>
      <c r="AX35" s="120"/>
      <c r="AY35" s="119" t="s">
        <v>191</v>
      </c>
      <c r="AZ35" s="120"/>
      <c r="BA35" s="119"/>
      <c r="BB35" s="120"/>
      <c r="BC35" s="119" t="s">
        <v>191</v>
      </c>
      <c r="BD35" s="120"/>
      <c r="BE35" s="43">
        <v>36</v>
      </c>
      <c r="BF35" s="43">
        <v>36</v>
      </c>
      <c r="BG35" s="43" t="s">
        <v>78</v>
      </c>
      <c r="BH35" s="43" t="s">
        <v>78</v>
      </c>
      <c r="BI35" s="43" t="s">
        <v>78</v>
      </c>
      <c r="BJ35" s="43" t="s">
        <v>78</v>
      </c>
      <c r="BK35" s="43"/>
      <c r="BL35" s="43"/>
      <c r="BM35" s="24"/>
      <c r="BN35" s="24"/>
      <c r="BO35" s="24"/>
      <c r="BP35" s="24"/>
      <c r="BQ35" s="24"/>
      <c r="BR35" s="24"/>
      <c r="BS35" s="24"/>
    </row>
    <row r="36" spans="1:71" ht="24.95" customHeight="1">
      <c r="A36" s="24"/>
      <c r="B36" s="24"/>
      <c r="C36" s="38"/>
      <c r="D36" s="157" t="s">
        <v>203</v>
      </c>
      <c r="E36" s="157"/>
      <c r="F36" s="158"/>
      <c r="G36" s="159" t="s">
        <v>204</v>
      </c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20"/>
      <c r="AH36" s="122"/>
      <c r="AI36" s="120"/>
      <c r="AJ36" s="122" t="s">
        <v>43</v>
      </c>
      <c r="AK36" s="120"/>
      <c r="AL36" s="78"/>
      <c r="AM36" s="79"/>
      <c r="AN36" s="78"/>
      <c r="AO36" s="79"/>
      <c r="AP36" s="78"/>
      <c r="AQ36" s="79"/>
      <c r="AR36" s="43" t="s">
        <v>44</v>
      </c>
      <c r="AS36" s="119" t="s">
        <v>194</v>
      </c>
      <c r="AT36" s="120"/>
      <c r="AU36" s="119" t="s">
        <v>78</v>
      </c>
      <c r="AV36" s="120"/>
      <c r="AW36" s="119"/>
      <c r="AX36" s="120"/>
      <c r="AY36" s="119" t="s">
        <v>78</v>
      </c>
      <c r="AZ36" s="120"/>
      <c r="BA36" s="119"/>
      <c r="BB36" s="120"/>
      <c r="BC36" s="119" t="s">
        <v>78</v>
      </c>
      <c r="BD36" s="120"/>
      <c r="BE36" s="43">
        <v>36</v>
      </c>
      <c r="BF36" s="43"/>
      <c r="BG36" s="43"/>
      <c r="BH36" s="43"/>
      <c r="BI36" s="43"/>
      <c r="BJ36" s="43"/>
      <c r="BK36" s="43"/>
      <c r="BL36" s="43"/>
      <c r="BM36" s="24"/>
      <c r="BN36" s="24"/>
      <c r="BO36" s="24"/>
      <c r="BP36" s="24"/>
      <c r="BQ36" s="24"/>
      <c r="BR36" s="24"/>
      <c r="BS36" s="24"/>
    </row>
    <row r="37" spans="1:71" ht="24.95" customHeight="1">
      <c r="A37" s="24"/>
      <c r="B37" s="24"/>
      <c r="C37" s="38"/>
      <c r="D37" s="157" t="s">
        <v>205</v>
      </c>
      <c r="E37" s="157"/>
      <c r="F37" s="158"/>
      <c r="G37" s="159" t="s">
        <v>206</v>
      </c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20"/>
      <c r="AH37" s="122"/>
      <c r="AI37" s="120"/>
      <c r="AJ37" s="122">
        <v>1</v>
      </c>
      <c r="AK37" s="120"/>
      <c r="AL37" s="78"/>
      <c r="AM37" s="79"/>
      <c r="AN37" s="78"/>
      <c r="AO37" s="79"/>
      <c r="AP37" s="78"/>
      <c r="AQ37" s="79"/>
      <c r="AR37" s="43" t="s">
        <v>44</v>
      </c>
      <c r="AS37" s="119" t="s">
        <v>194</v>
      </c>
      <c r="AT37" s="120"/>
      <c r="AU37" s="119" t="s">
        <v>78</v>
      </c>
      <c r="AV37" s="120"/>
      <c r="AW37" s="119"/>
      <c r="AX37" s="120"/>
      <c r="AY37" s="119">
        <v>36</v>
      </c>
      <c r="AZ37" s="120"/>
      <c r="BA37" s="119"/>
      <c r="BB37" s="120"/>
      <c r="BC37" s="119" t="s">
        <v>78</v>
      </c>
      <c r="BD37" s="120"/>
      <c r="BE37" s="43">
        <v>36</v>
      </c>
      <c r="BF37" s="43"/>
      <c r="BG37" s="43"/>
      <c r="BH37" s="43"/>
      <c r="BI37" s="43"/>
      <c r="BJ37" s="43"/>
      <c r="BK37" s="43"/>
      <c r="BL37" s="43"/>
      <c r="BM37" s="24"/>
      <c r="BN37" s="24"/>
      <c r="BO37" s="24"/>
      <c r="BP37" s="24"/>
      <c r="BQ37" s="24"/>
      <c r="BR37" s="24"/>
      <c r="BS37" s="24"/>
    </row>
    <row r="38" spans="1:71" ht="24.95" customHeight="1">
      <c r="A38" s="24"/>
      <c r="B38" s="24"/>
      <c r="C38" s="38"/>
      <c r="D38" s="157" t="s">
        <v>207</v>
      </c>
      <c r="E38" s="157"/>
      <c r="F38" s="158"/>
      <c r="G38" s="159" t="s">
        <v>266</v>
      </c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20"/>
      <c r="AH38" s="122" t="s">
        <v>43</v>
      </c>
      <c r="AI38" s="120"/>
      <c r="AJ38" s="122"/>
      <c r="AK38" s="120"/>
      <c r="AL38" s="78"/>
      <c r="AM38" s="79"/>
      <c r="AN38" s="78"/>
      <c r="AO38" s="79"/>
      <c r="AP38" s="78"/>
      <c r="AQ38" s="79"/>
      <c r="AR38" s="43" t="s">
        <v>46</v>
      </c>
      <c r="AS38" s="119" t="s">
        <v>210</v>
      </c>
      <c r="AT38" s="120"/>
      <c r="AU38" s="119" t="s">
        <v>212</v>
      </c>
      <c r="AV38" s="120"/>
      <c r="AW38" s="119" t="s">
        <v>60</v>
      </c>
      <c r="AX38" s="120"/>
      <c r="AY38" s="119" t="s">
        <v>78</v>
      </c>
      <c r="AZ38" s="120"/>
      <c r="BA38" s="119"/>
      <c r="BB38" s="120"/>
      <c r="BC38" s="119" t="s">
        <v>211</v>
      </c>
      <c r="BD38" s="120"/>
      <c r="BE38" s="43">
        <v>54</v>
      </c>
      <c r="BF38" s="43"/>
      <c r="BG38" s="43"/>
      <c r="BH38" s="43"/>
      <c r="BI38" s="43"/>
      <c r="BJ38" s="43"/>
      <c r="BK38" s="43"/>
      <c r="BL38" s="43"/>
      <c r="BM38" s="24"/>
      <c r="BN38" s="24"/>
      <c r="BO38" s="24"/>
      <c r="BP38" s="24"/>
      <c r="BQ38" s="24"/>
      <c r="BR38" s="24"/>
      <c r="BS38" s="24"/>
    </row>
    <row r="39" spans="1:71" ht="24.95" customHeight="1">
      <c r="A39" s="24"/>
      <c r="B39" s="24"/>
      <c r="C39" s="38"/>
      <c r="D39" s="157" t="s">
        <v>250</v>
      </c>
      <c r="E39" s="157"/>
      <c r="F39" s="158"/>
      <c r="G39" s="159" t="s">
        <v>267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20"/>
      <c r="AH39" s="122"/>
      <c r="AI39" s="120"/>
      <c r="AJ39" s="122" t="s">
        <v>43</v>
      </c>
      <c r="AK39" s="120"/>
      <c r="AL39" s="78"/>
      <c r="AM39" s="79"/>
      <c r="AN39" s="78"/>
      <c r="AO39" s="79"/>
      <c r="AP39" s="78"/>
      <c r="AQ39" s="79"/>
      <c r="AR39" s="43" t="s">
        <v>44</v>
      </c>
      <c r="AS39" s="119" t="s">
        <v>194</v>
      </c>
      <c r="AT39" s="120"/>
      <c r="AU39" s="119" t="s">
        <v>78</v>
      </c>
      <c r="AV39" s="120"/>
      <c r="AW39" s="119"/>
      <c r="AX39" s="120"/>
      <c r="AY39" s="119"/>
      <c r="AZ39" s="120"/>
      <c r="BA39" s="119" t="s">
        <v>78</v>
      </c>
      <c r="BB39" s="120"/>
      <c r="BC39" s="119" t="s">
        <v>78</v>
      </c>
      <c r="BD39" s="120"/>
      <c r="BE39" s="43">
        <v>36</v>
      </c>
      <c r="BF39" s="43"/>
      <c r="BG39" s="43"/>
      <c r="BH39" s="43"/>
      <c r="BI39" s="43"/>
      <c r="BJ39" s="43"/>
      <c r="BK39" s="43"/>
      <c r="BL39" s="43"/>
      <c r="BM39" s="24"/>
      <c r="BN39" s="24"/>
      <c r="BO39" s="24"/>
      <c r="BP39" s="24"/>
      <c r="BQ39" s="24"/>
      <c r="BR39" s="24"/>
      <c r="BS39" s="24"/>
    </row>
    <row r="40" spans="1:71" ht="24.95" customHeight="1">
      <c r="A40" s="24"/>
      <c r="B40" s="24"/>
      <c r="C40" s="38"/>
      <c r="D40" s="157" t="s">
        <v>251</v>
      </c>
      <c r="E40" s="157"/>
      <c r="F40" s="158"/>
      <c r="G40" s="159" t="s">
        <v>268</v>
      </c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20"/>
      <c r="AH40" s="122" t="s">
        <v>43</v>
      </c>
      <c r="AI40" s="120"/>
      <c r="AJ40" s="122"/>
      <c r="AK40" s="120"/>
      <c r="AL40" s="78"/>
      <c r="AM40" s="79"/>
      <c r="AN40" s="78"/>
      <c r="AO40" s="79"/>
      <c r="AP40" s="78"/>
      <c r="AQ40" s="79"/>
      <c r="AR40" s="43" t="s">
        <v>46</v>
      </c>
      <c r="AS40" s="119" t="s">
        <v>210</v>
      </c>
      <c r="AT40" s="120"/>
      <c r="AU40" s="119" t="s">
        <v>212</v>
      </c>
      <c r="AV40" s="120"/>
      <c r="AW40" s="119"/>
      <c r="AX40" s="120"/>
      <c r="AY40" s="119"/>
      <c r="AZ40" s="120"/>
      <c r="BA40" s="119" t="s">
        <v>212</v>
      </c>
      <c r="BB40" s="120"/>
      <c r="BC40" s="119" t="s">
        <v>211</v>
      </c>
      <c r="BD40" s="120"/>
      <c r="BE40" s="43">
        <v>54</v>
      </c>
      <c r="BF40" s="43"/>
      <c r="BG40" s="43"/>
      <c r="BH40" s="43"/>
      <c r="BI40" s="43"/>
      <c r="BJ40" s="43"/>
      <c r="BK40" s="43"/>
      <c r="BL40" s="43"/>
      <c r="BM40" s="24"/>
      <c r="BN40" s="24"/>
      <c r="BO40" s="24"/>
      <c r="BP40" s="24"/>
      <c r="BQ40" s="24"/>
      <c r="BR40" s="24"/>
      <c r="BS40" s="24"/>
    </row>
    <row r="41" spans="1:71" ht="24.95" customHeight="1">
      <c r="A41" s="24"/>
      <c r="B41" s="24"/>
      <c r="C41" s="38"/>
      <c r="D41" s="157" t="s">
        <v>252</v>
      </c>
      <c r="E41" s="157"/>
      <c r="F41" s="158"/>
      <c r="G41" s="159" t="s">
        <v>269</v>
      </c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20"/>
      <c r="AH41" s="122" t="s">
        <v>43</v>
      </c>
      <c r="AI41" s="120"/>
      <c r="AJ41" s="122"/>
      <c r="AK41" s="120"/>
      <c r="AL41" s="78"/>
      <c r="AM41" s="79"/>
      <c r="AN41" s="78"/>
      <c r="AO41" s="79"/>
      <c r="AP41" s="78"/>
      <c r="AQ41" s="79"/>
      <c r="AR41" s="43" t="s">
        <v>46</v>
      </c>
      <c r="AS41" s="119" t="s">
        <v>210</v>
      </c>
      <c r="AT41" s="120"/>
      <c r="AU41" s="119" t="s">
        <v>194</v>
      </c>
      <c r="AV41" s="120"/>
      <c r="AW41" s="119"/>
      <c r="AX41" s="120"/>
      <c r="AY41" s="119"/>
      <c r="AZ41" s="120"/>
      <c r="BA41" s="119" t="s">
        <v>194</v>
      </c>
      <c r="BB41" s="120"/>
      <c r="BC41" s="119" t="s">
        <v>194</v>
      </c>
      <c r="BD41" s="120"/>
      <c r="BE41" s="43">
        <v>72</v>
      </c>
      <c r="BF41" s="43"/>
      <c r="BG41" s="43"/>
      <c r="BH41" s="43"/>
      <c r="BI41" s="43"/>
      <c r="BJ41" s="43"/>
      <c r="BK41" s="43"/>
      <c r="BL41" s="43"/>
      <c r="BM41" s="24"/>
      <c r="BN41" s="24"/>
      <c r="BO41" s="24"/>
      <c r="BP41" s="24"/>
      <c r="BQ41" s="24"/>
      <c r="BR41" s="24"/>
      <c r="BS41" s="24"/>
    </row>
    <row r="42" spans="1:71" ht="24.95" customHeight="1">
      <c r="A42" s="24"/>
      <c r="B42" s="24"/>
      <c r="C42" s="38"/>
      <c r="D42" s="157" t="s">
        <v>253</v>
      </c>
      <c r="E42" s="157"/>
      <c r="F42" s="158"/>
      <c r="G42" s="159" t="s">
        <v>270</v>
      </c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20"/>
      <c r="AH42" s="122"/>
      <c r="AI42" s="120"/>
      <c r="AJ42" s="122" t="s">
        <v>44</v>
      </c>
      <c r="AK42" s="120"/>
      <c r="AL42" s="78"/>
      <c r="AM42" s="79"/>
      <c r="AN42" s="78"/>
      <c r="AO42" s="79"/>
      <c r="AP42" s="78"/>
      <c r="AQ42" s="79"/>
      <c r="AR42" s="43" t="s">
        <v>44</v>
      </c>
      <c r="AS42" s="119" t="s">
        <v>194</v>
      </c>
      <c r="AT42" s="120"/>
      <c r="AU42" s="119" t="s">
        <v>78</v>
      </c>
      <c r="AV42" s="120"/>
      <c r="AW42" s="119"/>
      <c r="AX42" s="120"/>
      <c r="AY42" s="119"/>
      <c r="AZ42" s="120"/>
      <c r="BA42" s="119" t="s">
        <v>78</v>
      </c>
      <c r="BB42" s="120"/>
      <c r="BC42" s="119" t="s">
        <v>78</v>
      </c>
      <c r="BD42" s="120"/>
      <c r="BE42" s="43"/>
      <c r="BF42" s="43">
        <v>36</v>
      </c>
      <c r="BG42" s="43"/>
      <c r="BH42" s="43"/>
      <c r="BI42" s="43"/>
      <c r="BJ42" s="43"/>
      <c r="BK42" s="43"/>
      <c r="BL42" s="43"/>
      <c r="BM42" s="24"/>
      <c r="BN42" s="24"/>
      <c r="BO42" s="24"/>
      <c r="BP42" s="24"/>
      <c r="BQ42" s="24"/>
      <c r="BR42" s="24"/>
      <c r="BS42" s="24"/>
    </row>
    <row r="43" spans="1:71" ht="24.95" customHeight="1">
      <c r="A43" s="24"/>
      <c r="B43" s="24"/>
      <c r="C43" s="38"/>
      <c r="D43" s="157" t="s">
        <v>254</v>
      </c>
      <c r="E43" s="157"/>
      <c r="F43" s="158"/>
      <c r="G43" s="159" t="s">
        <v>271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20"/>
      <c r="AH43" s="122"/>
      <c r="AI43" s="120"/>
      <c r="AJ43" s="122" t="s">
        <v>44</v>
      </c>
      <c r="AK43" s="120"/>
      <c r="AL43" s="78"/>
      <c r="AM43" s="79"/>
      <c r="AN43" s="78"/>
      <c r="AO43" s="79"/>
      <c r="AP43" s="78"/>
      <c r="AQ43" s="79"/>
      <c r="AR43" s="43" t="s">
        <v>44</v>
      </c>
      <c r="AS43" s="119" t="s">
        <v>194</v>
      </c>
      <c r="AT43" s="120"/>
      <c r="AU43" s="119" t="s">
        <v>78</v>
      </c>
      <c r="AV43" s="120"/>
      <c r="AW43" s="119"/>
      <c r="AX43" s="120"/>
      <c r="AY43" s="119"/>
      <c r="AZ43" s="120"/>
      <c r="BA43" s="119" t="s">
        <v>78</v>
      </c>
      <c r="BB43" s="120"/>
      <c r="BC43" s="119" t="s">
        <v>78</v>
      </c>
      <c r="BD43" s="120"/>
      <c r="BE43" s="43"/>
      <c r="BF43" s="43">
        <v>36</v>
      </c>
      <c r="BG43" s="43"/>
      <c r="BH43" s="43"/>
      <c r="BI43" s="43"/>
      <c r="BJ43" s="43"/>
      <c r="BK43" s="43"/>
      <c r="BL43" s="43"/>
      <c r="BM43" s="24"/>
      <c r="BN43" s="24"/>
      <c r="BO43" s="24"/>
      <c r="BP43" s="24"/>
      <c r="BQ43" s="24"/>
      <c r="BR43" s="24"/>
      <c r="BS43" s="24"/>
    </row>
    <row r="44" spans="1:71" ht="24.95" customHeight="1">
      <c r="A44" s="24"/>
      <c r="B44" s="24"/>
      <c r="C44" s="38"/>
      <c r="D44" s="157" t="s">
        <v>255</v>
      </c>
      <c r="E44" s="157"/>
      <c r="F44" s="158"/>
      <c r="G44" s="159" t="s">
        <v>272</v>
      </c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20"/>
      <c r="AH44" s="122" t="s">
        <v>44</v>
      </c>
      <c r="AI44" s="120"/>
      <c r="AJ44" s="122"/>
      <c r="AK44" s="120"/>
      <c r="AL44" s="78"/>
      <c r="AM44" s="79"/>
      <c r="AN44" s="78"/>
      <c r="AO44" s="79"/>
      <c r="AP44" s="78"/>
      <c r="AQ44" s="79"/>
      <c r="AR44" s="43" t="s">
        <v>46</v>
      </c>
      <c r="AS44" s="119" t="s">
        <v>210</v>
      </c>
      <c r="AT44" s="120"/>
      <c r="AU44" s="119" t="s">
        <v>212</v>
      </c>
      <c r="AV44" s="120"/>
      <c r="AW44" s="119" t="s">
        <v>60</v>
      </c>
      <c r="AX44" s="120"/>
      <c r="AY44" s="119" t="s">
        <v>78</v>
      </c>
      <c r="AZ44" s="120"/>
      <c r="BA44" s="119"/>
      <c r="BB44" s="120"/>
      <c r="BC44" s="119" t="s">
        <v>211</v>
      </c>
      <c r="BD44" s="120"/>
      <c r="BE44" s="43"/>
      <c r="BF44" s="43">
        <v>54</v>
      </c>
      <c r="BG44" s="43"/>
      <c r="BH44" s="43"/>
      <c r="BI44" s="43"/>
      <c r="BJ44" s="43"/>
      <c r="BK44" s="43"/>
      <c r="BL44" s="43"/>
      <c r="BM44" s="24"/>
      <c r="BN44" s="24"/>
      <c r="BO44" s="24"/>
      <c r="BP44" s="24"/>
      <c r="BQ44" s="24"/>
      <c r="BR44" s="24"/>
      <c r="BS44" s="24"/>
    </row>
    <row r="45" spans="1:71" ht="24.95" customHeight="1">
      <c r="A45" s="24"/>
      <c r="B45" s="24"/>
      <c r="C45" s="38"/>
      <c r="D45" s="157" t="s">
        <v>273</v>
      </c>
      <c r="E45" s="157"/>
      <c r="F45" s="158"/>
      <c r="G45" s="159" t="s">
        <v>274</v>
      </c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20"/>
      <c r="AH45" s="122" t="s">
        <v>44</v>
      </c>
      <c r="AI45" s="120"/>
      <c r="AJ45" s="122"/>
      <c r="AK45" s="120"/>
      <c r="AL45" s="78"/>
      <c r="AM45" s="79"/>
      <c r="AN45" s="78"/>
      <c r="AO45" s="79"/>
      <c r="AP45" s="78"/>
      <c r="AQ45" s="79"/>
      <c r="AR45" s="43" t="s">
        <v>46</v>
      </c>
      <c r="AS45" s="119" t="s">
        <v>210</v>
      </c>
      <c r="AT45" s="120"/>
      <c r="AU45" s="119" t="s">
        <v>194</v>
      </c>
      <c r="AV45" s="120"/>
      <c r="AW45" s="119"/>
      <c r="AX45" s="120"/>
      <c r="AY45" s="119"/>
      <c r="AZ45" s="120"/>
      <c r="BA45" s="119" t="s">
        <v>194</v>
      </c>
      <c r="BB45" s="120"/>
      <c r="BC45" s="119" t="s">
        <v>194</v>
      </c>
      <c r="BD45" s="120"/>
      <c r="BE45" s="43"/>
      <c r="BF45" s="43">
        <v>72</v>
      </c>
      <c r="BG45" s="43"/>
      <c r="BH45" s="43"/>
      <c r="BI45" s="43"/>
      <c r="BJ45" s="43"/>
      <c r="BK45" s="43"/>
      <c r="BL45" s="43"/>
      <c r="BM45" s="24"/>
      <c r="BN45" s="24"/>
      <c r="BO45" s="24"/>
      <c r="BP45" s="24"/>
      <c r="BQ45" s="24"/>
      <c r="BR45" s="24"/>
      <c r="BS45" s="24"/>
    </row>
    <row r="46" spans="1:71" ht="24.95" customHeight="1">
      <c r="A46" s="24"/>
      <c r="B46" s="24"/>
      <c r="C46" s="38"/>
      <c r="D46" s="157" t="s">
        <v>275</v>
      </c>
      <c r="E46" s="157"/>
      <c r="F46" s="158"/>
      <c r="G46" s="159" t="s">
        <v>276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20"/>
      <c r="AH46" s="122" t="s">
        <v>45</v>
      </c>
      <c r="AI46" s="120"/>
      <c r="AJ46" s="122"/>
      <c r="AK46" s="120"/>
      <c r="AL46" s="78"/>
      <c r="AM46" s="79"/>
      <c r="AN46" s="78"/>
      <c r="AO46" s="79"/>
      <c r="AP46" s="78"/>
      <c r="AQ46" s="79"/>
      <c r="AR46" s="43" t="s">
        <v>46</v>
      </c>
      <c r="AS46" s="119" t="s">
        <v>210</v>
      </c>
      <c r="AT46" s="120"/>
      <c r="AU46" s="119" t="s">
        <v>212</v>
      </c>
      <c r="AV46" s="120"/>
      <c r="AW46" s="119" t="s">
        <v>60</v>
      </c>
      <c r="AX46" s="120"/>
      <c r="AY46" s="119"/>
      <c r="AZ46" s="120"/>
      <c r="BA46" s="119" t="s">
        <v>78</v>
      </c>
      <c r="BB46" s="120"/>
      <c r="BC46" s="119" t="s">
        <v>211</v>
      </c>
      <c r="BD46" s="120"/>
      <c r="BE46" s="43"/>
      <c r="BF46" s="43"/>
      <c r="BG46" s="43" t="s">
        <v>212</v>
      </c>
      <c r="BH46" s="43"/>
      <c r="BI46" s="43"/>
      <c r="BJ46" s="43"/>
      <c r="BK46" s="43"/>
      <c r="BL46" s="43"/>
      <c r="BM46" s="24"/>
      <c r="BN46" s="24"/>
      <c r="BO46" s="24"/>
      <c r="BP46" s="24"/>
      <c r="BQ46" s="24"/>
      <c r="BR46" s="24"/>
      <c r="BS46" s="24"/>
    </row>
    <row r="47" spans="1:71" ht="24.95" customHeight="1">
      <c r="A47" s="24"/>
      <c r="B47" s="24"/>
      <c r="C47" s="38"/>
      <c r="D47" s="157" t="s">
        <v>277</v>
      </c>
      <c r="E47" s="157"/>
      <c r="F47" s="158"/>
      <c r="G47" s="159" t="s">
        <v>278</v>
      </c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20"/>
      <c r="AH47" s="122"/>
      <c r="AI47" s="120"/>
      <c r="AJ47" s="122" t="s">
        <v>45</v>
      </c>
      <c r="AK47" s="120"/>
      <c r="AL47" s="78"/>
      <c r="AM47" s="79"/>
      <c r="AN47" s="78"/>
      <c r="AO47" s="79"/>
      <c r="AP47" s="78"/>
      <c r="AQ47" s="79"/>
      <c r="AR47" s="43" t="s">
        <v>46</v>
      </c>
      <c r="AS47" s="119" t="s">
        <v>210</v>
      </c>
      <c r="AT47" s="120"/>
      <c r="AU47" s="119" t="s">
        <v>194</v>
      </c>
      <c r="AV47" s="120"/>
      <c r="AW47" s="119"/>
      <c r="AX47" s="120"/>
      <c r="AY47" s="119"/>
      <c r="AZ47" s="120"/>
      <c r="BA47" s="119" t="s">
        <v>194</v>
      </c>
      <c r="BB47" s="120"/>
      <c r="BC47" s="119" t="s">
        <v>194</v>
      </c>
      <c r="BD47" s="120"/>
      <c r="BE47" s="43"/>
      <c r="BF47" s="43"/>
      <c r="BG47" s="43" t="s">
        <v>194</v>
      </c>
      <c r="BH47" s="43"/>
      <c r="BI47" s="43"/>
      <c r="BJ47" s="43"/>
      <c r="BK47" s="43"/>
      <c r="BL47" s="43"/>
      <c r="BM47" s="24"/>
      <c r="BN47" s="24"/>
      <c r="BO47" s="24"/>
      <c r="BP47" s="24"/>
      <c r="BQ47" s="24"/>
      <c r="BR47" s="24"/>
      <c r="BS47" s="24"/>
    </row>
    <row r="48" spans="1:71" ht="24.95" customHeight="1">
      <c r="A48" s="24"/>
      <c r="B48" s="24"/>
      <c r="C48" s="38"/>
      <c r="D48" s="157" t="s">
        <v>279</v>
      </c>
      <c r="E48" s="157"/>
      <c r="F48" s="158"/>
      <c r="G48" s="159" t="s">
        <v>280</v>
      </c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20"/>
      <c r="AH48" s="122"/>
      <c r="AI48" s="120"/>
      <c r="AJ48" s="122" t="s">
        <v>45</v>
      </c>
      <c r="AK48" s="120"/>
      <c r="AL48" s="78"/>
      <c r="AM48" s="79"/>
      <c r="AN48" s="78"/>
      <c r="AO48" s="79"/>
      <c r="AP48" s="78"/>
      <c r="AQ48" s="79"/>
      <c r="AR48" s="43" t="s">
        <v>44</v>
      </c>
      <c r="AS48" s="119" t="s">
        <v>194</v>
      </c>
      <c r="AT48" s="120"/>
      <c r="AU48" s="119" t="s">
        <v>78</v>
      </c>
      <c r="AV48" s="120"/>
      <c r="AW48" s="119"/>
      <c r="AX48" s="120"/>
      <c r="AY48" s="119"/>
      <c r="AZ48" s="120"/>
      <c r="BA48" s="119" t="s">
        <v>78</v>
      </c>
      <c r="BB48" s="120"/>
      <c r="BC48" s="119" t="s">
        <v>78</v>
      </c>
      <c r="BD48" s="120"/>
      <c r="BE48" s="43"/>
      <c r="BF48" s="43"/>
      <c r="BG48" s="43" t="s">
        <v>78</v>
      </c>
      <c r="BH48" s="43"/>
      <c r="BI48" s="43"/>
      <c r="BJ48" s="43"/>
      <c r="BK48" s="43"/>
      <c r="BL48" s="43"/>
      <c r="BM48" s="24"/>
      <c r="BN48" s="24"/>
      <c r="BO48" s="24"/>
      <c r="BP48" s="24"/>
      <c r="BQ48" s="24"/>
      <c r="BR48" s="24"/>
      <c r="BS48" s="24"/>
    </row>
    <row r="49" spans="1:71" ht="24.95" customHeight="1">
      <c r="A49" s="24"/>
      <c r="B49" s="24"/>
      <c r="C49" s="38"/>
      <c r="D49" s="157" t="s">
        <v>281</v>
      </c>
      <c r="E49" s="157"/>
      <c r="F49" s="158"/>
      <c r="G49" s="159" t="s">
        <v>282</v>
      </c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20"/>
      <c r="AH49" s="122"/>
      <c r="AI49" s="120"/>
      <c r="AJ49" s="122" t="s">
        <v>45</v>
      </c>
      <c r="AK49" s="120"/>
      <c r="AL49" s="78"/>
      <c r="AM49" s="79"/>
      <c r="AN49" s="78"/>
      <c r="AO49" s="79"/>
      <c r="AP49" s="78"/>
      <c r="AQ49" s="79"/>
      <c r="AR49" s="43" t="s">
        <v>44</v>
      </c>
      <c r="AS49" s="119" t="s">
        <v>194</v>
      </c>
      <c r="AT49" s="120"/>
      <c r="AU49" s="119" t="s">
        <v>78</v>
      </c>
      <c r="AV49" s="120"/>
      <c r="AW49" s="119"/>
      <c r="AX49" s="120"/>
      <c r="AY49" s="119"/>
      <c r="AZ49" s="120"/>
      <c r="BA49" s="119" t="s">
        <v>78</v>
      </c>
      <c r="BB49" s="120"/>
      <c r="BC49" s="119" t="s">
        <v>78</v>
      </c>
      <c r="BD49" s="120"/>
      <c r="BE49" s="43"/>
      <c r="BF49" s="43"/>
      <c r="BG49" s="43" t="s">
        <v>78</v>
      </c>
      <c r="BH49" s="43"/>
      <c r="BI49" s="43"/>
      <c r="BJ49" s="43"/>
      <c r="BK49" s="43"/>
      <c r="BL49" s="43"/>
      <c r="BM49" s="24"/>
      <c r="BN49" s="24"/>
      <c r="BO49" s="24"/>
      <c r="BP49" s="24"/>
      <c r="BQ49" s="24"/>
      <c r="BR49" s="24"/>
      <c r="BS49" s="24"/>
    </row>
    <row r="50" spans="1:71" ht="24.95" customHeight="1">
      <c r="A50" s="24"/>
      <c r="B50" s="24"/>
      <c r="C50" s="38"/>
      <c r="D50" s="157" t="s">
        <v>283</v>
      </c>
      <c r="E50" s="157"/>
      <c r="F50" s="158"/>
      <c r="G50" s="159" t="s">
        <v>284</v>
      </c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20"/>
      <c r="AH50" s="122" t="s">
        <v>45</v>
      </c>
      <c r="AI50" s="120"/>
      <c r="AJ50" s="122"/>
      <c r="AK50" s="120"/>
      <c r="AL50" s="78"/>
      <c r="AM50" s="79"/>
      <c r="AN50" s="78"/>
      <c r="AO50" s="79"/>
      <c r="AP50" s="78"/>
      <c r="AQ50" s="79"/>
      <c r="AR50" s="43" t="s">
        <v>46</v>
      </c>
      <c r="AS50" s="119" t="s">
        <v>210</v>
      </c>
      <c r="AT50" s="120"/>
      <c r="AU50" s="119" t="s">
        <v>194</v>
      </c>
      <c r="AV50" s="120"/>
      <c r="AW50" s="119"/>
      <c r="AX50" s="120"/>
      <c r="AY50" s="119"/>
      <c r="AZ50" s="120"/>
      <c r="BA50" s="119" t="s">
        <v>194</v>
      </c>
      <c r="BB50" s="120"/>
      <c r="BC50" s="119" t="s">
        <v>194</v>
      </c>
      <c r="BD50" s="120"/>
      <c r="BE50" s="43"/>
      <c r="BF50" s="43"/>
      <c r="BG50" s="43" t="s">
        <v>194</v>
      </c>
      <c r="BH50" s="43"/>
      <c r="BI50" s="43"/>
      <c r="BJ50" s="43"/>
      <c r="BK50" s="43"/>
      <c r="BL50" s="43"/>
      <c r="BM50" s="24"/>
      <c r="BN50" s="24"/>
      <c r="BO50" s="24"/>
      <c r="BP50" s="24"/>
      <c r="BQ50" s="24"/>
      <c r="BR50" s="24"/>
      <c r="BS50" s="24"/>
    </row>
    <row r="51" spans="1:71" ht="24.95" customHeight="1">
      <c r="A51" s="24"/>
      <c r="B51" s="24"/>
      <c r="C51" s="38"/>
      <c r="D51" s="157" t="s">
        <v>285</v>
      </c>
      <c r="E51" s="157"/>
      <c r="F51" s="158"/>
      <c r="G51" s="159" t="s">
        <v>286</v>
      </c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20"/>
      <c r="AH51" s="122" t="s">
        <v>46</v>
      </c>
      <c r="AI51" s="120"/>
      <c r="AJ51" s="122"/>
      <c r="AK51" s="120"/>
      <c r="AL51" s="78"/>
      <c r="AM51" s="79"/>
      <c r="AN51" s="78"/>
      <c r="AO51" s="79"/>
      <c r="AP51" s="78"/>
      <c r="AQ51" s="79"/>
      <c r="AR51" s="43" t="s">
        <v>46</v>
      </c>
      <c r="AS51" s="119" t="s">
        <v>210</v>
      </c>
      <c r="AT51" s="120"/>
      <c r="AU51" s="119" t="s">
        <v>212</v>
      </c>
      <c r="AV51" s="120"/>
      <c r="AW51" s="119" t="s">
        <v>60</v>
      </c>
      <c r="AX51" s="120"/>
      <c r="AY51" s="119" t="s">
        <v>78</v>
      </c>
      <c r="AZ51" s="120"/>
      <c r="BA51" s="119"/>
      <c r="BB51" s="120"/>
      <c r="BC51" s="119" t="s">
        <v>211</v>
      </c>
      <c r="BD51" s="120"/>
      <c r="BE51" s="43"/>
      <c r="BF51" s="43"/>
      <c r="BG51" s="43"/>
      <c r="BH51" s="43" t="s">
        <v>212</v>
      </c>
      <c r="BI51" s="43"/>
      <c r="BJ51" s="43"/>
      <c r="BK51" s="43"/>
      <c r="BL51" s="43"/>
      <c r="BM51" s="24"/>
      <c r="BN51" s="24"/>
      <c r="BO51" s="24"/>
      <c r="BP51" s="24"/>
      <c r="BQ51" s="24"/>
      <c r="BR51" s="24"/>
      <c r="BS51" s="24"/>
    </row>
    <row r="52" spans="1:71" ht="24.95" customHeight="1">
      <c r="A52" s="24"/>
      <c r="B52" s="24"/>
      <c r="C52" s="38"/>
      <c r="D52" s="157" t="s">
        <v>287</v>
      </c>
      <c r="E52" s="157"/>
      <c r="F52" s="158"/>
      <c r="G52" s="159" t="s">
        <v>288</v>
      </c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20"/>
      <c r="AH52" s="122"/>
      <c r="AI52" s="120"/>
      <c r="AJ52" s="122" t="s">
        <v>46</v>
      </c>
      <c r="AK52" s="120"/>
      <c r="AL52" s="78"/>
      <c r="AM52" s="79"/>
      <c r="AN52" s="78"/>
      <c r="AO52" s="79"/>
      <c r="AP52" s="78"/>
      <c r="AQ52" s="79"/>
      <c r="AR52" s="43" t="s">
        <v>44</v>
      </c>
      <c r="AS52" s="119" t="s">
        <v>194</v>
      </c>
      <c r="AT52" s="120"/>
      <c r="AU52" s="119" t="s">
        <v>78</v>
      </c>
      <c r="AV52" s="120"/>
      <c r="AW52" s="119"/>
      <c r="AX52" s="120"/>
      <c r="AY52" s="119"/>
      <c r="AZ52" s="120"/>
      <c r="BA52" s="119" t="s">
        <v>78</v>
      </c>
      <c r="BB52" s="120"/>
      <c r="BC52" s="119" t="s">
        <v>78</v>
      </c>
      <c r="BD52" s="120"/>
      <c r="BE52" s="43"/>
      <c r="BF52" s="43"/>
      <c r="BG52" s="43"/>
      <c r="BH52" s="43" t="s">
        <v>78</v>
      </c>
      <c r="BI52" s="43"/>
      <c r="BJ52" s="43"/>
      <c r="BK52" s="43"/>
      <c r="BL52" s="43"/>
      <c r="BM52" s="24"/>
      <c r="BN52" s="24"/>
      <c r="BO52" s="24"/>
      <c r="BP52" s="24"/>
      <c r="BQ52" s="24"/>
      <c r="BR52" s="24"/>
      <c r="BS52" s="24"/>
    </row>
    <row r="53" spans="1:71" ht="24.95" customHeight="1">
      <c r="A53" s="24"/>
      <c r="B53" s="24"/>
      <c r="C53" s="38"/>
      <c r="D53" s="157" t="s">
        <v>289</v>
      </c>
      <c r="E53" s="157"/>
      <c r="F53" s="158"/>
      <c r="G53" s="159" t="s">
        <v>290</v>
      </c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20"/>
      <c r="AH53" s="122" t="s">
        <v>46</v>
      </c>
      <c r="AI53" s="120"/>
      <c r="AJ53" s="122"/>
      <c r="AK53" s="120"/>
      <c r="AL53" s="78"/>
      <c r="AM53" s="79"/>
      <c r="AN53" s="78"/>
      <c r="AO53" s="79"/>
      <c r="AP53" s="78"/>
      <c r="AQ53" s="79"/>
      <c r="AR53" s="43" t="s">
        <v>46</v>
      </c>
      <c r="AS53" s="119" t="s">
        <v>210</v>
      </c>
      <c r="AT53" s="120"/>
      <c r="AU53" s="119" t="s">
        <v>194</v>
      </c>
      <c r="AV53" s="120"/>
      <c r="AW53" s="119"/>
      <c r="AX53" s="120"/>
      <c r="AY53" s="119"/>
      <c r="AZ53" s="120"/>
      <c r="BA53" s="119" t="s">
        <v>194</v>
      </c>
      <c r="BB53" s="120"/>
      <c r="BC53" s="119" t="s">
        <v>194</v>
      </c>
      <c r="BD53" s="120"/>
      <c r="BE53" s="43"/>
      <c r="BF53" s="43"/>
      <c r="BG53" s="43"/>
      <c r="BH53" s="43" t="s">
        <v>194</v>
      </c>
      <c r="BI53" s="43"/>
      <c r="BJ53" s="43"/>
      <c r="BK53" s="43"/>
      <c r="BL53" s="43"/>
      <c r="BM53" s="24"/>
      <c r="BN53" s="24"/>
      <c r="BO53" s="24"/>
      <c r="BP53" s="24"/>
      <c r="BQ53" s="24"/>
      <c r="BR53" s="24"/>
      <c r="BS53" s="24"/>
    </row>
    <row r="54" spans="1:71" ht="24.95" customHeight="1">
      <c r="A54" s="24"/>
      <c r="B54" s="24"/>
      <c r="C54" s="38"/>
      <c r="D54" s="157" t="s">
        <v>291</v>
      </c>
      <c r="E54" s="157"/>
      <c r="F54" s="158"/>
      <c r="G54" s="159" t="s">
        <v>292</v>
      </c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20"/>
      <c r="AH54" s="122" t="s">
        <v>47</v>
      </c>
      <c r="AI54" s="120"/>
      <c r="AJ54" s="122"/>
      <c r="AK54" s="120"/>
      <c r="AL54" s="78"/>
      <c r="AM54" s="79"/>
      <c r="AN54" s="78"/>
      <c r="AO54" s="79"/>
      <c r="AP54" s="78"/>
      <c r="AQ54" s="79"/>
      <c r="AR54" s="43" t="s">
        <v>46</v>
      </c>
      <c r="AS54" s="119" t="s">
        <v>214</v>
      </c>
      <c r="AT54" s="120"/>
      <c r="AU54" s="119" t="s">
        <v>194</v>
      </c>
      <c r="AV54" s="120"/>
      <c r="AW54" s="119" t="s">
        <v>78</v>
      </c>
      <c r="AX54" s="120"/>
      <c r="AY54" s="119"/>
      <c r="AZ54" s="120"/>
      <c r="BA54" s="119" t="s">
        <v>78</v>
      </c>
      <c r="BB54" s="120"/>
      <c r="BC54" s="119" t="s">
        <v>211</v>
      </c>
      <c r="BD54" s="120"/>
      <c r="BE54" s="43"/>
      <c r="BF54" s="43"/>
      <c r="BG54" s="43"/>
      <c r="BH54" s="43"/>
      <c r="BI54" s="43" t="s">
        <v>194</v>
      </c>
      <c r="BJ54" s="43"/>
      <c r="BK54" s="43"/>
      <c r="BL54" s="43"/>
      <c r="BM54" s="24"/>
      <c r="BN54" s="24"/>
      <c r="BO54" s="24"/>
      <c r="BP54" s="24"/>
      <c r="BQ54" s="24"/>
      <c r="BR54" s="24"/>
      <c r="BS54" s="24"/>
    </row>
    <row r="55" spans="1:71" ht="24.95" customHeight="1">
      <c r="A55" s="24"/>
      <c r="B55" s="24"/>
      <c r="C55" s="38"/>
      <c r="D55" s="157" t="s">
        <v>293</v>
      </c>
      <c r="E55" s="157"/>
      <c r="F55" s="158"/>
      <c r="G55" s="159" t="s">
        <v>294</v>
      </c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20"/>
      <c r="AH55" s="122" t="s">
        <v>47</v>
      </c>
      <c r="AI55" s="120"/>
      <c r="AJ55" s="122"/>
      <c r="AK55" s="120"/>
      <c r="AL55" s="78"/>
      <c r="AM55" s="79"/>
      <c r="AN55" s="78"/>
      <c r="AO55" s="79"/>
      <c r="AP55" s="78"/>
      <c r="AQ55" s="79"/>
      <c r="AR55" s="43" t="s">
        <v>46</v>
      </c>
      <c r="AS55" s="119" t="s">
        <v>210</v>
      </c>
      <c r="AT55" s="120"/>
      <c r="AU55" s="119" t="s">
        <v>194</v>
      </c>
      <c r="AV55" s="120"/>
      <c r="AW55" s="119"/>
      <c r="AX55" s="120"/>
      <c r="AY55" s="119"/>
      <c r="AZ55" s="120"/>
      <c r="BA55" s="119" t="s">
        <v>194</v>
      </c>
      <c r="BB55" s="120"/>
      <c r="BC55" s="119" t="s">
        <v>194</v>
      </c>
      <c r="BD55" s="120"/>
      <c r="BE55" s="43"/>
      <c r="BF55" s="43"/>
      <c r="BG55" s="43"/>
      <c r="BH55" s="43"/>
      <c r="BI55" s="43" t="s">
        <v>194</v>
      </c>
      <c r="BJ55" s="43"/>
      <c r="BK55" s="43"/>
      <c r="BL55" s="43"/>
      <c r="BM55" s="24"/>
      <c r="BN55" s="24"/>
      <c r="BO55" s="24"/>
      <c r="BP55" s="24"/>
      <c r="BQ55" s="24"/>
      <c r="BR55" s="24"/>
      <c r="BS55" s="24"/>
    </row>
    <row r="56" spans="1:71" ht="24.95" customHeight="1">
      <c r="A56" s="24"/>
      <c r="B56" s="24"/>
      <c r="C56" s="38"/>
      <c r="D56" s="157" t="s">
        <v>295</v>
      </c>
      <c r="E56" s="157"/>
      <c r="F56" s="158"/>
      <c r="G56" s="159" t="s">
        <v>296</v>
      </c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20"/>
      <c r="AH56" s="122"/>
      <c r="AI56" s="120"/>
      <c r="AJ56" s="122" t="s">
        <v>47</v>
      </c>
      <c r="AK56" s="120"/>
      <c r="AL56" s="78"/>
      <c r="AM56" s="79"/>
      <c r="AN56" s="78"/>
      <c r="AO56" s="79"/>
      <c r="AP56" s="78"/>
      <c r="AQ56" s="79"/>
      <c r="AR56" s="43" t="s">
        <v>44</v>
      </c>
      <c r="AS56" s="119" t="s">
        <v>194</v>
      </c>
      <c r="AT56" s="120"/>
      <c r="AU56" s="119" t="s">
        <v>78</v>
      </c>
      <c r="AV56" s="120"/>
      <c r="AW56" s="119"/>
      <c r="AX56" s="120"/>
      <c r="AY56" s="119" t="s">
        <v>78</v>
      </c>
      <c r="AZ56" s="120"/>
      <c r="BA56" s="119"/>
      <c r="BB56" s="120"/>
      <c r="BC56" s="119" t="s">
        <v>78</v>
      </c>
      <c r="BD56" s="120"/>
      <c r="BE56" s="43"/>
      <c r="BF56" s="43"/>
      <c r="BG56" s="43"/>
      <c r="BH56" s="43"/>
      <c r="BI56" s="43" t="s">
        <v>78</v>
      </c>
      <c r="BJ56" s="43"/>
      <c r="BK56" s="43"/>
      <c r="BL56" s="43"/>
      <c r="BM56" s="24"/>
      <c r="BN56" s="24"/>
      <c r="BO56" s="24"/>
      <c r="BP56" s="24"/>
      <c r="BQ56" s="24"/>
      <c r="BR56" s="24"/>
      <c r="BS56" s="24"/>
    </row>
    <row r="57" spans="1:71" ht="24.95" customHeight="1">
      <c r="A57" s="24"/>
      <c r="B57" s="24"/>
      <c r="C57" s="38"/>
      <c r="D57" s="157" t="s">
        <v>297</v>
      </c>
      <c r="E57" s="157"/>
      <c r="F57" s="158"/>
      <c r="G57" s="159" t="s">
        <v>298</v>
      </c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20"/>
      <c r="AH57" s="122" t="s">
        <v>48</v>
      </c>
      <c r="AI57" s="120"/>
      <c r="AJ57" s="122"/>
      <c r="AK57" s="120"/>
      <c r="AL57" s="78"/>
      <c r="AM57" s="79"/>
      <c r="AN57" s="78"/>
      <c r="AO57" s="79"/>
      <c r="AP57" s="78"/>
      <c r="AQ57" s="79"/>
      <c r="AR57" s="43" t="s">
        <v>46</v>
      </c>
      <c r="AS57" s="119" t="s">
        <v>210</v>
      </c>
      <c r="AT57" s="120"/>
      <c r="AU57" s="119">
        <v>70</v>
      </c>
      <c r="AV57" s="120"/>
      <c r="AW57" s="119"/>
      <c r="AX57" s="120"/>
      <c r="AY57" s="119"/>
      <c r="AZ57" s="120"/>
      <c r="BA57" s="119">
        <v>70</v>
      </c>
      <c r="BB57" s="120"/>
      <c r="BC57" s="119">
        <v>74</v>
      </c>
      <c r="BD57" s="120"/>
      <c r="BE57" s="43"/>
      <c r="BF57" s="43"/>
      <c r="BG57" s="43"/>
      <c r="BH57" s="43"/>
      <c r="BI57" s="43"/>
      <c r="BJ57" s="43">
        <v>70</v>
      </c>
      <c r="BK57" s="43"/>
      <c r="BL57" s="43"/>
      <c r="BM57" s="24"/>
      <c r="BN57" s="24"/>
      <c r="BO57" s="24"/>
      <c r="BP57" s="24"/>
      <c r="BQ57" s="24"/>
      <c r="BR57" s="24"/>
      <c r="BS57" s="24"/>
    </row>
    <row r="58" spans="1:71" ht="24.95" customHeight="1">
      <c r="A58" s="24"/>
      <c r="B58" s="24"/>
      <c r="C58" s="38"/>
      <c r="D58" s="157" t="s">
        <v>299</v>
      </c>
      <c r="E58" s="157"/>
      <c r="F58" s="158"/>
      <c r="G58" s="159" t="s">
        <v>300</v>
      </c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20"/>
      <c r="AH58" s="122" t="s">
        <v>49</v>
      </c>
      <c r="AI58" s="120"/>
      <c r="AJ58" s="122"/>
      <c r="AK58" s="120"/>
      <c r="AL58" s="78"/>
      <c r="AM58" s="79"/>
      <c r="AN58" s="78"/>
      <c r="AO58" s="79"/>
      <c r="AP58" s="78"/>
      <c r="AQ58" s="79"/>
      <c r="AR58" s="43" t="s">
        <v>45</v>
      </c>
      <c r="AS58" s="119" t="s">
        <v>208</v>
      </c>
      <c r="AT58" s="120"/>
      <c r="AU58" s="119" t="s">
        <v>212</v>
      </c>
      <c r="AV58" s="120"/>
      <c r="AW58" s="119" t="s">
        <v>60</v>
      </c>
      <c r="AX58" s="120"/>
      <c r="AY58" s="119"/>
      <c r="AZ58" s="120"/>
      <c r="BA58" s="119" t="s">
        <v>78</v>
      </c>
      <c r="BB58" s="120"/>
      <c r="BC58" s="119" t="s">
        <v>212</v>
      </c>
      <c r="BD58" s="120"/>
      <c r="BE58" s="43"/>
      <c r="BF58" s="43"/>
      <c r="BG58" s="43"/>
      <c r="BH58" s="43"/>
      <c r="BI58" s="43"/>
      <c r="BJ58" s="43"/>
      <c r="BK58" s="43" t="s">
        <v>212</v>
      </c>
      <c r="BL58" s="43"/>
      <c r="BM58" s="24"/>
      <c r="BN58" s="24"/>
      <c r="BO58" s="24"/>
      <c r="BP58" s="24"/>
      <c r="BQ58" s="24"/>
      <c r="BR58" s="24"/>
      <c r="BS58" s="24"/>
    </row>
    <row r="59" spans="1:71" ht="24.95" customHeight="1">
      <c r="A59" s="24"/>
      <c r="B59" s="24"/>
      <c r="C59" s="38"/>
      <c r="D59" s="157" t="s">
        <v>301</v>
      </c>
      <c r="E59" s="157"/>
      <c r="F59" s="158"/>
      <c r="G59" s="159" t="s">
        <v>302</v>
      </c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20"/>
      <c r="AH59" s="122" t="s">
        <v>49</v>
      </c>
      <c r="AI59" s="120"/>
      <c r="AJ59" s="122"/>
      <c r="AK59" s="120"/>
      <c r="AL59" s="78"/>
      <c r="AM59" s="79"/>
      <c r="AN59" s="78"/>
      <c r="AO59" s="79"/>
      <c r="AP59" s="78"/>
      <c r="AQ59" s="79"/>
      <c r="AR59" s="43" t="s">
        <v>44</v>
      </c>
      <c r="AS59" s="119" t="s">
        <v>194</v>
      </c>
      <c r="AT59" s="120"/>
      <c r="AU59" s="119" t="s">
        <v>78</v>
      </c>
      <c r="AV59" s="120"/>
      <c r="AW59" s="119"/>
      <c r="AX59" s="120"/>
      <c r="AY59" s="119" t="s">
        <v>78</v>
      </c>
      <c r="AZ59" s="120"/>
      <c r="BA59" s="119"/>
      <c r="BB59" s="120"/>
      <c r="BC59" s="119" t="s">
        <v>78</v>
      </c>
      <c r="BD59" s="120"/>
      <c r="BE59" s="43"/>
      <c r="BF59" s="43"/>
      <c r="BG59" s="43"/>
      <c r="BH59" s="43"/>
      <c r="BI59" s="43"/>
      <c r="BJ59" s="43"/>
      <c r="BK59" s="43" t="s">
        <v>78</v>
      </c>
      <c r="BL59" s="43"/>
      <c r="BM59" s="24"/>
      <c r="BN59" s="24"/>
      <c r="BO59" s="24"/>
      <c r="BP59" s="24"/>
      <c r="BQ59" s="24"/>
      <c r="BR59" s="24"/>
      <c r="BS59" s="24"/>
    </row>
    <row r="60" spans="1:71" ht="24.95" customHeight="1">
      <c r="A60" s="24"/>
      <c r="B60" s="24"/>
      <c r="C60" s="39"/>
      <c r="D60" s="166" t="s">
        <v>303</v>
      </c>
      <c r="E60" s="166"/>
      <c r="F60" s="158"/>
      <c r="G60" s="167" t="s">
        <v>217</v>
      </c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20"/>
      <c r="AH60" s="168"/>
      <c r="AI60" s="120"/>
      <c r="AJ60" s="168"/>
      <c r="AK60" s="120"/>
      <c r="AL60" s="78"/>
      <c r="AM60" s="79"/>
      <c r="AN60" s="78"/>
      <c r="AO60" s="79"/>
      <c r="AP60" s="78"/>
      <c r="AQ60" s="79"/>
      <c r="AR60" s="44" t="s">
        <v>60</v>
      </c>
      <c r="AS60" s="176" t="s">
        <v>209</v>
      </c>
      <c r="AT60" s="120"/>
      <c r="AU60" s="176" t="s">
        <v>189</v>
      </c>
      <c r="AV60" s="120"/>
      <c r="AW60" s="176"/>
      <c r="AX60" s="120"/>
      <c r="AY60" s="176" t="s">
        <v>189</v>
      </c>
      <c r="AZ60" s="120"/>
      <c r="BA60" s="176"/>
      <c r="BB60" s="120"/>
      <c r="BC60" s="176" t="s">
        <v>189</v>
      </c>
      <c r="BD60" s="120"/>
      <c r="BE60" s="44"/>
      <c r="BF60" s="44">
        <v>72</v>
      </c>
      <c r="BG60" s="44" t="s">
        <v>78</v>
      </c>
      <c r="BH60" s="44" t="s">
        <v>211</v>
      </c>
      <c r="BI60" s="44" t="s">
        <v>78</v>
      </c>
      <c r="BJ60" s="44" t="s">
        <v>212</v>
      </c>
      <c r="BK60" s="44" t="s">
        <v>78</v>
      </c>
      <c r="BL60" s="44"/>
      <c r="BM60" s="24"/>
      <c r="BN60" s="24"/>
      <c r="BO60" s="24"/>
      <c r="BP60" s="24"/>
      <c r="BQ60" s="24"/>
      <c r="BR60" s="24"/>
      <c r="BS60" s="24"/>
    </row>
    <row r="61" spans="1:71" ht="42" customHeight="1">
      <c r="A61" s="24"/>
      <c r="B61" s="24"/>
      <c r="C61" s="38"/>
      <c r="D61" s="157" t="s">
        <v>304</v>
      </c>
      <c r="E61" s="157"/>
      <c r="F61" s="158"/>
      <c r="G61" s="159" t="s">
        <v>218</v>
      </c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20"/>
      <c r="AH61" s="122"/>
      <c r="AI61" s="120"/>
      <c r="AJ61" s="122" t="s">
        <v>219</v>
      </c>
      <c r="AK61" s="120"/>
      <c r="AL61" s="78"/>
      <c r="AM61" s="79"/>
      <c r="AN61" s="78"/>
      <c r="AO61" s="79"/>
      <c r="AP61" s="78"/>
      <c r="AQ61" s="79"/>
      <c r="AR61" s="43" t="s">
        <v>56</v>
      </c>
      <c r="AS61" s="119" t="s">
        <v>220</v>
      </c>
      <c r="AT61" s="120"/>
      <c r="AU61" s="119" t="s">
        <v>221</v>
      </c>
      <c r="AV61" s="120"/>
      <c r="AW61" s="119"/>
      <c r="AX61" s="120"/>
      <c r="AY61" s="119" t="s">
        <v>221</v>
      </c>
      <c r="AZ61" s="120"/>
      <c r="BA61" s="119"/>
      <c r="BB61" s="120"/>
      <c r="BC61" s="119" t="s">
        <v>221</v>
      </c>
      <c r="BD61" s="120"/>
      <c r="BE61" s="43"/>
      <c r="BF61" s="43">
        <v>36</v>
      </c>
      <c r="BG61" s="43" t="s">
        <v>78</v>
      </c>
      <c r="BH61" s="43" t="s">
        <v>212</v>
      </c>
      <c r="BI61" s="43" t="s">
        <v>78</v>
      </c>
      <c r="BJ61" s="43" t="s">
        <v>212</v>
      </c>
      <c r="BK61" s="43" t="s">
        <v>78</v>
      </c>
      <c r="BL61" s="43"/>
      <c r="BM61" s="24"/>
      <c r="BN61" s="24"/>
      <c r="BO61" s="24"/>
      <c r="BP61" s="24"/>
      <c r="BQ61" s="24"/>
      <c r="BR61" s="24"/>
      <c r="BS61" s="24"/>
    </row>
    <row r="62" spans="1:71" ht="24.95" customHeight="1">
      <c r="A62" s="24"/>
      <c r="B62" s="24"/>
      <c r="C62" s="38"/>
      <c r="D62" s="157" t="s">
        <v>305</v>
      </c>
      <c r="E62" s="157"/>
      <c r="F62" s="158"/>
      <c r="G62" s="159" t="s">
        <v>222</v>
      </c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20"/>
      <c r="AH62" s="122"/>
      <c r="AI62" s="120"/>
      <c r="AJ62" s="122" t="s">
        <v>44</v>
      </c>
      <c r="AK62" s="120"/>
      <c r="AL62" s="78"/>
      <c r="AM62" s="79"/>
      <c r="AN62" s="78"/>
      <c r="AO62" s="79"/>
      <c r="AP62" s="78"/>
      <c r="AQ62" s="79"/>
      <c r="AR62" s="43" t="s">
        <v>44</v>
      </c>
      <c r="AS62" s="119" t="s">
        <v>194</v>
      </c>
      <c r="AT62" s="120"/>
      <c r="AU62" s="119" t="s">
        <v>78</v>
      </c>
      <c r="AV62" s="120"/>
      <c r="AW62" s="119"/>
      <c r="AX62" s="120"/>
      <c r="AY62" s="119" t="s">
        <v>78</v>
      </c>
      <c r="AZ62" s="120"/>
      <c r="BA62" s="119"/>
      <c r="BB62" s="120"/>
      <c r="BC62" s="119" t="s">
        <v>78</v>
      </c>
      <c r="BD62" s="120"/>
      <c r="BE62" s="43"/>
      <c r="BF62" s="43">
        <v>36</v>
      </c>
      <c r="BG62" s="43"/>
      <c r="BH62" s="43"/>
      <c r="BI62" s="43"/>
      <c r="BJ62" s="43"/>
      <c r="BK62" s="43"/>
      <c r="BL62" s="43"/>
      <c r="BM62" s="24"/>
      <c r="BN62" s="24"/>
      <c r="BO62" s="24"/>
      <c r="BP62" s="24"/>
      <c r="BQ62" s="24"/>
      <c r="BR62" s="24"/>
      <c r="BS62" s="24"/>
    </row>
    <row r="63" spans="1:71" ht="24.95" customHeight="1">
      <c r="A63" s="24"/>
      <c r="B63" s="24"/>
      <c r="C63" s="38"/>
      <c r="D63" s="157" t="s">
        <v>306</v>
      </c>
      <c r="E63" s="157"/>
      <c r="F63" s="158"/>
      <c r="G63" s="159" t="s">
        <v>223</v>
      </c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20"/>
      <c r="AH63" s="122"/>
      <c r="AI63" s="120"/>
      <c r="AJ63" s="122" t="s">
        <v>46</v>
      </c>
      <c r="AK63" s="120"/>
      <c r="AL63" s="78"/>
      <c r="AM63" s="79"/>
      <c r="AN63" s="78"/>
      <c r="AO63" s="79"/>
      <c r="AP63" s="78"/>
      <c r="AQ63" s="79"/>
      <c r="AR63" s="43" t="s">
        <v>44</v>
      </c>
      <c r="AS63" s="119" t="s">
        <v>194</v>
      </c>
      <c r="AT63" s="120"/>
      <c r="AU63" s="119" t="s">
        <v>78</v>
      </c>
      <c r="AV63" s="120"/>
      <c r="AW63" s="119"/>
      <c r="AX63" s="120"/>
      <c r="AY63" s="119" t="s">
        <v>78</v>
      </c>
      <c r="AZ63" s="120"/>
      <c r="BA63" s="119"/>
      <c r="BB63" s="120"/>
      <c r="BC63" s="119" t="s">
        <v>78</v>
      </c>
      <c r="BD63" s="120"/>
      <c r="BE63" s="43"/>
      <c r="BF63" s="43"/>
      <c r="BG63" s="43"/>
      <c r="BH63" s="43" t="s">
        <v>78</v>
      </c>
      <c r="BI63" s="43"/>
      <c r="BJ63" s="43"/>
      <c r="BK63" s="43"/>
      <c r="BL63" s="43"/>
      <c r="BM63" s="24"/>
      <c r="BN63" s="24"/>
      <c r="BO63" s="24"/>
      <c r="BP63" s="24"/>
      <c r="BQ63" s="24"/>
      <c r="BR63" s="24"/>
      <c r="BS63" s="24"/>
    </row>
    <row r="64" spans="1:71" ht="24.95" customHeight="1">
      <c r="A64" s="24"/>
      <c r="B64" s="24"/>
      <c r="C64" s="161" t="s">
        <v>133</v>
      </c>
      <c r="D64" s="162"/>
      <c r="E64" s="162"/>
      <c r="F64" s="158"/>
      <c r="G64" s="163" t="s">
        <v>224</v>
      </c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20"/>
      <c r="AH64" s="121"/>
      <c r="AI64" s="120"/>
      <c r="AJ64" s="121"/>
      <c r="AK64" s="120"/>
      <c r="AL64" s="121"/>
      <c r="AM64" s="120"/>
      <c r="AN64" s="121"/>
      <c r="AO64" s="120"/>
      <c r="AP64" s="121"/>
      <c r="AQ64" s="120"/>
      <c r="AR64" s="42" t="s">
        <v>363</v>
      </c>
      <c r="AS64" s="181">
        <v>3564</v>
      </c>
      <c r="AT64" s="183"/>
      <c r="AU64" s="181">
        <f>1604-8</f>
        <v>1596</v>
      </c>
      <c r="AV64" s="182"/>
      <c r="AW64" s="181" t="s">
        <v>213</v>
      </c>
      <c r="AX64" s="183"/>
      <c r="AY64" s="181"/>
      <c r="AZ64" s="183"/>
      <c r="BA64" s="181">
        <f>1478-8</f>
        <v>1470</v>
      </c>
      <c r="BB64" s="182"/>
      <c r="BC64" s="181">
        <f>1960+8</f>
        <v>1968</v>
      </c>
      <c r="BD64" s="182"/>
      <c r="BE64" s="42" t="s">
        <v>214</v>
      </c>
      <c r="BF64" s="42" t="s">
        <v>190</v>
      </c>
      <c r="BG64" s="42" t="s">
        <v>214</v>
      </c>
      <c r="BH64" s="42" t="s">
        <v>191</v>
      </c>
      <c r="BI64" s="42" t="s">
        <v>221</v>
      </c>
      <c r="BJ64" s="42">
        <f>288-8</f>
        <v>280</v>
      </c>
      <c r="BK64" s="42" t="s">
        <v>364</v>
      </c>
      <c r="BL64" s="42"/>
      <c r="BM64" s="24"/>
      <c r="BN64" s="24"/>
      <c r="BO64" s="24"/>
      <c r="BP64" s="24"/>
      <c r="BQ64" s="24"/>
      <c r="BR64" s="24"/>
      <c r="BS64" s="24"/>
    </row>
    <row r="65" spans="1:71" ht="24.95" customHeight="1">
      <c r="A65" s="24"/>
      <c r="B65" s="24"/>
      <c r="C65" s="38"/>
      <c r="D65" s="157" t="s">
        <v>307</v>
      </c>
      <c r="E65" s="157"/>
      <c r="F65" s="158"/>
      <c r="G65" s="159" t="s">
        <v>308</v>
      </c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20"/>
      <c r="AH65" s="122" t="s">
        <v>43</v>
      </c>
      <c r="AI65" s="120"/>
      <c r="AJ65" s="122"/>
      <c r="AK65" s="120"/>
      <c r="AL65" s="78"/>
      <c r="AM65" s="79"/>
      <c r="AN65" s="78"/>
      <c r="AO65" s="79"/>
      <c r="AP65" s="78"/>
      <c r="AQ65" s="79"/>
      <c r="AR65" s="43" t="s">
        <v>44</v>
      </c>
      <c r="AS65" s="119" t="s">
        <v>194</v>
      </c>
      <c r="AT65" s="120"/>
      <c r="AU65" s="119" t="s">
        <v>78</v>
      </c>
      <c r="AV65" s="120"/>
      <c r="AW65" s="119"/>
      <c r="AX65" s="120"/>
      <c r="AY65" s="119"/>
      <c r="AZ65" s="120"/>
      <c r="BA65" s="119" t="s">
        <v>78</v>
      </c>
      <c r="BB65" s="120"/>
      <c r="BC65" s="119" t="s">
        <v>78</v>
      </c>
      <c r="BD65" s="120"/>
      <c r="BE65" s="43" t="s">
        <v>78</v>
      </c>
      <c r="BF65" s="43"/>
      <c r="BG65" s="43"/>
      <c r="BH65" s="43"/>
      <c r="BI65" s="43"/>
      <c r="BJ65" s="43"/>
      <c r="BK65" s="43"/>
      <c r="BL65" s="43"/>
      <c r="BM65" s="24"/>
      <c r="BN65" s="24"/>
      <c r="BO65" s="24"/>
      <c r="BP65" s="24"/>
      <c r="BQ65" s="24"/>
      <c r="BR65" s="24"/>
      <c r="BS65" s="24"/>
    </row>
    <row r="66" spans="1:71" ht="24.95" customHeight="1">
      <c r="A66" s="24"/>
      <c r="B66" s="24"/>
      <c r="C66" s="38"/>
      <c r="D66" s="157" t="s">
        <v>309</v>
      </c>
      <c r="E66" s="157"/>
      <c r="F66" s="158"/>
      <c r="G66" s="159" t="s">
        <v>310</v>
      </c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20"/>
      <c r="AH66" s="122" t="s">
        <v>43</v>
      </c>
      <c r="AI66" s="120"/>
      <c r="AJ66" s="122"/>
      <c r="AK66" s="120"/>
      <c r="AL66" s="78"/>
      <c r="AM66" s="79"/>
      <c r="AN66" s="78"/>
      <c r="AO66" s="79"/>
      <c r="AP66" s="78"/>
      <c r="AQ66" s="79"/>
      <c r="AR66" s="43" t="s">
        <v>48</v>
      </c>
      <c r="AS66" s="119" t="s">
        <v>191</v>
      </c>
      <c r="AT66" s="120"/>
      <c r="AU66" s="119" t="s">
        <v>211</v>
      </c>
      <c r="AV66" s="120"/>
      <c r="AW66" s="119" t="s">
        <v>78</v>
      </c>
      <c r="AX66" s="120"/>
      <c r="AY66" s="119"/>
      <c r="AZ66" s="120"/>
      <c r="BA66" s="119" t="s">
        <v>212</v>
      </c>
      <c r="BB66" s="120"/>
      <c r="BC66" s="119" t="s">
        <v>213</v>
      </c>
      <c r="BD66" s="120"/>
      <c r="BE66" s="43" t="s">
        <v>211</v>
      </c>
      <c r="BF66" s="43"/>
      <c r="BG66" s="43"/>
      <c r="BH66" s="43"/>
      <c r="BI66" s="43"/>
      <c r="BJ66" s="43"/>
      <c r="BK66" s="43"/>
      <c r="BL66" s="43"/>
      <c r="BM66" s="24"/>
      <c r="BN66" s="24"/>
      <c r="BO66" s="24"/>
      <c r="BP66" s="24"/>
      <c r="BQ66" s="24"/>
      <c r="BR66" s="24"/>
      <c r="BS66" s="24"/>
    </row>
    <row r="67" spans="1:71" ht="24.95" customHeight="1">
      <c r="A67" s="24"/>
      <c r="B67" s="24"/>
      <c r="C67" s="38"/>
      <c r="D67" s="157" t="s">
        <v>311</v>
      </c>
      <c r="E67" s="157"/>
      <c r="F67" s="158"/>
      <c r="G67" s="159" t="s">
        <v>312</v>
      </c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20"/>
      <c r="AH67" s="122"/>
      <c r="AI67" s="120"/>
      <c r="AJ67" s="122" t="s">
        <v>43</v>
      </c>
      <c r="AK67" s="120"/>
      <c r="AL67" s="78"/>
      <c r="AM67" s="79"/>
      <c r="AN67" s="78"/>
      <c r="AO67" s="79"/>
      <c r="AP67" s="78"/>
      <c r="AQ67" s="79"/>
      <c r="AR67" s="43" t="s">
        <v>44</v>
      </c>
      <c r="AS67" s="119" t="s">
        <v>194</v>
      </c>
      <c r="AT67" s="120"/>
      <c r="AU67" s="119" t="s">
        <v>78</v>
      </c>
      <c r="AV67" s="120"/>
      <c r="AW67" s="119"/>
      <c r="AX67" s="120"/>
      <c r="AY67" s="119"/>
      <c r="AZ67" s="120"/>
      <c r="BA67" s="119" t="s">
        <v>78</v>
      </c>
      <c r="BB67" s="120"/>
      <c r="BC67" s="119" t="s">
        <v>78</v>
      </c>
      <c r="BD67" s="120"/>
      <c r="BE67" s="43" t="s">
        <v>78</v>
      </c>
      <c r="BF67" s="43"/>
      <c r="BG67" s="43"/>
      <c r="BH67" s="43"/>
      <c r="BI67" s="43"/>
      <c r="BJ67" s="43"/>
      <c r="BK67" s="43"/>
      <c r="BL67" s="43"/>
      <c r="BM67" s="24"/>
      <c r="BN67" s="24"/>
      <c r="BO67" s="24"/>
      <c r="BP67" s="24"/>
      <c r="BQ67" s="24"/>
      <c r="BR67" s="24"/>
      <c r="BS67" s="24"/>
    </row>
    <row r="68" spans="1:71" ht="24.95" customHeight="1">
      <c r="A68" s="24"/>
      <c r="B68" s="24"/>
      <c r="C68" s="38"/>
      <c r="D68" s="157" t="s">
        <v>313</v>
      </c>
      <c r="E68" s="157"/>
      <c r="F68" s="158"/>
      <c r="G68" s="159" t="s">
        <v>314</v>
      </c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20"/>
      <c r="AH68" s="122"/>
      <c r="AI68" s="120"/>
      <c r="AJ68" s="122" t="s">
        <v>44</v>
      </c>
      <c r="AK68" s="120"/>
      <c r="AL68" s="78"/>
      <c r="AM68" s="79"/>
      <c r="AN68" s="78"/>
      <c r="AO68" s="79"/>
      <c r="AP68" s="78">
        <v>2</v>
      </c>
      <c r="AQ68" s="79"/>
      <c r="AR68" s="43" t="s">
        <v>46</v>
      </c>
      <c r="AS68" s="119" t="s">
        <v>210</v>
      </c>
      <c r="AT68" s="120"/>
      <c r="AU68" s="119" t="s">
        <v>212</v>
      </c>
      <c r="AV68" s="120"/>
      <c r="AW68" s="119" t="s">
        <v>60</v>
      </c>
      <c r="AX68" s="120"/>
      <c r="AY68" s="119"/>
      <c r="AZ68" s="120"/>
      <c r="BA68" s="119" t="s">
        <v>78</v>
      </c>
      <c r="BB68" s="120"/>
      <c r="BC68" s="119" t="s">
        <v>211</v>
      </c>
      <c r="BD68" s="120"/>
      <c r="BE68" s="43"/>
      <c r="BF68" s="43" t="s">
        <v>212</v>
      </c>
      <c r="BG68" s="43"/>
      <c r="BH68" s="43"/>
      <c r="BI68" s="43"/>
      <c r="BJ68" s="43"/>
      <c r="BK68" s="43"/>
      <c r="BL68" s="43"/>
      <c r="BM68" s="24"/>
      <c r="BN68" s="24"/>
      <c r="BO68" s="24"/>
      <c r="BP68" s="24"/>
      <c r="BQ68" s="24"/>
      <c r="BR68" s="24"/>
      <c r="BS68" s="24"/>
    </row>
    <row r="69" spans="1:71" ht="24.95" customHeight="1">
      <c r="A69" s="24"/>
      <c r="B69" s="24"/>
      <c r="C69" s="38"/>
      <c r="D69" s="157" t="s">
        <v>315</v>
      </c>
      <c r="E69" s="157"/>
      <c r="F69" s="158"/>
      <c r="G69" s="159" t="s">
        <v>316</v>
      </c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20"/>
      <c r="AH69" s="122" t="s">
        <v>44</v>
      </c>
      <c r="AI69" s="120"/>
      <c r="AJ69" s="122"/>
      <c r="AK69" s="120"/>
      <c r="AL69" s="78"/>
      <c r="AM69" s="79"/>
      <c r="AN69" s="78"/>
      <c r="AO69" s="79"/>
      <c r="AP69" s="78"/>
      <c r="AQ69" s="79"/>
      <c r="AR69" s="43" t="s">
        <v>46</v>
      </c>
      <c r="AS69" s="119" t="s">
        <v>210</v>
      </c>
      <c r="AT69" s="120"/>
      <c r="AU69" s="119" t="s">
        <v>194</v>
      </c>
      <c r="AV69" s="120"/>
      <c r="AW69" s="119" t="s">
        <v>78</v>
      </c>
      <c r="AX69" s="120"/>
      <c r="AY69" s="119"/>
      <c r="AZ69" s="120"/>
      <c r="BA69" s="119" t="s">
        <v>78</v>
      </c>
      <c r="BB69" s="120"/>
      <c r="BC69" s="119" t="s">
        <v>194</v>
      </c>
      <c r="BD69" s="120"/>
      <c r="BE69" s="43"/>
      <c r="BF69" s="43" t="s">
        <v>194</v>
      </c>
      <c r="BG69" s="43"/>
      <c r="BH69" s="43"/>
      <c r="BI69" s="43"/>
      <c r="BJ69" s="43"/>
      <c r="BK69" s="43"/>
      <c r="BL69" s="43"/>
      <c r="BM69" s="24"/>
      <c r="BN69" s="24"/>
      <c r="BO69" s="24"/>
      <c r="BP69" s="24"/>
      <c r="BQ69" s="24"/>
      <c r="BR69" s="24"/>
      <c r="BS69" s="24"/>
    </row>
    <row r="70" spans="1:71" ht="24.95" customHeight="1">
      <c r="A70" s="24"/>
      <c r="B70" s="24"/>
      <c r="C70" s="38"/>
      <c r="D70" s="157" t="s">
        <v>317</v>
      </c>
      <c r="E70" s="157"/>
      <c r="F70" s="158"/>
      <c r="G70" s="159" t="s">
        <v>318</v>
      </c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20"/>
      <c r="AH70" s="122" t="s">
        <v>44</v>
      </c>
      <c r="AI70" s="120"/>
      <c r="AJ70" s="122"/>
      <c r="AK70" s="120"/>
      <c r="AL70" s="78"/>
      <c r="AM70" s="79"/>
      <c r="AN70" s="78"/>
      <c r="AO70" s="79"/>
      <c r="AP70" s="78"/>
      <c r="AQ70" s="79"/>
      <c r="AR70" s="43" t="s">
        <v>46</v>
      </c>
      <c r="AS70" s="119" t="s">
        <v>210</v>
      </c>
      <c r="AT70" s="120"/>
      <c r="AU70" s="119" t="s">
        <v>212</v>
      </c>
      <c r="AV70" s="120"/>
      <c r="AW70" s="119" t="s">
        <v>60</v>
      </c>
      <c r="AX70" s="120"/>
      <c r="AY70" s="119"/>
      <c r="AZ70" s="120"/>
      <c r="BA70" s="119" t="s">
        <v>78</v>
      </c>
      <c r="BB70" s="120"/>
      <c r="BC70" s="119" t="s">
        <v>211</v>
      </c>
      <c r="BD70" s="120"/>
      <c r="BE70" s="43"/>
      <c r="BF70" s="43" t="s">
        <v>212</v>
      </c>
      <c r="BG70" s="43"/>
      <c r="BH70" s="43"/>
      <c r="BI70" s="43"/>
      <c r="BJ70" s="43"/>
      <c r="BK70" s="43"/>
      <c r="BL70" s="43"/>
      <c r="BM70" s="24"/>
      <c r="BN70" s="24"/>
      <c r="BO70" s="24"/>
      <c r="BP70" s="24"/>
      <c r="BQ70" s="24"/>
      <c r="BR70" s="24"/>
      <c r="BS70" s="24"/>
    </row>
    <row r="71" spans="1:71" ht="24.95" customHeight="1">
      <c r="A71" s="24"/>
      <c r="B71" s="24"/>
      <c r="C71" s="38"/>
      <c r="D71" s="157" t="s">
        <v>319</v>
      </c>
      <c r="E71" s="157"/>
      <c r="F71" s="158"/>
      <c r="G71" s="159" t="s">
        <v>320</v>
      </c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20"/>
      <c r="AH71" s="122" t="s">
        <v>45</v>
      </c>
      <c r="AI71" s="120"/>
      <c r="AJ71" s="122"/>
      <c r="AK71" s="120"/>
      <c r="AL71" s="78"/>
      <c r="AM71" s="79"/>
      <c r="AN71" s="78"/>
      <c r="AO71" s="79"/>
      <c r="AP71" s="78"/>
      <c r="AQ71" s="79"/>
      <c r="AR71" s="43" t="s">
        <v>44</v>
      </c>
      <c r="AS71" s="119" t="s">
        <v>194</v>
      </c>
      <c r="AT71" s="120"/>
      <c r="AU71" s="119" t="s">
        <v>78</v>
      </c>
      <c r="AV71" s="120"/>
      <c r="AW71" s="119"/>
      <c r="AX71" s="120"/>
      <c r="AY71" s="119"/>
      <c r="AZ71" s="120"/>
      <c r="BA71" s="119" t="s">
        <v>78</v>
      </c>
      <c r="BB71" s="120"/>
      <c r="BC71" s="119" t="s">
        <v>78</v>
      </c>
      <c r="BD71" s="120"/>
      <c r="BE71" s="43"/>
      <c r="BF71" s="43"/>
      <c r="BG71" s="43" t="s">
        <v>78</v>
      </c>
      <c r="BH71" s="43"/>
      <c r="BI71" s="43"/>
      <c r="BJ71" s="43"/>
      <c r="BK71" s="43"/>
      <c r="BL71" s="43"/>
      <c r="BM71" s="24"/>
      <c r="BN71" s="24"/>
      <c r="BO71" s="24"/>
      <c r="BP71" s="24"/>
      <c r="BQ71" s="24"/>
      <c r="BR71" s="24"/>
      <c r="BS71" s="24"/>
    </row>
    <row r="72" spans="1:71" ht="24.95" customHeight="1">
      <c r="A72" s="24"/>
      <c r="B72" s="24"/>
      <c r="C72" s="38"/>
      <c r="D72" s="157" t="s">
        <v>321</v>
      </c>
      <c r="E72" s="157"/>
      <c r="F72" s="158"/>
      <c r="G72" s="159" t="s">
        <v>322</v>
      </c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20"/>
      <c r="AH72" s="122" t="s">
        <v>45</v>
      </c>
      <c r="AI72" s="120"/>
      <c r="AJ72" s="122"/>
      <c r="AK72" s="120"/>
      <c r="AL72" s="78"/>
      <c r="AM72" s="79"/>
      <c r="AN72" s="78"/>
      <c r="AO72" s="79"/>
      <c r="AP72" s="78">
        <v>3</v>
      </c>
      <c r="AQ72" s="79"/>
      <c r="AR72" s="43" t="s">
        <v>46</v>
      </c>
      <c r="AS72" s="119" t="s">
        <v>210</v>
      </c>
      <c r="AT72" s="120"/>
      <c r="AU72" s="119" t="s">
        <v>212</v>
      </c>
      <c r="AV72" s="120"/>
      <c r="AW72" s="119" t="s">
        <v>60</v>
      </c>
      <c r="AX72" s="120"/>
      <c r="AY72" s="119"/>
      <c r="AZ72" s="120"/>
      <c r="BA72" s="119" t="s">
        <v>78</v>
      </c>
      <c r="BB72" s="120"/>
      <c r="BC72" s="119" t="s">
        <v>211</v>
      </c>
      <c r="BD72" s="120"/>
      <c r="BE72" s="43"/>
      <c r="BF72" s="43"/>
      <c r="BG72" s="43" t="s">
        <v>212</v>
      </c>
      <c r="BH72" s="43"/>
      <c r="BI72" s="43"/>
      <c r="BJ72" s="43"/>
      <c r="BK72" s="43"/>
      <c r="BL72" s="43"/>
      <c r="BM72" s="24"/>
      <c r="BN72" s="24"/>
      <c r="BO72" s="24"/>
      <c r="BP72" s="24"/>
      <c r="BQ72" s="24"/>
      <c r="BR72" s="24"/>
      <c r="BS72" s="24"/>
    </row>
    <row r="73" spans="1:71" ht="24.95" customHeight="1">
      <c r="A73" s="24"/>
      <c r="B73" s="24"/>
      <c r="C73" s="38"/>
      <c r="D73" s="157" t="s">
        <v>323</v>
      </c>
      <c r="E73" s="157"/>
      <c r="F73" s="158"/>
      <c r="G73" s="159" t="s">
        <v>324</v>
      </c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20"/>
      <c r="AH73" s="122" t="s">
        <v>45</v>
      </c>
      <c r="AI73" s="120"/>
      <c r="AJ73" s="122"/>
      <c r="AK73" s="120"/>
      <c r="AL73" s="78"/>
      <c r="AM73" s="79"/>
      <c r="AN73" s="78"/>
      <c r="AO73" s="79"/>
      <c r="AP73" s="78"/>
      <c r="AQ73" s="79"/>
      <c r="AR73" s="43" t="s">
        <v>46</v>
      </c>
      <c r="AS73" s="119" t="s">
        <v>210</v>
      </c>
      <c r="AT73" s="120"/>
      <c r="AU73" s="119" t="s">
        <v>194</v>
      </c>
      <c r="AV73" s="120"/>
      <c r="AW73" s="119"/>
      <c r="AX73" s="120"/>
      <c r="AY73" s="119"/>
      <c r="AZ73" s="120"/>
      <c r="BA73" s="119" t="s">
        <v>194</v>
      </c>
      <c r="BB73" s="120"/>
      <c r="BC73" s="119" t="s">
        <v>194</v>
      </c>
      <c r="BD73" s="120"/>
      <c r="BE73" s="43"/>
      <c r="BF73" s="43"/>
      <c r="BG73" s="43" t="s">
        <v>194</v>
      </c>
      <c r="BH73" s="43"/>
      <c r="BI73" s="43"/>
      <c r="BJ73" s="43"/>
      <c r="BK73" s="43"/>
      <c r="BL73" s="43"/>
      <c r="BM73" s="24"/>
      <c r="BN73" s="24"/>
      <c r="BO73" s="24"/>
      <c r="BP73" s="24"/>
      <c r="BQ73" s="24"/>
      <c r="BR73" s="24"/>
      <c r="BS73" s="24"/>
    </row>
    <row r="74" spans="1:71" ht="24.95" customHeight="1">
      <c r="A74" s="24"/>
      <c r="B74" s="24"/>
      <c r="C74" s="38"/>
      <c r="D74" s="157" t="s">
        <v>325</v>
      </c>
      <c r="E74" s="157"/>
      <c r="F74" s="158"/>
      <c r="G74" s="159" t="s">
        <v>326</v>
      </c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20"/>
      <c r="AH74" s="122" t="s">
        <v>46</v>
      </c>
      <c r="AI74" s="120"/>
      <c r="AJ74" s="122"/>
      <c r="AK74" s="120"/>
      <c r="AL74" s="78"/>
      <c r="AM74" s="79"/>
      <c r="AN74" s="78"/>
      <c r="AO74" s="79"/>
      <c r="AP74" s="78"/>
      <c r="AQ74" s="79"/>
      <c r="AR74" s="43" t="s">
        <v>46</v>
      </c>
      <c r="AS74" s="119" t="s">
        <v>210</v>
      </c>
      <c r="AT74" s="120"/>
      <c r="AU74" s="119" t="s">
        <v>194</v>
      </c>
      <c r="AV74" s="120"/>
      <c r="AW74" s="119"/>
      <c r="AX74" s="120"/>
      <c r="AY74" s="119"/>
      <c r="AZ74" s="120"/>
      <c r="BA74" s="119" t="s">
        <v>194</v>
      </c>
      <c r="BB74" s="120"/>
      <c r="BC74" s="119" t="s">
        <v>194</v>
      </c>
      <c r="BD74" s="120"/>
      <c r="BE74" s="43"/>
      <c r="BF74" s="43"/>
      <c r="BG74" s="43"/>
      <c r="BH74" s="43" t="s">
        <v>194</v>
      </c>
      <c r="BI74" s="43"/>
      <c r="BJ74" s="43"/>
      <c r="BK74" s="43"/>
      <c r="BL74" s="43"/>
      <c r="BM74" s="24"/>
      <c r="BN74" s="24"/>
      <c r="BO74" s="24"/>
      <c r="BP74" s="24"/>
      <c r="BQ74" s="24"/>
      <c r="BR74" s="24"/>
      <c r="BS74" s="24"/>
    </row>
    <row r="75" spans="1:71" ht="24.95" customHeight="1">
      <c r="A75" s="24"/>
      <c r="B75" s="24"/>
      <c r="C75" s="38"/>
      <c r="D75" s="157" t="s">
        <v>327</v>
      </c>
      <c r="E75" s="157"/>
      <c r="F75" s="158"/>
      <c r="G75" s="159" t="s">
        <v>328</v>
      </c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20"/>
      <c r="AH75" s="122"/>
      <c r="AI75" s="120"/>
      <c r="AJ75" s="122" t="s">
        <v>46</v>
      </c>
      <c r="AK75" s="120"/>
      <c r="AL75" s="78"/>
      <c r="AM75" s="79"/>
      <c r="AN75" s="78"/>
      <c r="AO75" s="79"/>
      <c r="AP75" s="78"/>
      <c r="AQ75" s="79"/>
      <c r="AR75" s="43" t="s">
        <v>46</v>
      </c>
      <c r="AS75" s="119" t="s">
        <v>210</v>
      </c>
      <c r="AT75" s="120"/>
      <c r="AU75" s="119" t="s">
        <v>194</v>
      </c>
      <c r="AV75" s="120"/>
      <c r="AW75" s="119"/>
      <c r="AX75" s="120"/>
      <c r="AY75" s="119"/>
      <c r="AZ75" s="120"/>
      <c r="BA75" s="119" t="s">
        <v>194</v>
      </c>
      <c r="BB75" s="120"/>
      <c r="BC75" s="119" t="s">
        <v>194</v>
      </c>
      <c r="BD75" s="120"/>
      <c r="BE75" s="43"/>
      <c r="BF75" s="43"/>
      <c r="BG75" s="43"/>
      <c r="BH75" s="43" t="s">
        <v>194</v>
      </c>
      <c r="BI75" s="43"/>
      <c r="BJ75" s="43"/>
      <c r="BK75" s="43"/>
      <c r="BL75" s="43"/>
      <c r="BM75" s="24"/>
      <c r="BN75" s="24"/>
      <c r="BO75" s="24"/>
      <c r="BP75" s="24"/>
      <c r="BQ75" s="24"/>
      <c r="BR75" s="24"/>
      <c r="BS75" s="24"/>
    </row>
    <row r="76" spans="1:71" ht="24.95" customHeight="1">
      <c r="A76" s="24"/>
      <c r="B76" s="24"/>
      <c r="C76" s="38"/>
      <c r="D76" s="157" t="s">
        <v>329</v>
      </c>
      <c r="E76" s="157"/>
      <c r="F76" s="158"/>
      <c r="G76" s="159" t="s">
        <v>330</v>
      </c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20"/>
      <c r="AH76" s="122" t="s">
        <v>46</v>
      </c>
      <c r="AI76" s="120"/>
      <c r="AJ76" s="122"/>
      <c r="AK76" s="120"/>
      <c r="AL76" s="78"/>
      <c r="AM76" s="79"/>
      <c r="AN76" s="78"/>
      <c r="AO76" s="79"/>
      <c r="AP76" s="78">
        <v>4</v>
      </c>
      <c r="AQ76" s="79"/>
      <c r="AR76" s="43" t="s">
        <v>47</v>
      </c>
      <c r="AS76" s="119" t="s">
        <v>190</v>
      </c>
      <c r="AT76" s="120"/>
      <c r="AU76" s="119" t="s">
        <v>194</v>
      </c>
      <c r="AV76" s="120"/>
      <c r="AW76" s="119"/>
      <c r="AX76" s="120"/>
      <c r="AY76" s="119"/>
      <c r="AZ76" s="120"/>
      <c r="BA76" s="119" t="s">
        <v>194</v>
      </c>
      <c r="BB76" s="120"/>
      <c r="BC76" s="119" t="s">
        <v>208</v>
      </c>
      <c r="BD76" s="120"/>
      <c r="BE76" s="43"/>
      <c r="BF76" s="43"/>
      <c r="BG76" s="43"/>
      <c r="BH76" s="43" t="s">
        <v>194</v>
      </c>
      <c r="BI76" s="43"/>
      <c r="BJ76" s="43"/>
      <c r="BK76" s="43"/>
      <c r="BL76" s="43"/>
      <c r="BM76" s="24"/>
      <c r="BN76" s="24"/>
      <c r="BO76" s="24"/>
      <c r="BP76" s="24"/>
      <c r="BQ76" s="24"/>
      <c r="BR76" s="24"/>
      <c r="BS76" s="24"/>
    </row>
    <row r="77" spans="1:71" ht="24.95" customHeight="1">
      <c r="A77" s="24"/>
      <c r="B77" s="24"/>
      <c r="C77" s="38"/>
      <c r="D77" s="157" t="s">
        <v>331</v>
      </c>
      <c r="E77" s="157"/>
      <c r="F77" s="158"/>
      <c r="G77" s="159" t="s">
        <v>332</v>
      </c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20"/>
      <c r="AH77" s="122"/>
      <c r="AI77" s="120"/>
      <c r="AJ77" s="122" t="s">
        <v>47</v>
      </c>
      <c r="AK77" s="120"/>
      <c r="AL77" s="78"/>
      <c r="AM77" s="79"/>
      <c r="AN77" s="78"/>
      <c r="AO77" s="79"/>
      <c r="AP77" s="78"/>
      <c r="AQ77" s="79"/>
      <c r="AR77" s="43" t="s">
        <v>46</v>
      </c>
      <c r="AS77" s="119" t="s">
        <v>210</v>
      </c>
      <c r="AT77" s="120"/>
      <c r="AU77" s="119" t="s">
        <v>194</v>
      </c>
      <c r="AV77" s="120"/>
      <c r="AW77" s="119"/>
      <c r="AX77" s="120"/>
      <c r="AY77" s="119"/>
      <c r="AZ77" s="120"/>
      <c r="BA77" s="119" t="s">
        <v>194</v>
      </c>
      <c r="BB77" s="120"/>
      <c r="BC77" s="119" t="s">
        <v>194</v>
      </c>
      <c r="BD77" s="120"/>
      <c r="BE77" s="43"/>
      <c r="BF77" s="43"/>
      <c r="BG77" s="43"/>
      <c r="BH77" s="43"/>
      <c r="BI77" s="43" t="s">
        <v>194</v>
      </c>
      <c r="BJ77" s="43"/>
      <c r="BK77" s="43"/>
      <c r="BL77" s="43"/>
      <c r="BM77" s="24"/>
      <c r="BN77" s="24"/>
      <c r="BO77" s="24"/>
      <c r="BP77" s="24"/>
      <c r="BQ77" s="24"/>
      <c r="BR77" s="24"/>
      <c r="BS77" s="24"/>
    </row>
    <row r="78" spans="1:71" ht="24.95" customHeight="1">
      <c r="A78" s="24"/>
      <c r="B78" s="24"/>
      <c r="C78" s="38"/>
      <c r="D78" s="157" t="s">
        <v>333</v>
      </c>
      <c r="E78" s="157"/>
      <c r="F78" s="158"/>
      <c r="G78" s="159" t="s">
        <v>334</v>
      </c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20"/>
      <c r="AH78" s="122" t="s">
        <v>47</v>
      </c>
      <c r="AI78" s="120"/>
      <c r="AJ78" s="122"/>
      <c r="AK78" s="120"/>
      <c r="AL78" s="78"/>
      <c r="AM78" s="79"/>
      <c r="AN78" s="78"/>
      <c r="AO78" s="79"/>
      <c r="AP78" s="78">
        <v>5</v>
      </c>
      <c r="AQ78" s="79"/>
      <c r="AR78" s="43" t="s">
        <v>46</v>
      </c>
      <c r="AS78" s="119" t="s">
        <v>210</v>
      </c>
      <c r="AT78" s="120"/>
      <c r="AU78" s="119" t="s">
        <v>212</v>
      </c>
      <c r="AV78" s="120"/>
      <c r="AW78" s="119"/>
      <c r="AX78" s="120"/>
      <c r="AY78" s="119"/>
      <c r="AZ78" s="120"/>
      <c r="BA78" s="119" t="s">
        <v>212</v>
      </c>
      <c r="BB78" s="120"/>
      <c r="BC78" s="119" t="s">
        <v>211</v>
      </c>
      <c r="BD78" s="120"/>
      <c r="BE78" s="43"/>
      <c r="BF78" s="43"/>
      <c r="BG78" s="43"/>
      <c r="BH78" s="43"/>
      <c r="BI78" s="43" t="s">
        <v>212</v>
      </c>
      <c r="BJ78" s="43"/>
      <c r="BK78" s="43"/>
      <c r="BL78" s="43"/>
      <c r="BM78" s="24"/>
      <c r="BN78" s="24"/>
      <c r="BO78" s="24"/>
      <c r="BP78" s="24"/>
      <c r="BQ78" s="24"/>
      <c r="BR78" s="24"/>
      <c r="BS78" s="24"/>
    </row>
    <row r="79" spans="1:71" ht="24.95" customHeight="1">
      <c r="A79" s="24"/>
      <c r="B79" s="24"/>
      <c r="C79" s="38"/>
      <c r="D79" s="157" t="s">
        <v>335</v>
      </c>
      <c r="E79" s="157"/>
      <c r="F79" s="158"/>
      <c r="G79" s="159" t="s">
        <v>336</v>
      </c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20"/>
      <c r="AH79" s="122" t="s">
        <v>47</v>
      </c>
      <c r="AI79" s="120"/>
      <c r="AJ79" s="122"/>
      <c r="AK79" s="120"/>
      <c r="AL79" s="78"/>
      <c r="AM79" s="79"/>
      <c r="AN79" s="78"/>
      <c r="AO79" s="79"/>
      <c r="AP79" s="78"/>
      <c r="AQ79" s="79"/>
      <c r="AR79" s="43" t="s">
        <v>46</v>
      </c>
      <c r="AS79" s="119" t="s">
        <v>210</v>
      </c>
      <c r="AT79" s="120"/>
      <c r="AU79" s="119" t="s">
        <v>212</v>
      </c>
      <c r="AV79" s="120"/>
      <c r="AW79" s="119"/>
      <c r="AX79" s="120"/>
      <c r="AY79" s="119"/>
      <c r="AZ79" s="120"/>
      <c r="BA79" s="119" t="s">
        <v>212</v>
      </c>
      <c r="BB79" s="120"/>
      <c r="BC79" s="119" t="s">
        <v>211</v>
      </c>
      <c r="BD79" s="120"/>
      <c r="BE79" s="43"/>
      <c r="BF79" s="43"/>
      <c r="BG79" s="43"/>
      <c r="BH79" s="43"/>
      <c r="BI79" s="43" t="s">
        <v>212</v>
      </c>
      <c r="BJ79" s="43"/>
      <c r="BK79" s="43"/>
      <c r="BL79" s="43"/>
      <c r="BM79" s="24"/>
      <c r="BN79" s="24"/>
      <c r="BO79" s="24"/>
      <c r="BP79" s="24"/>
      <c r="BQ79" s="24"/>
      <c r="BR79" s="24"/>
      <c r="BS79" s="24"/>
    </row>
    <row r="80" spans="1:71" ht="24.95" customHeight="1">
      <c r="A80" s="24"/>
      <c r="B80" s="24"/>
      <c r="C80" s="38"/>
      <c r="D80" s="157" t="s">
        <v>337</v>
      </c>
      <c r="E80" s="157"/>
      <c r="F80" s="158"/>
      <c r="G80" s="159" t="s">
        <v>338</v>
      </c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20"/>
      <c r="AH80" s="122" t="s">
        <v>47</v>
      </c>
      <c r="AI80" s="120"/>
      <c r="AJ80" s="122"/>
      <c r="AK80" s="120"/>
      <c r="AL80" s="78"/>
      <c r="AM80" s="79"/>
      <c r="AN80" s="78"/>
      <c r="AO80" s="79"/>
      <c r="AP80" s="78"/>
      <c r="AQ80" s="79"/>
      <c r="AR80" s="43" t="s">
        <v>46</v>
      </c>
      <c r="AS80" s="119" t="s">
        <v>210</v>
      </c>
      <c r="AT80" s="120"/>
      <c r="AU80" s="119" t="s">
        <v>194</v>
      </c>
      <c r="AV80" s="120"/>
      <c r="AW80" s="119"/>
      <c r="AX80" s="120"/>
      <c r="AY80" s="119"/>
      <c r="AZ80" s="120"/>
      <c r="BA80" s="119" t="s">
        <v>194</v>
      </c>
      <c r="BB80" s="120"/>
      <c r="BC80" s="119" t="s">
        <v>194</v>
      </c>
      <c r="BD80" s="120"/>
      <c r="BE80" s="43"/>
      <c r="BF80" s="43"/>
      <c r="BG80" s="43"/>
      <c r="BH80" s="43"/>
      <c r="BI80" s="43" t="s">
        <v>194</v>
      </c>
      <c r="BJ80" s="43"/>
      <c r="BK80" s="43"/>
      <c r="BL80" s="43"/>
      <c r="BM80" s="24"/>
      <c r="BN80" s="24"/>
      <c r="BO80" s="24"/>
      <c r="BP80" s="24"/>
      <c r="BQ80" s="24"/>
      <c r="BR80" s="24"/>
      <c r="BS80" s="24"/>
    </row>
    <row r="81" spans="1:71" ht="24.95" customHeight="1">
      <c r="A81" s="24"/>
      <c r="B81" s="24"/>
      <c r="C81" s="38"/>
      <c r="D81" s="157" t="s">
        <v>339</v>
      </c>
      <c r="E81" s="157"/>
      <c r="F81" s="158"/>
      <c r="G81" s="159" t="s">
        <v>340</v>
      </c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20"/>
      <c r="AH81" s="122"/>
      <c r="AI81" s="120"/>
      <c r="AJ81" s="122" t="s">
        <v>48</v>
      </c>
      <c r="AK81" s="120"/>
      <c r="AL81" s="78"/>
      <c r="AM81" s="79"/>
      <c r="AN81" s="78"/>
      <c r="AO81" s="79"/>
      <c r="AP81" s="78">
        <v>6</v>
      </c>
      <c r="AQ81" s="79"/>
      <c r="AR81" s="43" t="s">
        <v>46</v>
      </c>
      <c r="AS81" s="119" t="s">
        <v>210</v>
      </c>
      <c r="AT81" s="120"/>
      <c r="AU81" s="119">
        <v>70</v>
      </c>
      <c r="AV81" s="120"/>
      <c r="AW81" s="119"/>
      <c r="AX81" s="120"/>
      <c r="AY81" s="119"/>
      <c r="AZ81" s="120"/>
      <c r="BA81" s="119">
        <v>70</v>
      </c>
      <c r="BB81" s="120"/>
      <c r="BC81" s="119">
        <v>74</v>
      </c>
      <c r="BD81" s="120"/>
      <c r="BE81" s="53"/>
      <c r="BF81" s="53"/>
      <c r="BG81" s="53"/>
      <c r="BH81" s="53"/>
      <c r="BI81" s="53"/>
      <c r="BJ81" s="53">
        <v>70</v>
      </c>
      <c r="BK81" s="43"/>
      <c r="BL81" s="43"/>
      <c r="BM81" s="24"/>
      <c r="BN81" s="24"/>
      <c r="BO81" s="24"/>
      <c r="BP81" s="24"/>
      <c r="BQ81" s="24"/>
      <c r="BR81" s="24"/>
      <c r="BS81" s="24"/>
    </row>
    <row r="82" spans="1:71" ht="24.95" customHeight="1">
      <c r="A82" s="24"/>
      <c r="B82" s="24"/>
      <c r="C82" s="38"/>
      <c r="D82" s="157" t="s">
        <v>341</v>
      </c>
      <c r="E82" s="157"/>
      <c r="F82" s="158"/>
      <c r="G82" s="159" t="s">
        <v>342</v>
      </c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20"/>
      <c r="AH82" s="122" t="s">
        <v>48</v>
      </c>
      <c r="AI82" s="120"/>
      <c r="AJ82" s="122"/>
      <c r="AK82" s="120"/>
      <c r="AL82" s="78"/>
      <c r="AM82" s="79"/>
      <c r="AN82" s="78"/>
      <c r="AO82" s="79"/>
      <c r="AP82" s="78"/>
      <c r="AQ82" s="79"/>
      <c r="AR82" s="43" t="s">
        <v>47</v>
      </c>
      <c r="AS82" s="119" t="s">
        <v>190</v>
      </c>
      <c r="AT82" s="120"/>
      <c r="AU82" s="119">
        <v>70</v>
      </c>
      <c r="AV82" s="120"/>
      <c r="AW82" s="119"/>
      <c r="AX82" s="120"/>
      <c r="AY82" s="119"/>
      <c r="AZ82" s="120"/>
      <c r="BA82" s="119">
        <v>70</v>
      </c>
      <c r="BB82" s="120"/>
      <c r="BC82" s="119">
        <v>74</v>
      </c>
      <c r="BD82" s="120"/>
      <c r="BE82" s="53"/>
      <c r="BF82" s="53"/>
      <c r="BG82" s="53"/>
      <c r="BH82" s="53"/>
      <c r="BI82" s="53"/>
      <c r="BJ82" s="53">
        <v>70</v>
      </c>
      <c r="BK82" s="43"/>
      <c r="BL82" s="43"/>
      <c r="BM82" s="24"/>
      <c r="BN82" s="24"/>
      <c r="BO82" s="24"/>
      <c r="BP82" s="24"/>
      <c r="BQ82" s="24"/>
      <c r="BR82" s="24"/>
      <c r="BS82" s="24"/>
    </row>
    <row r="83" spans="1:71" ht="24.95" customHeight="1">
      <c r="A83" s="24"/>
      <c r="B83" s="24"/>
      <c r="C83" s="38"/>
      <c r="D83" s="157" t="s">
        <v>343</v>
      </c>
      <c r="E83" s="157"/>
      <c r="F83" s="158"/>
      <c r="G83" s="159" t="s">
        <v>344</v>
      </c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20"/>
      <c r="AH83" s="122" t="s">
        <v>48</v>
      </c>
      <c r="AI83" s="120"/>
      <c r="AJ83" s="122"/>
      <c r="AK83" s="120"/>
      <c r="AL83" s="78"/>
      <c r="AM83" s="79"/>
      <c r="AN83" s="78"/>
      <c r="AO83" s="79"/>
      <c r="AP83" s="78"/>
      <c r="AQ83" s="79"/>
      <c r="AR83" s="43" t="s">
        <v>46</v>
      </c>
      <c r="AS83" s="119" t="s">
        <v>210</v>
      </c>
      <c r="AT83" s="120"/>
      <c r="AU83" s="119">
        <v>70</v>
      </c>
      <c r="AV83" s="120"/>
      <c r="AW83" s="119"/>
      <c r="AX83" s="120"/>
      <c r="AY83" s="119"/>
      <c r="AZ83" s="120"/>
      <c r="BA83" s="119">
        <v>70</v>
      </c>
      <c r="BB83" s="120"/>
      <c r="BC83" s="119">
        <v>74</v>
      </c>
      <c r="BD83" s="120"/>
      <c r="BE83" s="53"/>
      <c r="BF83" s="53"/>
      <c r="BG83" s="53"/>
      <c r="BH83" s="53"/>
      <c r="BI83" s="53"/>
      <c r="BJ83" s="53">
        <v>70</v>
      </c>
      <c r="BK83" s="43"/>
      <c r="BL83" s="43"/>
      <c r="BM83" s="24"/>
      <c r="BN83" s="24"/>
      <c r="BO83" s="24"/>
      <c r="BP83" s="24"/>
      <c r="BQ83" s="24"/>
      <c r="BR83" s="24"/>
      <c r="BS83" s="24"/>
    </row>
    <row r="84" spans="1:71" ht="24.95" customHeight="1">
      <c r="A84" s="24"/>
      <c r="B84" s="24"/>
      <c r="C84" s="38"/>
      <c r="D84" s="157" t="s">
        <v>345</v>
      </c>
      <c r="E84" s="157"/>
      <c r="F84" s="158"/>
      <c r="G84" s="159" t="s">
        <v>346</v>
      </c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20"/>
      <c r="AH84" s="122"/>
      <c r="AI84" s="120"/>
      <c r="AJ84" s="122" t="s">
        <v>48</v>
      </c>
      <c r="AK84" s="120"/>
      <c r="AL84" s="78"/>
      <c r="AM84" s="79"/>
      <c r="AN84" s="78"/>
      <c r="AO84" s="79"/>
      <c r="AP84" s="78"/>
      <c r="AQ84" s="79"/>
      <c r="AR84" s="43" t="s">
        <v>46</v>
      </c>
      <c r="AS84" s="119" t="s">
        <v>210</v>
      </c>
      <c r="AT84" s="120"/>
      <c r="AU84" s="119">
        <v>70</v>
      </c>
      <c r="AV84" s="120"/>
      <c r="AW84" s="119"/>
      <c r="AX84" s="120"/>
      <c r="AY84" s="119"/>
      <c r="AZ84" s="120"/>
      <c r="BA84" s="119">
        <v>70</v>
      </c>
      <c r="BB84" s="120"/>
      <c r="BC84" s="119">
        <v>74</v>
      </c>
      <c r="BD84" s="120"/>
      <c r="BE84" s="53"/>
      <c r="BF84" s="53"/>
      <c r="BG84" s="53"/>
      <c r="BH84" s="53"/>
      <c r="BI84" s="53"/>
      <c r="BJ84" s="53">
        <v>70</v>
      </c>
      <c r="BK84" s="43"/>
      <c r="BL84" s="43"/>
      <c r="BM84" s="24"/>
      <c r="BN84" s="24"/>
      <c r="BO84" s="24"/>
      <c r="BP84" s="24"/>
      <c r="BQ84" s="24"/>
      <c r="BR84" s="24"/>
      <c r="BS84" s="24"/>
    </row>
    <row r="85" spans="1:71" ht="24.95" customHeight="1">
      <c r="A85" s="24"/>
      <c r="B85" s="24"/>
      <c r="C85" s="38"/>
      <c r="D85" s="157" t="s">
        <v>347</v>
      </c>
      <c r="E85" s="157"/>
      <c r="F85" s="158"/>
      <c r="G85" s="159" t="s">
        <v>348</v>
      </c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20"/>
      <c r="AH85" s="122"/>
      <c r="AI85" s="120"/>
      <c r="AJ85" s="122" t="s">
        <v>49</v>
      </c>
      <c r="AK85" s="120"/>
      <c r="AL85" s="78"/>
      <c r="AM85" s="79"/>
      <c r="AN85" s="78"/>
      <c r="AO85" s="79"/>
      <c r="AP85" s="78"/>
      <c r="AQ85" s="79"/>
      <c r="AR85" s="43" t="s">
        <v>46</v>
      </c>
      <c r="AS85" s="119" t="s">
        <v>210</v>
      </c>
      <c r="AT85" s="120"/>
      <c r="AU85" s="119" t="s">
        <v>194</v>
      </c>
      <c r="AV85" s="120"/>
      <c r="AW85" s="119"/>
      <c r="AX85" s="120"/>
      <c r="AY85" s="119"/>
      <c r="AZ85" s="120"/>
      <c r="BA85" s="119" t="s">
        <v>194</v>
      </c>
      <c r="BB85" s="120"/>
      <c r="BC85" s="119" t="s">
        <v>194</v>
      </c>
      <c r="BD85" s="120"/>
      <c r="BE85" s="43"/>
      <c r="BF85" s="43"/>
      <c r="BG85" s="43"/>
      <c r="BH85" s="43"/>
      <c r="BI85" s="43"/>
      <c r="BJ85" s="43"/>
      <c r="BK85" s="43" t="s">
        <v>194</v>
      </c>
      <c r="BL85" s="43"/>
      <c r="BM85" s="24"/>
      <c r="BN85" s="24"/>
      <c r="BO85" s="24"/>
      <c r="BP85" s="24"/>
      <c r="BQ85" s="24"/>
      <c r="BR85" s="24"/>
      <c r="BS85" s="24"/>
    </row>
    <row r="86" spans="1:71" ht="24.95" customHeight="1">
      <c r="A86" s="24"/>
      <c r="B86" s="24"/>
      <c r="C86" s="38"/>
      <c r="D86" s="157" t="s">
        <v>349</v>
      </c>
      <c r="E86" s="157"/>
      <c r="F86" s="158"/>
      <c r="G86" s="159" t="s">
        <v>350</v>
      </c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20"/>
      <c r="AH86" s="122" t="s">
        <v>49</v>
      </c>
      <c r="AI86" s="120"/>
      <c r="AJ86" s="122"/>
      <c r="AK86" s="120"/>
      <c r="AL86" s="78"/>
      <c r="AM86" s="79"/>
      <c r="AN86" s="78"/>
      <c r="AO86" s="79"/>
      <c r="AP86" s="78">
        <v>7</v>
      </c>
      <c r="AQ86" s="79"/>
      <c r="AR86" s="43" t="s">
        <v>47</v>
      </c>
      <c r="AS86" s="119" t="s">
        <v>190</v>
      </c>
      <c r="AT86" s="120"/>
      <c r="AU86" s="119" t="s">
        <v>365</v>
      </c>
      <c r="AV86" s="120"/>
      <c r="AW86" s="119"/>
      <c r="AX86" s="120"/>
      <c r="AY86" s="119"/>
      <c r="AZ86" s="120"/>
      <c r="BA86" s="119" t="s">
        <v>365</v>
      </c>
      <c r="BB86" s="120"/>
      <c r="BC86" s="119" t="s">
        <v>366</v>
      </c>
      <c r="BD86" s="120"/>
      <c r="BE86" s="43"/>
      <c r="BF86" s="43"/>
      <c r="BG86" s="43"/>
      <c r="BH86" s="43"/>
      <c r="BI86" s="43"/>
      <c r="BJ86" s="43"/>
      <c r="BK86" s="43" t="s">
        <v>365</v>
      </c>
      <c r="BL86" s="43"/>
      <c r="BM86" s="24"/>
      <c r="BN86" s="24"/>
      <c r="BO86" s="24"/>
      <c r="BP86" s="24"/>
      <c r="BQ86" s="24"/>
      <c r="BR86" s="24"/>
      <c r="BS86" s="24"/>
    </row>
    <row r="87" spans="1:71" ht="24.95" customHeight="1">
      <c r="A87" s="24"/>
      <c r="B87" s="24"/>
      <c r="C87" s="38"/>
      <c r="D87" s="157" t="s">
        <v>351</v>
      </c>
      <c r="E87" s="157"/>
      <c r="F87" s="158"/>
      <c r="G87" s="159" t="s">
        <v>352</v>
      </c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20"/>
      <c r="AH87" s="122" t="s">
        <v>49</v>
      </c>
      <c r="AI87" s="120"/>
      <c r="AJ87" s="122"/>
      <c r="AK87" s="120"/>
      <c r="AL87" s="78"/>
      <c r="AM87" s="79"/>
      <c r="AN87" s="78"/>
      <c r="AO87" s="79"/>
      <c r="AP87" s="78"/>
      <c r="AQ87" s="79"/>
      <c r="AR87" s="43" t="s">
        <v>47</v>
      </c>
      <c r="AS87" s="119" t="s">
        <v>190</v>
      </c>
      <c r="AT87" s="120"/>
      <c r="AU87" s="119" t="s">
        <v>194</v>
      </c>
      <c r="AV87" s="120"/>
      <c r="AW87" s="119"/>
      <c r="AX87" s="120"/>
      <c r="AY87" s="119"/>
      <c r="AZ87" s="120"/>
      <c r="BA87" s="119" t="s">
        <v>194</v>
      </c>
      <c r="BB87" s="120"/>
      <c r="BC87" s="119" t="s">
        <v>208</v>
      </c>
      <c r="BD87" s="120"/>
      <c r="BE87" s="43"/>
      <c r="BF87" s="43"/>
      <c r="BG87" s="43"/>
      <c r="BH87" s="43"/>
      <c r="BI87" s="43"/>
      <c r="BJ87" s="43"/>
      <c r="BK87" s="43" t="s">
        <v>194</v>
      </c>
      <c r="BL87" s="43"/>
      <c r="BM87" s="24"/>
      <c r="BN87" s="24"/>
      <c r="BO87" s="24"/>
      <c r="BP87" s="24"/>
      <c r="BQ87" s="24"/>
      <c r="BR87" s="24"/>
      <c r="BS87" s="24"/>
    </row>
    <row r="88" spans="1:71" ht="24.95" customHeight="1">
      <c r="A88" s="24"/>
      <c r="B88" s="24"/>
      <c r="C88" s="169" t="s">
        <v>225</v>
      </c>
      <c r="D88" s="160"/>
      <c r="E88" s="160"/>
      <c r="F88" s="120"/>
      <c r="G88" s="163" t="s">
        <v>226</v>
      </c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20"/>
      <c r="AH88" s="121"/>
      <c r="AI88" s="120"/>
      <c r="AJ88" s="121"/>
      <c r="AK88" s="120"/>
      <c r="AL88" s="121"/>
      <c r="AM88" s="120"/>
      <c r="AN88" s="121"/>
      <c r="AO88" s="120"/>
      <c r="AP88" s="121"/>
      <c r="AQ88" s="120"/>
      <c r="AR88" s="42" t="s">
        <v>49</v>
      </c>
      <c r="AS88" s="173" t="s">
        <v>221</v>
      </c>
      <c r="AT88" s="120"/>
      <c r="AU88" s="173" t="s">
        <v>213</v>
      </c>
      <c r="AV88" s="120"/>
      <c r="AW88" s="173"/>
      <c r="AX88" s="120"/>
      <c r="AY88" s="173"/>
      <c r="AZ88" s="120"/>
      <c r="BA88" s="173" t="s">
        <v>213</v>
      </c>
      <c r="BB88" s="120"/>
      <c r="BC88" s="173" t="s">
        <v>213</v>
      </c>
      <c r="BD88" s="120"/>
      <c r="BE88" s="42"/>
      <c r="BF88" s="42"/>
      <c r="BG88" s="42"/>
      <c r="BH88" s="42"/>
      <c r="BI88" s="42"/>
      <c r="BJ88" s="42"/>
      <c r="BK88" s="42" t="s">
        <v>213</v>
      </c>
      <c r="BL88" s="42"/>
      <c r="BM88" s="24"/>
      <c r="BN88" s="24"/>
      <c r="BO88" s="24"/>
      <c r="BP88" s="24"/>
      <c r="BQ88" s="24"/>
      <c r="BR88" s="24"/>
      <c r="BS88" s="24"/>
    </row>
    <row r="89" spans="1:71" ht="24.95" customHeight="1">
      <c r="A89" s="24"/>
      <c r="B89" s="24"/>
      <c r="C89" s="169" t="s">
        <v>227</v>
      </c>
      <c r="D89" s="160"/>
      <c r="E89" s="160"/>
      <c r="F89" s="120"/>
      <c r="G89" s="163" t="s">
        <v>228</v>
      </c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20"/>
      <c r="AH89" s="121"/>
      <c r="AI89" s="120"/>
      <c r="AJ89" s="121"/>
      <c r="AK89" s="120"/>
      <c r="AL89" s="121"/>
      <c r="AM89" s="120"/>
      <c r="AN89" s="121"/>
      <c r="AO89" s="120"/>
      <c r="AP89" s="121"/>
      <c r="AQ89" s="120"/>
      <c r="AR89" s="42" t="s">
        <v>46</v>
      </c>
      <c r="AS89" s="173" t="s">
        <v>210</v>
      </c>
      <c r="AT89" s="120"/>
      <c r="AU89" s="173" t="s">
        <v>194</v>
      </c>
      <c r="AV89" s="120"/>
      <c r="AW89" s="173"/>
      <c r="AX89" s="120"/>
      <c r="AY89" s="173"/>
      <c r="AZ89" s="120"/>
      <c r="BA89" s="173" t="s">
        <v>194</v>
      </c>
      <c r="BB89" s="120"/>
      <c r="BC89" s="173" t="s">
        <v>194</v>
      </c>
      <c r="BD89" s="120"/>
      <c r="BE89" s="42"/>
      <c r="BF89" s="42"/>
      <c r="BG89" s="42"/>
      <c r="BH89" s="42"/>
      <c r="BI89" s="42"/>
      <c r="BJ89" s="42"/>
      <c r="BK89" s="42" t="s">
        <v>194</v>
      </c>
      <c r="BL89" s="42"/>
      <c r="BM89" s="24"/>
      <c r="BN89" s="24"/>
      <c r="BO89" s="24"/>
      <c r="BP89" s="24"/>
      <c r="BQ89" s="24"/>
      <c r="BR89" s="24"/>
      <c r="BS89" s="24"/>
    </row>
    <row r="90" spans="1:71" ht="24.95" customHeight="1">
      <c r="A90" s="24"/>
      <c r="B90" s="24"/>
      <c r="C90" s="40"/>
      <c r="D90" s="122" t="s">
        <v>229</v>
      </c>
      <c r="E90" s="170"/>
      <c r="F90" s="120"/>
      <c r="G90" s="159" t="s">
        <v>353</v>
      </c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20"/>
      <c r="AH90" s="122"/>
      <c r="AI90" s="120"/>
      <c r="AJ90" s="122" t="s">
        <v>49</v>
      </c>
      <c r="AK90" s="120"/>
      <c r="AL90" s="122"/>
      <c r="AM90" s="120"/>
      <c r="AN90" s="122"/>
      <c r="AO90" s="120"/>
      <c r="AP90" s="122"/>
      <c r="AQ90" s="120"/>
      <c r="AR90" s="43" t="s">
        <v>46</v>
      </c>
      <c r="AS90" s="119" t="s">
        <v>210</v>
      </c>
      <c r="AT90" s="120"/>
      <c r="AU90" s="119" t="s">
        <v>194</v>
      </c>
      <c r="AV90" s="120"/>
      <c r="AW90" s="119"/>
      <c r="AX90" s="120"/>
      <c r="AY90" s="119"/>
      <c r="AZ90" s="120"/>
      <c r="BA90" s="119" t="s">
        <v>194</v>
      </c>
      <c r="BB90" s="120"/>
      <c r="BC90" s="119" t="s">
        <v>194</v>
      </c>
      <c r="BD90" s="120"/>
      <c r="BE90" s="43"/>
      <c r="BF90" s="43"/>
      <c r="BG90" s="43"/>
      <c r="BH90" s="43"/>
      <c r="BI90" s="43"/>
      <c r="BJ90" s="43"/>
      <c r="BK90" s="43" t="s">
        <v>194</v>
      </c>
      <c r="BL90" s="43"/>
      <c r="BM90" s="24"/>
      <c r="BN90" s="24"/>
      <c r="BO90" s="24"/>
      <c r="BP90" s="24"/>
      <c r="BQ90" s="24"/>
      <c r="BR90" s="24"/>
      <c r="BS90" s="24"/>
    </row>
    <row r="91" spans="1:71" ht="24.95" customHeight="1">
      <c r="A91" s="24"/>
      <c r="B91" s="24"/>
      <c r="C91" s="40"/>
      <c r="D91" s="122" t="s">
        <v>264</v>
      </c>
      <c r="E91" s="170"/>
      <c r="F91" s="120"/>
      <c r="G91" s="159" t="s">
        <v>354</v>
      </c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20"/>
      <c r="AH91" s="122"/>
      <c r="AI91" s="120"/>
      <c r="AJ91" s="122" t="s">
        <v>49</v>
      </c>
      <c r="AK91" s="120"/>
      <c r="AL91" s="122"/>
      <c r="AM91" s="120"/>
      <c r="AN91" s="122"/>
      <c r="AO91" s="120"/>
      <c r="AP91" s="122"/>
      <c r="AQ91" s="120"/>
      <c r="AR91" s="43" t="s">
        <v>46</v>
      </c>
      <c r="AS91" s="119" t="s">
        <v>210</v>
      </c>
      <c r="AT91" s="120"/>
      <c r="AU91" s="119" t="s">
        <v>194</v>
      </c>
      <c r="AV91" s="120"/>
      <c r="AW91" s="119"/>
      <c r="AX91" s="120"/>
      <c r="AY91" s="119"/>
      <c r="AZ91" s="120"/>
      <c r="BA91" s="119" t="s">
        <v>194</v>
      </c>
      <c r="BB91" s="120"/>
      <c r="BC91" s="119" t="s">
        <v>194</v>
      </c>
      <c r="BD91" s="120"/>
      <c r="BE91" s="43"/>
      <c r="BF91" s="43"/>
      <c r="BG91" s="43"/>
      <c r="BH91" s="43"/>
      <c r="BI91" s="43"/>
      <c r="BJ91" s="43"/>
      <c r="BK91" s="43" t="s">
        <v>194</v>
      </c>
      <c r="BL91" s="43"/>
      <c r="BM91" s="24"/>
      <c r="BN91" s="24"/>
      <c r="BO91" s="24"/>
      <c r="BP91" s="24"/>
      <c r="BQ91" s="24"/>
      <c r="BR91" s="24"/>
      <c r="BS91" s="24"/>
    </row>
    <row r="92" spans="1:71" ht="24.95" customHeight="1">
      <c r="A92" s="24"/>
      <c r="B92" s="24"/>
      <c r="C92" s="169" t="s">
        <v>230</v>
      </c>
      <c r="D92" s="160"/>
      <c r="E92" s="160"/>
      <c r="F92" s="120"/>
      <c r="G92" s="163" t="s">
        <v>231</v>
      </c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20"/>
      <c r="AH92" s="121"/>
      <c r="AI92" s="120"/>
      <c r="AJ92" s="121"/>
      <c r="AK92" s="120"/>
      <c r="AL92" s="121"/>
      <c r="AM92" s="120"/>
      <c r="AN92" s="121"/>
      <c r="AO92" s="120"/>
      <c r="AP92" s="121"/>
      <c r="AQ92" s="120"/>
      <c r="AR92" s="42" t="s">
        <v>45</v>
      </c>
      <c r="AS92" s="173" t="s">
        <v>208</v>
      </c>
      <c r="AT92" s="120"/>
      <c r="AU92" s="173" t="s">
        <v>212</v>
      </c>
      <c r="AV92" s="120"/>
      <c r="AW92" s="173"/>
      <c r="AX92" s="120"/>
      <c r="AY92" s="173"/>
      <c r="AZ92" s="120"/>
      <c r="BA92" s="173" t="s">
        <v>212</v>
      </c>
      <c r="BB92" s="120"/>
      <c r="BC92" s="173" t="s">
        <v>212</v>
      </c>
      <c r="BD92" s="120"/>
      <c r="BE92" s="42"/>
      <c r="BF92" s="42"/>
      <c r="BG92" s="42"/>
      <c r="BH92" s="42"/>
      <c r="BI92" s="42"/>
      <c r="BJ92" s="42"/>
      <c r="BK92" s="42" t="s">
        <v>212</v>
      </c>
      <c r="BL92" s="42"/>
      <c r="BM92" s="24"/>
      <c r="BN92" s="24"/>
      <c r="BO92" s="24"/>
      <c r="BP92" s="24"/>
      <c r="BQ92" s="24"/>
      <c r="BR92" s="24"/>
      <c r="BS92" s="24"/>
    </row>
    <row r="93" spans="1:71" ht="24.95" customHeight="1">
      <c r="A93" s="24"/>
      <c r="B93" s="24"/>
      <c r="C93" s="40"/>
      <c r="D93" s="122" t="s">
        <v>232</v>
      </c>
      <c r="E93" s="170"/>
      <c r="F93" s="120"/>
      <c r="G93" s="159" t="s">
        <v>355</v>
      </c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20"/>
      <c r="AH93" s="122" t="s">
        <v>49</v>
      </c>
      <c r="AI93" s="120"/>
      <c r="AJ93" s="122"/>
      <c r="AK93" s="120"/>
      <c r="AL93" s="122"/>
      <c r="AM93" s="120"/>
      <c r="AN93" s="122"/>
      <c r="AO93" s="120"/>
      <c r="AP93" s="122"/>
      <c r="AQ93" s="120"/>
      <c r="AR93" s="43" t="s">
        <v>45</v>
      </c>
      <c r="AS93" s="119" t="s">
        <v>208</v>
      </c>
      <c r="AT93" s="120"/>
      <c r="AU93" s="119" t="s">
        <v>212</v>
      </c>
      <c r="AV93" s="120"/>
      <c r="AW93" s="119"/>
      <c r="AX93" s="120"/>
      <c r="AY93" s="119"/>
      <c r="AZ93" s="120"/>
      <c r="BA93" s="119" t="s">
        <v>212</v>
      </c>
      <c r="BB93" s="120"/>
      <c r="BC93" s="119" t="s">
        <v>212</v>
      </c>
      <c r="BD93" s="120"/>
      <c r="BE93" s="43"/>
      <c r="BF93" s="43"/>
      <c r="BG93" s="43"/>
      <c r="BH93" s="43"/>
      <c r="BI93" s="43"/>
      <c r="BJ93" s="43"/>
      <c r="BK93" s="43" t="s">
        <v>212</v>
      </c>
      <c r="BL93" s="43"/>
      <c r="BM93" s="24"/>
      <c r="BN93" s="24"/>
      <c r="BO93" s="24"/>
      <c r="BP93" s="24"/>
      <c r="BQ93" s="24"/>
      <c r="BR93" s="24"/>
      <c r="BS93" s="24"/>
    </row>
    <row r="94" spans="1:71" ht="24.95" customHeight="1">
      <c r="A94" s="24"/>
      <c r="B94" s="24"/>
      <c r="C94" s="40"/>
      <c r="D94" s="122" t="s">
        <v>265</v>
      </c>
      <c r="E94" s="170"/>
      <c r="F94" s="120"/>
      <c r="G94" s="159" t="s">
        <v>356</v>
      </c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20"/>
      <c r="AH94" s="122" t="s">
        <v>49</v>
      </c>
      <c r="AI94" s="120"/>
      <c r="AJ94" s="122"/>
      <c r="AK94" s="120"/>
      <c r="AL94" s="122"/>
      <c r="AM94" s="120"/>
      <c r="AN94" s="122"/>
      <c r="AO94" s="120"/>
      <c r="AP94" s="122"/>
      <c r="AQ94" s="120"/>
      <c r="AR94" s="43" t="s">
        <v>45</v>
      </c>
      <c r="AS94" s="119" t="s">
        <v>208</v>
      </c>
      <c r="AT94" s="120"/>
      <c r="AU94" s="119" t="s">
        <v>212</v>
      </c>
      <c r="AV94" s="120"/>
      <c r="AW94" s="119"/>
      <c r="AX94" s="120"/>
      <c r="AY94" s="119"/>
      <c r="AZ94" s="120"/>
      <c r="BA94" s="119" t="s">
        <v>212</v>
      </c>
      <c r="BB94" s="120"/>
      <c r="BC94" s="119" t="s">
        <v>212</v>
      </c>
      <c r="BD94" s="120"/>
      <c r="BE94" s="43"/>
      <c r="BF94" s="43"/>
      <c r="BG94" s="43"/>
      <c r="BH94" s="43"/>
      <c r="BI94" s="43"/>
      <c r="BJ94" s="43"/>
      <c r="BK94" s="43" t="s">
        <v>212</v>
      </c>
      <c r="BL94" s="43"/>
      <c r="BM94" s="24"/>
      <c r="BN94" s="24"/>
      <c r="BO94" s="24"/>
      <c r="BP94" s="24"/>
      <c r="BQ94" s="24"/>
      <c r="BR94" s="24"/>
      <c r="BS94" s="24"/>
    </row>
    <row r="95" spans="1:71" ht="24.95" customHeight="1">
      <c r="A95" s="24"/>
      <c r="B95" s="24"/>
      <c r="C95" s="169" t="s">
        <v>233</v>
      </c>
      <c r="D95" s="160"/>
      <c r="E95" s="160"/>
      <c r="F95" s="120"/>
      <c r="G95" s="163" t="s">
        <v>236</v>
      </c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20"/>
      <c r="AH95" s="121"/>
      <c r="AI95" s="120"/>
      <c r="AJ95" s="121"/>
      <c r="AK95" s="120"/>
      <c r="AL95" s="121"/>
      <c r="AM95" s="120"/>
      <c r="AN95" s="121"/>
      <c r="AO95" s="120"/>
      <c r="AP95" s="121"/>
      <c r="AQ95" s="120"/>
      <c r="AR95" s="42"/>
      <c r="AS95" s="173">
        <v>328</v>
      </c>
      <c r="AT95" s="120"/>
      <c r="AU95" s="173">
        <v>328</v>
      </c>
      <c r="AV95" s="120"/>
      <c r="AW95" s="173"/>
      <c r="AX95" s="120"/>
      <c r="AY95" s="173">
        <v>328</v>
      </c>
      <c r="AZ95" s="120"/>
      <c r="BA95" s="173"/>
      <c r="BB95" s="120"/>
      <c r="BC95" s="173"/>
      <c r="BD95" s="120"/>
      <c r="BE95" s="42"/>
      <c r="BF95" s="42">
        <v>68</v>
      </c>
      <c r="BG95" s="42">
        <v>68</v>
      </c>
      <c r="BH95" s="42">
        <v>68</v>
      </c>
      <c r="BI95" s="42">
        <v>68</v>
      </c>
      <c r="BJ95" s="42">
        <v>56</v>
      </c>
      <c r="BK95" s="42"/>
      <c r="BL95" s="42"/>
      <c r="BM95" s="24"/>
      <c r="BN95" s="24"/>
      <c r="BO95" s="24"/>
      <c r="BP95" s="24"/>
      <c r="BQ95" s="24"/>
      <c r="BR95" s="24"/>
      <c r="BS95" s="24"/>
    </row>
    <row r="96" spans="1:71" ht="42" customHeight="1">
      <c r="A96" s="24"/>
      <c r="B96" s="24"/>
      <c r="C96" s="40"/>
      <c r="D96" s="122" t="s">
        <v>234</v>
      </c>
      <c r="E96" s="170"/>
      <c r="F96" s="120"/>
      <c r="G96" s="175" t="s">
        <v>237</v>
      </c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20"/>
      <c r="AH96" s="122"/>
      <c r="AI96" s="120"/>
      <c r="AJ96" s="122" t="s">
        <v>238</v>
      </c>
      <c r="AK96" s="120"/>
      <c r="AL96" s="122"/>
      <c r="AM96" s="120"/>
      <c r="AN96" s="122"/>
      <c r="AO96" s="120"/>
      <c r="AP96" s="122"/>
      <c r="AQ96" s="120"/>
      <c r="AR96" s="43"/>
      <c r="AS96" s="119" t="s">
        <v>239</v>
      </c>
      <c r="AT96" s="120"/>
      <c r="AU96" s="119" t="s">
        <v>239</v>
      </c>
      <c r="AV96" s="120"/>
      <c r="AW96" s="119"/>
      <c r="AX96" s="120"/>
      <c r="AY96" s="119" t="s">
        <v>239</v>
      </c>
      <c r="AZ96" s="120"/>
      <c r="BA96" s="119"/>
      <c r="BB96" s="120"/>
      <c r="BC96" s="119"/>
      <c r="BD96" s="120"/>
      <c r="BE96" s="43"/>
      <c r="BF96" s="43" t="s">
        <v>240</v>
      </c>
      <c r="BG96" s="43" t="s">
        <v>240</v>
      </c>
      <c r="BH96" s="43" t="s">
        <v>240</v>
      </c>
      <c r="BI96" s="43" t="s">
        <v>240</v>
      </c>
      <c r="BJ96" s="43" t="s">
        <v>241</v>
      </c>
      <c r="BK96" s="43"/>
      <c r="BL96" s="43"/>
      <c r="BM96" s="24"/>
      <c r="BN96" s="24"/>
      <c r="BO96" s="24"/>
      <c r="BP96" s="24"/>
      <c r="BQ96" s="24"/>
      <c r="BR96" s="24"/>
      <c r="BS96" s="24"/>
    </row>
    <row r="97" spans="1:72" ht="42" customHeight="1">
      <c r="A97" s="24"/>
      <c r="B97" s="24"/>
      <c r="C97" s="40"/>
      <c r="D97" s="122" t="s">
        <v>235</v>
      </c>
      <c r="E97" s="170"/>
      <c r="F97" s="120"/>
      <c r="G97" s="175" t="s">
        <v>242</v>
      </c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20"/>
      <c r="AH97" s="122"/>
      <c r="AI97" s="120"/>
      <c r="AJ97" s="122" t="s">
        <v>238</v>
      </c>
      <c r="AK97" s="120"/>
      <c r="AL97" s="122"/>
      <c r="AM97" s="120"/>
      <c r="AN97" s="122"/>
      <c r="AO97" s="120"/>
      <c r="AP97" s="122"/>
      <c r="AQ97" s="120"/>
      <c r="AR97" s="43"/>
      <c r="AS97" s="119" t="s">
        <v>239</v>
      </c>
      <c r="AT97" s="120"/>
      <c r="AU97" s="119" t="s">
        <v>239</v>
      </c>
      <c r="AV97" s="120"/>
      <c r="AW97" s="119"/>
      <c r="AX97" s="120"/>
      <c r="AY97" s="119" t="s">
        <v>239</v>
      </c>
      <c r="AZ97" s="120"/>
      <c r="BA97" s="119"/>
      <c r="BB97" s="120"/>
      <c r="BC97" s="119"/>
      <c r="BD97" s="120"/>
      <c r="BE97" s="43"/>
      <c r="BF97" s="43" t="s">
        <v>240</v>
      </c>
      <c r="BG97" s="43" t="s">
        <v>240</v>
      </c>
      <c r="BH97" s="43" t="s">
        <v>240</v>
      </c>
      <c r="BI97" s="43" t="s">
        <v>240</v>
      </c>
      <c r="BJ97" s="43" t="s">
        <v>241</v>
      </c>
      <c r="BK97" s="43"/>
      <c r="BL97" s="43"/>
      <c r="BM97" s="24"/>
      <c r="BN97" s="24"/>
      <c r="BO97" s="24"/>
      <c r="BP97" s="24"/>
      <c r="BQ97" s="24"/>
      <c r="BR97" s="24"/>
      <c r="BS97" s="24"/>
    </row>
    <row r="98" spans="1:72" ht="42" customHeight="1">
      <c r="A98" s="24"/>
      <c r="B98" s="24"/>
      <c r="C98" s="40"/>
      <c r="D98" s="122" t="s">
        <v>357</v>
      </c>
      <c r="E98" s="170"/>
      <c r="F98" s="120"/>
      <c r="G98" s="175" t="s">
        <v>243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20"/>
      <c r="AH98" s="122"/>
      <c r="AI98" s="120"/>
      <c r="AJ98" s="122" t="s">
        <v>238</v>
      </c>
      <c r="AK98" s="120"/>
      <c r="AL98" s="122"/>
      <c r="AM98" s="120"/>
      <c r="AN98" s="122"/>
      <c r="AO98" s="120"/>
      <c r="AP98" s="122"/>
      <c r="AQ98" s="120"/>
      <c r="AR98" s="43"/>
      <c r="AS98" s="119" t="s">
        <v>239</v>
      </c>
      <c r="AT98" s="120"/>
      <c r="AU98" s="119" t="s">
        <v>239</v>
      </c>
      <c r="AV98" s="120"/>
      <c r="AW98" s="119"/>
      <c r="AX98" s="120"/>
      <c r="AY98" s="119" t="s">
        <v>239</v>
      </c>
      <c r="AZ98" s="120"/>
      <c r="BA98" s="119"/>
      <c r="BB98" s="120"/>
      <c r="BC98" s="119"/>
      <c r="BD98" s="120"/>
      <c r="BE98" s="43"/>
      <c r="BF98" s="43" t="s">
        <v>240</v>
      </c>
      <c r="BG98" s="43" t="s">
        <v>240</v>
      </c>
      <c r="BH98" s="43" t="s">
        <v>240</v>
      </c>
      <c r="BI98" s="43" t="s">
        <v>240</v>
      </c>
      <c r="BJ98" s="43" t="s">
        <v>241</v>
      </c>
      <c r="BK98" s="43"/>
      <c r="BL98" s="43"/>
      <c r="BM98" s="24"/>
      <c r="BN98" s="24"/>
      <c r="BO98" s="24"/>
      <c r="BP98" s="24"/>
      <c r="BQ98" s="24"/>
      <c r="BR98" s="24"/>
      <c r="BS98" s="24"/>
    </row>
    <row r="99" spans="1:72" ht="24.95" customHeight="1">
      <c r="A99" s="24"/>
      <c r="B99" s="24"/>
      <c r="C99" s="164" t="s">
        <v>175</v>
      </c>
      <c r="D99" s="162"/>
      <c r="E99" s="162"/>
      <c r="F99" s="158"/>
      <c r="G99" s="165" t="s">
        <v>244</v>
      </c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20"/>
      <c r="AH99" s="123"/>
      <c r="AI99" s="120"/>
      <c r="AJ99" s="123"/>
      <c r="AK99" s="120"/>
      <c r="AL99" s="123"/>
      <c r="AM99" s="120"/>
      <c r="AN99" s="123"/>
      <c r="AO99" s="120"/>
      <c r="AP99" s="123"/>
      <c r="AQ99" s="120"/>
      <c r="AR99" s="41" t="s">
        <v>63</v>
      </c>
      <c r="AS99" s="172"/>
      <c r="AT99" s="120"/>
      <c r="AU99" s="172"/>
      <c r="AV99" s="120"/>
      <c r="AW99" s="172"/>
      <c r="AX99" s="120"/>
      <c r="AY99" s="172"/>
      <c r="AZ99" s="120"/>
      <c r="BA99" s="172"/>
      <c r="BB99" s="120"/>
      <c r="BC99" s="172"/>
      <c r="BD99" s="120"/>
      <c r="BE99" s="41"/>
      <c r="BF99" s="41"/>
      <c r="BG99" s="41"/>
      <c r="BH99" s="41"/>
      <c r="BI99" s="41"/>
      <c r="BJ99" s="41"/>
      <c r="BK99" s="41"/>
      <c r="BL99" s="41"/>
      <c r="BM99" s="24"/>
      <c r="BN99" s="24"/>
      <c r="BO99" s="24"/>
      <c r="BP99" s="24"/>
      <c r="BQ99" s="24"/>
      <c r="BR99" s="24"/>
      <c r="BS99" s="24"/>
    </row>
    <row r="100" spans="1:72" ht="24.95" customHeight="1">
      <c r="A100" s="24"/>
      <c r="B100" s="24"/>
      <c r="C100" s="161" t="s">
        <v>176</v>
      </c>
      <c r="D100" s="162"/>
      <c r="E100" s="162"/>
      <c r="F100" s="158"/>
      <c r="G100" s="163" t="s">
        <v>132</v>
      </c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20"/>
      <c r="AH100" s="121"/>
      <c r="AI100" s="120"/>
      <c r="AJ100" s="121"/>
      <c r="AK100" s="120"/>
      <c r="AL100" s="121"/>
      <c r="AM100" s="120"/>
      <c r="AN100" s="121"/>
      <c r="AO100" s="120"/>
      <c r="AP100" s="121"/>
      <c r="AQ100" s="120"/>
      <c r="AR100" s="42" t="s">
        <v>48</v>
      </c>
      <c r="AS100" s="173"/>
      <c r="AT100" s="120"/>
      <c r="AU100" s="173"/>
      <c r="AV100" s="120"/>
      <c r="AW100" s="173"/>
      <c r="AX100" s="120"/>
      <c r="AY100" s="173"/>
      <c r="AZ100" s="120"/>
      <c r="BA100" s="173"/>
      <c r="BB100" s="120"/>
      <c r="BC100" s="173"/>
      <c r="BD100" s="120"/>
      <c r="BE100" s="42"/>
      <c r="BF100" s="42"/>
      <c r="BG100" s="42"/>
      <c r="BH100" s="42"/>
      <c r="BI100" s="42"/>
      <c r="BJ100" s="42"/>
      <c r="BK100" s="42"/>
      <c r="BL100" s="42"/>
      <c r="BM100" s="24"/>
      <c r="BN100" s="24"/>
      <c r="BO100" s="24"/>
      <c r="BP100" s="24"/>
      <c r="BQ100" s="24"/>
      <c r="BR100" s="24"/>
      <c r="BS100" s="24"/>
    </row>
    <row r="101" spans="1:72" ht="24.95" customHeight="1">
      <c r="A101" s="24"/>
      <c r="B101" s="24"/>
      <c r="C101" s="38"/>
      <c r="D101" s="157" t="s">
        <v>177</v>
      </c>
      <c r="E101" s="157"/>
      <c r="F101" s="158"/>
      <c r="G101" s="159" t="s">
        <v>358</v>
      </c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20"/>
      <c r="AH101" s="122"/>
      <c r="AI101" s="120"/>
      <c r="AJ101" s="122" t="s">
        <v>50</v>
      </c>
      <c r="AK101" s="120"/>
      <c r="AL101" s="122"/>
      <c r="AM101" s="120"/>
      <c r="AN101" s="122"/>
      <c r="AO101" s="120"/>
      <c r="AP101" s="122"/>
      <c r="AQ101" s="120"/>
      <c r="AR101" s="43" t="s">
        <v>48</v>
      </c>
      <c r="AS101" s="119"/>
      <c r="AT101" s="120"/>
      <c r="AU101" s="119"/>
      <c r="AV101" s="120"/>
      <c r="AW101" s="119"/>
      <c r="AX101" s="120"/>
      <c r="AY101" s="119"/>
      <c r="AZ101" s="120"/>
      <c r="BA101" s="119"/>
      <c r="BB101" s="120"/>
      <c r="BC101" s="119"/>
      <c r="BD101" s="120"/>
      <c r="BE101" s="43"/>
      <c r="BF101" s="43"/>
      <c r="BG101" s="43"/>
      <c r="BH101" s="43"/>
      <c r="BI101" s="43"/>
      <c r="BJ101" s="43"/>
      <c r="BK101" s="43"/>
      <c r="BL101" s="43"/>
      <c r="BM101" s="24"/>
      <c r="BN101" s="24"/>
      <c r="BO101" s="24"/>
      <c r="BP101" s="24"/>
      <c r="BQ101" s="24"/>
      <c r="BR101" s="24"/>
      <c r="BS101" s="24"/>
    </row>
    <row r="102" spans="1:72" ht="24.95" customHeight="1">
      <c r="A102" s="24"/>
      <c r="B102" s="24"/>
      <c r="C102" s="161" t="s">
        <v>256</v>
      </c>
      <c r="D102" s="162"/>
      <c r="E102" s="162"/>
      <c r="F102" s="158"/>
      <c r="G102" s="163" t="s">
        <v>224</v>
      </c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20"/>
      <c r="AH102" s="121"/>
      <c r="AI102" s="120"/>
      <c r="AJ102" s="121"/>
      <c r="AK102" s="120"/>
      <c r="AL102" s="121"/>
      <c r="AM102" s="120"/>
      <c r="AN102" s="121"/>
      <c r="AO102" s="120"/>
      <c r="AP102" s="121"/>
      <c r="AQ102" s="120"/>
      <c r="AR102" s="42" t="s">
        <v>57</v>
      </c>
      <c r="AS102" s="173"/>
      <c r="AT102" s="120"/>
      <c r="AU102" s="173"/>
      <c r="AV102" s="120"/>
      <c r="AW102" s="173"/>
      <c r="AX102" s="120"/>
      <c r="AY102" s="173"/>
      <c r="AZ102" s="120"/>
      <c r="BA102" s="173"/>
      <c r="BB102" s="120"/>
      <c r="BC102" s="173"/>
      <c r="BD102" s="120"/>
      <c r="BE102" s="42"/>
      <c r="BF102" s="42"/>
      <c r="BG102" s="42"/>
      <c r="BH102" s="42"/>
      <c r="BI102" s="42"/>
      <c r="BJ102" s="42"/>
      <c r="BK102" s="42"/>
      <c r="BL102" s="42"/>
      <c r="BM102" s="24"/>
      <c r="BN102" s="24"/>
      <c r="BO102" s="24"/>
      <c r="BP102" s="24"/>
      <c r="BQ102" s="24"/>
      <c r="BR102" s="24"/>
      <c r="BS102" s="24"/>
    </row>
    <row r="103" spans="1:72" ht="24.95" customHeight="1">
      <c r="A103" s="24"/>
      <c r="B103" s="24"/>
      <c r="C103" s="38"/>
      <c r="D103" s="157" t="s">
        <v>359</v>
      </c>
      <c r="E103" s="157"/>
      <c r="F103" s="158"/>
      <c r="G103" s="171" t="s">
        <v>360</v>
      </c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20"/>
      <c r="AH103" s="122"/>
      <c r="AI103" s="120"/>
      <c r="AJ103" s="122" t="s">
        <v>50</v>
      </c>
      <c r="AK103" s="120"/>
      <c r="AL103" s="122"/>
      <c r="AM103" s="120"/>
      <c r="AN103" s="122"/>
      <c r="AO103" s="120"/>
      <c r="AP103" s="122"/>
      <c r="AQ103" s="120"/>
      <c r="AR103" s="43">
        <v>9</v>
      </c>
      <c r="AS103" s="119"/>
      <c r="AT103" s="120"/>
      <c r="AU103" s="119"/>
      <c r="AV103" s="120"/>
      <c r="AW103" s="119"/>
      <c r="AX103" s="120"/>
      <c r="AY103" s="119"/>
      <c r="AZ103" s="120"/>
      <c r="BA103" s="119"/>
      <c r="BB103" s="120"/>
      <c r="BC103" s="119"/>
      <c r="BD103" s="120"/>
      <c r="BE103" s="43"/>
      <c r="BF103" s="43"/>
      <c r="BG103" s="43"/>
      <c r="BH103" s="43"/>
      <c r="BI103" s="43"/>
      <c r="BJ103" s="43"/>
      <c r="BK103" s="43"/>
      <c r="BL103" s="43"/>
      <c r="BM103" s="24"/>
      <c r="BN103" s="24"/>
      <c r="BO103" s="24"/>
      <c r="BP103" s="24"/>
      <c r="BQ103" s="24"/>
      <c r="BR103" s="24"/>
      <c r="BS103" s="24"/>
    </row>
    <row r="104" spans="1:72" ht="24.95" customHeight="1">
      <c r="A104" s="24"/>
      <c r="B104" s="24"/>
      <c r="C104" s="38"/>
      <c r="D104" s="157" t="s">
        <v>257</v>
      </c>
      <c r="E104" s="157"/>
      <c r="F104" s="158"/>
      <c r="G104" s="171" t="s">
        <v>245</v>
      </c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20"/>
      <c r="AH104" s="122"/>
      <c r="AI104" s="120"/>
      <c r="AJ104" s="122" t="s">
        <v>50</v>
      </c>
      <c r="AK104" s="120"/>
      <c r="AL104" s="122"/>
      <c r="AM104" s="120"/>
      <c r="AN104" s="122"/>
      <c r="AO104" s="120"/>
      <c r="AP104" s="122"/>
      <c r="AQ104" s="120"/>
      <c r="AR104" s="43">
        <v>6</v>
      </c>
      <c r="AS104" s="119"/>
      <c r="AT104" s="120"/>
      <c r="AU104" s="119"/>
      <c r="AV104" s="120"/>
      <c r="AW104" s="119"/>
      <c r="AX104" s="120"/>
      <c r="AY104" s="119"/>
      <c r="AZ104" s="120"/>
      <c r="BA104" s="119"/>
      <c r="BB104" s="120"/>
      <c r="BC104" s="119"/>
      <c r="BD104" s="120"/>
      <c r="BE104" s="43"/>
      <c r="BF104" s="43"/>
      <c r="BG104" s="43"/>
      <c r="BH104" s="43"/>
      <c r="BI104" s="43"/>
      <c r="BJ104" s="43"/>
      <c r="BK104" s="43"/>
      <c r="BL104" s="43"/>
      <c r="BM104" s="24"/>
      <c r="BN104" s="24"/>
      <c r="BO104" s="24"/>
      <c r="BP104" s="24"/>
      <c r="BQ104" s="24"/>
      <c r="BR104" s="24"/>
      <c r="BS104" s="24"/>
    </row>
    <row r="105" spans="1:72" ht="24.95" customHeight="1">
      <c r="A105" s="24"/>
      <c r="B105" s="24"/>
      <c r="C105" s="164" t="s">
        <v>174</v>
      </c>
      <c r="D105" s="162"/>
      <c r="E105" s="162"/>
      <c r="F105" s="158"/>
      <c r="G105" s="165" t="s">
        <v>246</v>
      </c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20"/>
      <c r="AH105" s="123"/>
      <c r="AI105" s="120"/>
      <c r="AJ105" s="123"/>
      <c r="AK105" s="120"/>
      <c r="AL105" s="123"/>
      <c r="AM105" s="120"/>
      <c r="AN105" s="123"/>
      <c r="AO105" s="120"/>
      <c r="AP105" s="123"/>
      <c r="AQ105" s="120"/>
      <c r="AR105" s="41" t="s">
        <v>51</v>
      </c>
      <c r="AS105" s="172"/>
      <c r="AT105" s="120"/>
      <c r="AU105" s="172"/>
      <c r="AV105" s="120"/>
      <c r="AW105" s="172"/>
      <c r="AX105" s="120"/>
      <c r="AY105" s="172"/>
      <c r="AZ105" s="120"/>
      <c r="BA105" s="172"/>
      <c r="BB105" s="120"/>
      <c r="BC105" s="172"/>
      <c r="BD105" s="120"/>
      <c r="BE105" s="41"/>
      <c r="BF105" s="41"/>
      <c r="BG105" s="41"/>
      <c r="BH105" s="41"/>
      <c r="BI105" s="41"/>
      <c r="BJ105" s="41"/>
      <c r="BK105" s="41"/>
      <c r="BL105" s="41"/>
      <c r="BM105" s="24"/>
      <c r="BN105" s="24"/>
      <c r="BO105" s="24"/>
      <c r="BP105" s="24"/>
      <c r="BQ105" s="24"/>
      <c r="BR105" s="24"/>
      <c r="BS105" s="24"/>
    </row>
    <row r="106" spans="1:72" ht="24.95" customHeight="1" thickBot="1">
      <c r="A106" s="24"/>
      <c r="B106" s="24"/>
      <c r="C106" s="38"/>
      <c r="D106" s="157" t="s">
        <v>361</v>
      </c>
      <c r="E106" s="157"/>
      <c r="F106" s="158"/>
      <c r="G106" s="159" t="s">
        <v>247</v>
      </c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20"/>
      <c r="AH106" s="122"/>
      <c r="AI106" s="120"/>
      <c r="AJ106" s="122"/>
      <c r="AK106" s="120"/>
      <c r="AL106" s="78"/>
      <c r="AM106" s="79"/>
      <c r="AN106" s="78"/>
      <c r="AO106" s="79"/>
      <c r="AP106" s="78"/>
      <c r="AQ106" s="79"/>
      <c r="AR106" s="43" t="s">
        <v>51</v>
      </c>
      <c r="AS106" s="119"/>
      <c r="AT106" s="120"/>
      <c r="AU106" s="119"/>
      <c r="AV106" s="120"/>
      <c r="AW106" s="119"/>
      <c r="AX106" s="120"/>
      <c r="AY106" s="119"/>
      <c r="AZ106" s="120"/>
      <c r="BA106" s="119"/>
      <c r="BB106" s="120"/>
      <c r="BC106" s="119"/>
      <c r="BD106" s="120"/>
      <c r="BE106" s="43"/>
      <c r="BF106" s="43"/>
      <c r="BG106" s="43"/>
      <c r="BH106" s="43"/>
      <c r="BI106" s="43"/>
      <c r="BJ106" s="43"/>
      <c r="BK106" s="43"/>
      <c r="BL106" s="43"/>
      <c r="BM106" s="24"/>
      <c r="BN106" s="24"/>
      <c r="BO106" s="24"/>
      <c r="BP106" s="24"/>
      <c r="BQ106" s="24"/>
      <c r="BR106" s="24"/>
      <c r="BS106" s="24"/>
    </row>
    <row r="107" spans="1:72" ht="24.95" customHeight="1">
      <c r="A107" s="24"/>
      <c r="B107" s="24"/>
      <c r="C107" s="36" t="s">
        <v>134</v>
      </c>
      <c r="D107" s="73" t="s">
        <v>248</v>
      </c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5"/>
      <c r="W107" s="76" t="s">
        <v>135</v>
      </c>
      <c r="X107" s="74"/>
      <c r="Y107" s="75"/>
      <c r="Z107" s="77" t="s">
        <v>136</v>
      </c>
      <c r="AA107" s="74"/>
      <c r="AB107" s="75"/>
      <c r="AC107" s="143" t="s">
        <v>137</v>
      </c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P107" s="143"/>
      <c r="AQ107" s="143"/>
      <c r="AR107" s="54" t="s">
        <v>130</v>
      </c>
      <c r="AS107" s="178" t="s">
        <v>138</v>
      </c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45" t="s">
        <v>69</v>
      </c>
      <c r="BF107" s="45" t="s">
        <v>69</v>
      </c>
      <c r="BG107" s="45" t="s">
        <v>69</v>
      </c>
      <c r="BH107" s="45" t="s">
        <v>69</v>
      </c>
      <c r="BI107" s="45" t="s">
        <v>69</v>
      </c>
      <c r="BJ107" s="45" t="s">
        <v>69</v>
      </c>
      <c r="BK107" s="45" t="s">
        <v>69</v>
      </c>
      <c r="BL107" s="45"/>
      <c r="BM107" s="24"/>
      <c r="BN107" s="24"/>
      <c r="BO107" s="24"/>
      <c r="BP107" s="24"/>
      <c r="BQ107" s="24"/>
      <c r="BR107" s="24"/>
      <c r="BS107" s="24"/>
    </row>
    <row r="108" spans="1:72" ht="24.95" customHeight="1">
      <c r="A108" s="24"/>
      <c r="B108" s="24"/>
      <c r="C108" s="48" t="s">
        <v>43</v>
      </c>
      <c r="D108" s="159" t="s">
        <v>368</v>
      </c>
      <c r="E108" s="177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20"/>
      <c r="W108" s="119" t="s">
        <v>44</v>
      </c>
      <c r="X108" s="160"/>
      <c r="Y108" s="120"/>
      <c r="Z108" s="119" t="s">
        <v>78</v>
      </c>
      <c r="AA108" s="160"/>
      <c r="AB108" s="120"/>
      <c r="AC108" s="144" t="s">
        <v>139</v>
      </c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53" t="s">
        <v>63</v>
      </c>
      <c r="AS108" s="180" t="s">
        <v>140</v>
      </c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46" t="s">
        <v>47</v>
      </c>
      <c r="BF108" s="46" t="s">
        <v>47</v>
      </c>
      <c r="BG108" s="46" t="s">
        <v>47</v>
      </c>
      <c r="BH108" s="46" t="s">
        <v>47</v>
      </c>
      <c r="BI108" s="46" t="s">
        <v>47</v>
      </c>
      <c r="BJ108" s="46" t="s">
        <v>47</v>
      </c>
      <c r="BK108" s="46" t="s">
        <v>47</v>
      </c>
      <c r="BL108" s="46"/>
      <c r="BM108" s="24"/>
      <c r="BN108" s="24"/>
      <c r="BO108" s="24"/>
      <c r="BP108" s="24"/>
      <c r="BQ108" s="24"/>
      <c r="BR108" s="24"/>
      <c r="BS108" s="24"/>
    </row>
    <row r="109" spans="1:72" ht="24.95" customHeight="1">
      <c r="A109" s="24"/>
      <c r="B109" s="24"/>
      <c r="C109" s="48" t="s">
        <v>44</v>
      </c>
      <c r="D109" s="159" t="s">
        <v>369</v>
      </c>
      <c r="E109" s="177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20"/>
      <c r="W109" s="119" t="s">
        <v>46</v>
      </c>
      <c r="X109" s="160"/>
      <c r="Y109" s="120"/>
      <c r="Z109" s="119" t="s">
        <v>78</v>
      </c>
      <c r="AA109" s="160"/>
      <c r="AB109" s="120"/>
      <c r="AC109" s="144" t="s">
        <v>141</v>
      </c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4"/>
      <c r="AR109" s="53" t="s">
        <v>51</v>
      </c>
      <c r="AS109" s="180" t="s">
        <v>142</v>
      </c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46">
        <v>5</v>
      </c>
      <c r="BF109" s="46" t="s">
        <v>47</v>
      </c>
      <c r="BG109" s="46" t="s">
        <v>47</v>
      </c>
      <c r="BH109" s="46" t="s">
        <v>46</v>
      </c>
      <c r="BI109" s="46" t="s">
        <v>46</v>
      </c>
      <c r="BJ109" s="46" t="s">
        <v>46</v>
      </c>
      <c r="BK109" s="46" t="s">
        <v>46</v>
      </c>
      <c r="BL109" s="46"/>
      <c r="BM109" s="24"/>
      <c r="BN109" s="24"/>
      <c r="BO109" s="24"/>
      <c r="BP109" s="24"/>
      <c r="BQ109" s="24"/>
      <c r="BR109" s="24"/>
      <c r="BS109" s="24"/>
    </row>
    <row r="110" spans="1:72" ht="24.95" customHeight="1">
      <c r="A110" s="24"/>
      <c r="B110" s="24"/>
      <c r="C110" s="48" t="s">
        <v>45</v>
      </c>
      <c r="D110" s="159" t="s">
        <v>249</v>
      </c>
      <c r="E110" s="177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20"/>
      <c r="W110" s="119" t="s">
        <v>48</v>
      </c>
      <c r="X110" s="160"/>
      <c r="Y110" s="120"/>
      <c r="Z110" s="119" t="s">
        <v>78</v>
      </c>
      <c r="AA110" s="160"/>
      <c r="AB110" s="120"/>
      <c r="AC110" s="144" t="s">
        <v>143</v>
      </c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4"/>
      <c r="AR110" s="55" t="s">
        <v>144</v>
      </c>
      <c r="AS110" s="71" t="s">
        <v>263</v>
      </c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6"/>
      <c r="BE110" s="23"/>
      <c r="BF110" s="23">
        <v>1</v>
      </c>
      <c r="BG110" s="23">
        <v>1</v>
      </c>
      <c r="BH110" s="23">
        <v>1</v>
      </c>
      <c r="BI110" s="23">
        <v>1</v>
      </c>
      <c r="BJ110" s="23">
        <v>1</v>
      </c>
      <c r="BK110" s="23">
        <v>1</v>
      </c>
      <c r="BL110" s="23"/>
      <c r="BM110" s="186">
        <v>1</v>
      </c>
      <c r="BN110" s="186">
        <v>2</v>
      </c>
      <c r="BO110" s="186">
        <v>3</v>
      </c>
      <c r="BP110" s="186">
        <v>4</v>
      </c>
      <c r="BQ110" s="186">
        <v>5</v>
      </c>
      <c r="BR110" s="186">
        <v>6</v>
      </c>
      <c r="BS110" s="186">
        <v>7</v>
      </c>
      <c r="BT110" s="186">
        <v>8</v>
      </c>
    </row>
    <row r="111" spans="1:72" ht="24.95" customHeight="1">
      <c r="C111" s="28"/>
      <c r="D111" s="29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28"/>
      <c r="X111" s="37"/>
      <c r="Y111" s="37"/>
      <c r="Z111" s="28"/>
      <c r="AA111" s="37"/>
      <c r="AB111" s="37"/>
      <c r="AC111" s="30"/>
      <c r="AD111" s="37"/>
      <c r="AE111" s="37"/>
      <c r="AF111" s="37"/>
      <c r="AG111" s="37"/>
      <c r="AH111" s="37"/>
      <c r="AI111" s="37"/>
      <c r="AJ111" s="37"/>
      <c r="AK111" s="37"/>
      <c r="AL111" s="28"/>
      <c r="AM111" s="31"/>
      <c r="AN111" s="37"/>
      <c r="AO111" s="37"/>
      <c r="AP111" s="37"/>
      <c r="AQ111" s="37"/>
      <c r="AR111" s="37"/>
      <c r="AS111" s="71" t="s">
        <v>145</v>
      </c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23" t="s">
        <v>72</v>
      </c>
      <c r="BF111" s="23" t="s">
        <v>72</v>
      </c>
      <c r="BG111" s="23" t="s">
        <v>72</v>
      </c>
      <c r="BH111" s="23" t="s">
        <v>72</v>
      </c>
      <c r="BI111" s="23" t="s">
        <v>72</v>
      </c>
      <c r="BJ111" s="23" t="s">
        <v>72</v>
      </c>
      <c r="BK111" s="23" t="s">
        <v>72</v>
      </c>
      <c r="BL111" s="23" t="s">
        <v>72</v>
      </c>
      <c r="BM111" s="187">
        <f>BE30/18</f>
        <v>27</v>
      </c>
      <c r="BN111" s="187">
        <f>BF30/18</f>
        <v>27</v>
      </c>
      <c r="BO111" s="187">
        <f t="shared" ref="BO111:BP111" si="6">BG30/19</f>
        <v>26.526315789473685</v>
      </c>
      <c r="BP111" s="187">
        <f t="shared" si="6"/>
        <v>26.526315789473685</v>
      </c>
      <c r="BQ111" s="187">
        <f t="shared" ref="BQ111" si="7">BI30/19</f>
        <v>26.526315789473685</v>
      </c>
      <c r="BR111" s="187">
        <f>BJ30/19</f>
        <v>26.94736842105263</v>
      </c>
      <c r="BS111" s="187">
        <f t="shared" ref="BS111:BT111" si="8">BK30/19</f>
        <v>26.631578947368421</v>
      </c>
      <c r="BT111" s="187">
        <f t="shared" si="8"/>
        <v>0</v>
      </c>
    </row>
    <row r="112" spans="1:72" ht="57.75" customHeight="1"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</row>
    <row r="113" spans="1:65" ht="21" customHeight="1">
      <c r="C113" s="32"/>
      <c r="D113" s="32"/>
      <c r="E113" s="32"/>
      <c r="F113" s="59" t="s">
        <v>146</v>
      </c>
      <c r="G113" s="59"/>
      <c r="H113" s="59"/>
      <c r="I113" s="59"/>
      <c r="J113" s="59"/>
      <c r="K113" s="59"/>
      <c r="L113" s="59"/>
      <c r="M113" s="59"/>
      <c r="N113" s="59"/>
      <c r="O113" s="59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60" t="s">
        <v>147</v>
      </c>
      <c r="AC113" s="60"/>
      <c r="AD113" s="60"/>
      <c r="AE113" s="60"/>
      <c r="AF113" s="60"/>
      <c r="AG113" s="60"/>
      <c r="AH113" s="60"/>
      <c r="AI113" s="60"/>
      <c r="AJ113" s="60"/>
      <c r="AK113" s="60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59" t="s">
        <v>148</v>
      </c>
      <c r="BB113" s="59"/>
      <c r="BC113" s="59"/>
      <c r="BD113" s="59"/>
      <c r="BE113" s="59"/>
      <c r="BF113" s="59"/>
      <c r="BG113" s="59"/>
      <c r="BH113" s="59"/>
      <c r="BI113" s="59"/>
      <c r="BJ113" s="59"/>
      <c r="BK113" s="32"/>
      <c r="BL113" s="32"/>
    </row>
    <row r="114" spans="1:65" ht="36" customHeight="1"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</row>
    <row r="115" spans="1:65" s="19" customFormat="1" ht="25.5" customHeight="1" thickBot="1">
      <c r="A115" s="18"/>
      <c r="B115" s="18"/>
      <c r="C115" s="33"/>
      <c r="D115" s="34"/>
      <c r="E115" s="33"/>
      <c r="F115" s="35" t="s">
        <v>179</v>
      </c>
      <c r="G115" s="35"/>
      <c r="H115" s="35"/>
      <c r="I115" s="35"/>
      <c r="J115" s="35"/>
      <c r="K115" s="35"/>
      <c r="L115" s="35"/>
      <c r="M115" s="35"/>
      <c r="N115" s="35"/>
      <c r="O115" s="35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47" t="s">
        <v>367</v>
      </c>
      <c r="AC115" s="35"/>
      <c r="AD115" s="35"/>
      <c r="AE115" s="35"/>
      <c r="AF115" s="35"/>
      <c r="AG115" s="35"/>
      <c r="AH115" s="35"/>
      <c r="AI115" s="35"/>
      <c r="AJ115" s="35"/>
      <c r="AK115" s="35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5" t="s">
        <v>180</v>
      </c>
      <c r="BB115" s="35"/>
      <c r="BC115" s="35"/>
      <c r="BD115" s="35"/>
      <c r="BE115" s="35"/>
      <c r="BF115" s="35"/>
      <c r="BG115" s="35"/>
      <c r="BH115" s="35"/>
      <c r="BI115" s="35"/>
      <c r="BJ115" s="35"/>
      <c r="BK115" s="33"/>
      <c r="BL115" s="33"/>
      <c r="BM115" s="18"/>
    </row>
    <row r="116" spans="1:65" ht="5.25" customHeight="1"/>
  </sheetData>
  <mergeCells count="1124">
    <mergeCell ref="D110:V110"/>
    <mergeCell ref="W110:Y110"/>
    <mergeCell ref="Z110:AB110"/>
    <mergeCell ref="D108:V108"/>
    <mergeCell ref="W108:Y108"/>
    <mergeCell ref="Z108:AB108"/>
    <mergeCell ref="D109:V109"/>
    <mergeCell ref="W109:Y109"/>
    <mergeCell ref="Z109:AB109"/>
    <mergeCell ref="AS99:AT99"/>
    <mergeCell ref="AU99:AV99"/>
    <mergeCell ref="AW99:AX99"/>
    <mergeCell ref="AS107:BD107"/>
    <mergeCell ref="AS108:BD108"/>
    <mergeCell ref="AS109:BD109"/>
    <mergeCell ref="BC99:BD99"/>
    <mergeCell ref="AS100:AT100"/>
    <mergeCell ref="AU100:AV100"/>
    <mergeCell ref="AW100:AX100"/>
    <mergeCell ref="AY100:AZ100"/>
    <mergeCell ref="BA100:BB100"/>
    <mergeCell ref="BC100:BD100"/>
    <mergeCell ref="AY99:AZ99"/>
    <mergeCell ref="BA99:BB99"/>
    <mergeCell ref="BC105:BD105"/>
    <mergeCell ref="AS106:AT106"/>
    <mergeCell ref="AU106:AV106"/>
    <mergeCell ref="AW106:AX106"/>
    <mergeCell ref="AY106:AZ106"/>
    <mergeCell ref="BA106:BB106"/>
    <mergeCell ref="BC106:BD106"/>
    <mergeCell ref="AS105:AT105"/>
    <mergeCell ref="AU105:AV105"/>
    <mergeCell ref="AW105:AX105"/>
    <mergeCell ref="AY105:AZ105"/>
    <mergeCell ref="BA105:BB105"/>
    <mergeCell ref="BC103:BD103"/>
    <mergeCell ref="AS104:AT104"/>
    <mergeCell ref="AU104:AV104"/>
    <mergeCell ref="AW104:AX104"/>
    <mergeCell ref="AY104:AZ104"/>
    <mergeCell ref="BA104:BB104"/>
    <mergeCell ref="BC104:BD104"/>
    <mergeCell ref="AS103:AT103"/>
    <mergeCell ref="AU103:AV103"/>
    <mergeCell ref="AW103:AX103"/>
    <mergeCell ref="AY103:AZ103"/>
    <mergeCell ref="BA103:BB103"/>
    <mergeCell ref="BC101:BD101"/>
    <mergeCell ref="AS102:AT102"/>
    <mergeCell ref="AU102:AV102"/>
    <mergeCell ref="AW102:AX102"/>
    <mergeCell ref="AY102:AZ102"/>
    <mergeCell ref="BA102:BB102"/>
    <mergeCell ref="BC102:BD102"/>
    <mergeCell ref="AS101:AT101"/>
    <mergeCell ref="AU101:AV101"/>
    <mergeCell ref="AW101:AX101"/>
    <mergeCell ref="AY101:AZ101"/>
    <mergeCell ref="BA101:BB101"/>
    <mergeCell ref="AS97:AT97"/>
    <mergeCell ref="AU97:AV97"/>
    <mergeCell ref="AW97:AX97"/>
    <mergeCell ref="AY97:AZ97"/>
    <mergeCell ref="BA97:BB97"/>
    <mergeCell ref="BC97:BD97"/>
    <mergeCell ref="AS98:AT98"/>
    <mergeCell ref="AU98:AV98"/>
    <mergeCell ref="AW98:AX98"/>
    <mergeCell ref="AY98:AZ98"/>
    <mergeCell ref="BA98:BB98"/>
    <mergeCell ref="BC98:BD98"/>
    <mergeCell ref="BC95:BD95"/>
    <mergeCell ref="AS96:AT96"/>
    <mergeCell ref="AU96:AV96"/>
    <mergeCell ref="AW96:AX96"/>
    <mergeCell ref="AY96:AZ96"/>
    <mergeCell ref="BA96:BB96"/>
    <mergeCell ref="BC96:BD96"/>
    <mergeCell ref="BA95:BB95"/>
    <mergeCell ref="AS95:AT95"/>
    <mergeCell ref="AU95:AV95"/>
    <mergeCell ref="AW95:AX95"/>
    <mergeCell ref="AY95:AZ95"/>
    <mergeCell ref="AS93:AT93"/>
    <mergeCell ref="AU93:AV93"/>
    <mergeCell ref="AW93:AX93"/>
    <mergeCell ref="AY93:AZ93"/>
    <mergeCell ref="BC93:BD93"/>
    <mergeCell ref="AS94:AT94"/>
    <mergeCell ref="AU94:AV94"/>
    <mergeCell ref="AW94:AX94"/>
    <mergeCell ref="AY94:AZ94"/>
    <mergeCell ref="BA94:BB94"/>
    <mergeCell ref="BC94:BD94"/>
    <mergeCell ref="BA93:BB93"/>
    <mergeCell ref="BC91:BD91"/>
    <mergeCell ref="AS92:AT92"/>
    <mergeCell ref="AU92:AV92"/>
    <mergeCell ref="AW92:AX92"/>
    <mergeCell ref="AY92:AZ92"/>
    <mergeCell ref="BA92:BB92"/>
    <mergeCell ref="BC92:BD92"/>
    <mergeCell ref="AS91:AT91"/>
    <mergeCell ref="AU91:AV91"/>
    <mergeCell ref="AW91:AX91"/>
    <mergeCell ref="AY91:AZ91"/>
    <mergeCell ref="BA91:BB91"/>
    <mergeCell ref="AS89:AT89"/>
    <mergeCell ref="AU89:AV89"/>
    <mergeCell ref="AW89:AX89"/>
    <mergeCell ref="AY89:AZ89"/>
    <mergeCell ref="BC89:BD89"/>
    <mergeCell ref="AS90:AT90"/>
    <mergeCell ref="AU90:AV90"/>
    <mergeCell ref="AW90:AX90"/>
    <mergeCell ref="AY90:AZ90"/>
    <mergeCell ref="BA90:BB90"/>
    <mergeCell ref="BC90:BD90"/>
    <mergeCell ref="BA89:BB89"/>
    <mergeCell ref="AS87:AT87"/>
    <mergeCell ref="AU87:AV87"/>
    <mergeCell ref="AW87:AX87"/>
    <mergeCell ref="AY87:AZ87"/>
    <mergeCell ref="BC87:BD87"/>
    <mergeCell ref="AS88:AT88"/>
    <mergeCell ref="AU88:AV88"/>
    <mergeCell ref="AW88:AX88"/>
    <mergeCell ref="AY88:AZ88"/>
    <mergeCell ref="BA88:BB88"/>
    <mergeCell ref="BC88:BD88"/>
    <mergeCell ref="BA87:BB87"/>
    <mergeCell ref="AS85:AT85"/>
    <mergeCell ref="AU85:AV85"/>
    <mergeCell ref="AW85:AX85"/>
    <mergeCell ref="AY85:AZ85"/>
    <mergeCell ref="BA85:BB85"/>
    <mergeCell ref="BC85:BD85"/>
    <mergeCell ref="AS86:AT86"/>
    <mergeCell ref="AU86:AV86"/>
    <mergeCell ref="AW86:AX86"/>
    <mergeCell ref="AY86:AZ86"/>
    <mergeCell ref="BA86:BB86"/>
    <mergeCell ref="BC86:BD86"/>
    <mergeCell ref="BC81:BD81"/>
    <mergeCell ref="AS82:AT82"/>
    <mergeCell ref="AU82:AV82"/>
    <mergeCell ref="AW82:AX82"/>
    <mergeCell ref="AY82:AZ82"/>
    <mergeCell ref="BA82:BB82"/>
    <mergeCell ref="BC82:BD82"/>
    <mergeCell ref="BC83:BD83"/>
    <mergeCell ref="AS84:AT84"/>
    <mergeCell ref="AU84:AV84"/>
    <mergeCell ref="AW84:AX84"/>
    <mergeCell ref="AY84:AZ84"/>
    <mergeCell ref="BA84:BB84"/>
    <mergeCell ref="BC84:BD84"/>
    <mergeCell ref="AS83:AT83"/>
    <mergeCell ref="AU83:AV83"/>
    <mergeCell ref="AW83:AX83"/>
    <mergeCell ref="AY83:AZ83"/>
    <mergeCell ref="BA83:BB83"/>
    <mergeCell ref="BC79:BD79"/>
    <mergeCell ref="AS80:AT80"/>
    <mergeCell ref="AU80:AV80"/>
    <mergeCell ref="AW80:AX80"/>
    <mergeCell ref="AY80:AZ80"/>
    <mergeCell ref="BA80:BB80"/>
    <mergeCell ref="BC80:BD80"/>
    <mergeCell ref="AS79:AT79"/>
    <mergeCell ref="AU79:AV79"/>
    <mergeCell ref="AW79:AX79"/>
    <mergeCell ref="AY79:AZ79"/>
    <mergeCell ref="BA79:BB79"/>
    <mergeCell ref="BC77:BD77"/>
    <mergeCell ref="AS78:AT78"/>
    <mergeCell ref="AU78:AV78"/>
    <mergeCell ref="AW78:AX78"/>
    <mergeCell ref="AY78:AZ78"/>
    <mergeCell ref="BA78:BB78"/>
    <mergeCell ref="BC78:BD78"/>
    <mergeCell ref="AS77:AT77"/>
    <mergeCell ref="AU77:AV77"/>
    <mergeCell ref="AW77:AX77"/>
    <mergeCell ref="AY77:AZ77"/>
    <mergeCell ref="BA77:BB77"/>
    <mergeCell ref="BC75:BD75"/>
    <mergeCell ref="AS76:AT76"/>
    <mergeCell ref="AU76:AV76"/>
    <mergeCell ref="AW76:AX76"/>
    <mergeCell ref="AY76:AZ76"/>
    <mergeCell ref="BA76:BB76"/>
    <mergeCell ref="BC76:BD76"/>
    <mergeCell ref="AS75:AT75"/>
    <mergeCell ref="AU75:AV75"/>
    <mergeCell ref="AW75:AX75"/>
    <mergeCell ref="AY75:AZ75"/>
    <mergeCell ref="BA75:BB75"/>
    <mergeCell ref="BC73:BD73"/>
    <mergeCell ref="AS74:AT74"/>
    <mergeCell ref="AU74:AV74"/>
    <mergeCell ref="AW74:AX74"/>
    <mergeCell ref="AY74:AZ74"/>
    <mergeCell ref="BA74:BB74"/>
    <mergeCell ref="BC74:BD74"/>
    <mergeCell ref="AS73:AT73"/>
    <mergeCell ref="AU73:AV73"/>
    <mergeCell ref="AW73:AX73"/>
    <mergeCell ref="AY73:AZ73"/>
    <mergeCell ref="BA73:BB73"/>
    <mergeCell ref="BC71:BD71"/>
    <mergeCell ref="AS72:AT72"/>
    <mergeCell ref="AU72:AV72"/>
    <mergeCell ref="AW72:AX72"/>
    <mergeCell ref="AY72:AZ72"/>
    <mergeCell ref="BA72:BB72"/>
    <mergeCell ref="BC72:BD72"/>
    <mergeCell ref="AS71:AT71"/>
    <mergeCell ref="AU71:AV71"/>
    <mergeCell ref="AW71:AX71"/>
    <mergeCell ref="AY71:AZ71"/>
    <mergeCell ref="BA71:BB71"/>
    <mergeCell ref="BC69:BD69"/>
    <mergeCell ref="AS70:AT70"/>
    <mergeCell ref="AU70:AV70"/>
    <mergeCell ref="AW70:AX70"/>
    <mergeCell ref="AY70:AZ70"/>
    <mergeCell ref="BA70:BB70"/>
    <mergeCell ref="BC70:BD70"/>
    <mergeCell ref="AS69:AT69"/>
    <mergeCell ref="AU69:AV69"/>
    <mergeCell ref="AW69:AX69"/>
    <mergeCell ref="AY69:AZ69"/>
    <mergeCell ref="BA69:BB69"/>
    <mergeCell ref="BC67:BD67"/>
    <mergeCell ref="AS68:AT68"/>
    <mergeCell ref="AU68:AV68"/>
    <mergeCell ref="AW68:AX68"/>
    <mergeCell ref="AY68:AZ68"/>
    <mergeCell ref="BA68:BB68"/>
    <mergeCell ref="BC68:BD68"/>
    <mergeCell ref="AS67:AT67"/>
    <mergeCell ref="AU67:AV67"/>
    <mergeCell ref="AW67:AX67"/>
    <mergeCell ref="AY67:AZ67"/>
    <mergeCell ref="BA67:BB67"/>
    <mergeCell ref="BC65:BD65"/>
    <mergeCell ref="AS66:AT66"/>
    <mergeCell ref="AU66:AV66"/>
    <mergeCell ref="AW66:AX66"/>
    <mergeCell ref="AY66:AZ66"/>
    <mergeCell ref="BA66:BB66"/>
    <mergeCell ref="BC66:BD66"/>
    <mergeCell ref="AS65:AT65"/>
    <mergeCell ref="AU65:AV65"/>
    <mergeCell ref="AW65:AX65"/>
    <mergeCell ref="AY65:AZ65"/>
    <mergeCell ref="BA65:BB65"/>
    <mergeCell ref="AS63:AT63"/>
    <mergeCell ref="AU63:AV63"/>
    <mergeCell ref="AW63:AX63"/>
    <mergeCell ref="AY63:AZ63"/>
    <mergeCell ref="BA63:BB63"/>
    <mergeCell ref="BC63:BD63"/>
    <mergeCell ref="AS64:AT64"/>
    <mergeCell ref="AU64:AV64"/>
    <mergeCell ref="AW64:AX64"/>
    <mergeCell ref="AY64:AZ64"/>
    <mergeCell ref="BA64:BB64"/>
    <mergeCell ref="BC64:BD64"/>
    <mergeCell ref="BC61:BD61"/>
    <mergeCell ref="AS62:AT62"/>
    <mergeCell ref="AU62:AV62"/>
    <mergeCell ref="AW62:AX62"/>
    <mergeCell ref="AY62:AZ62"/>
    <mergeCell ref="BA62:BB62"/>
    <mergeCell ref="BC62:BD62"/>
    <mergeCell ref="AS61:AT61"/>
    <mergeCell ref="AU61:AV61"/>
    <mergeCell ref="AW61:AX61"/>
    <mergeCell ref="AY61:AZ61"/>
    <mergeCell ref="BA61:BB61"/>
    <mergeCell ref="BC58:BD58"/>
    <mergeCell ref="AS58:AT58"/>
    <mergeCell ref="AU58:AV58"/>
    <mergeCell ref="AW58:AX58"/>
    <mergeCell ref="AY58:AZ58"/>
    <mergeCell ref="BA58:BB58"/>
    <mergeCell ref="BC59:BD59"/>
    <mergeCell ref="AS60:AT60"/>
    <mergeCell ref="AU60:AV60"/>
    <mergeCell ref="AW60:AX60"/>
    <mergeCell ref="AY60:AZ60"/>
    <mergeCell ref="BA60:BB60"/>
    <mergeCell ref="BC60:BD60"/>
    <mergeCell ref="AS59:AT59"/>
    <mergeCell ref="AU59:AV59"/>
    <mergeCell ref="AW59:AX59"/>
    <mergeCell ref="AY59:AZ59"/>
    <mergeCell ref="BA59:BB59"/>
    <mergeCell ref="BC56:BD56"/>
    <mergeCell ref="AS57:AT57"/>
    <mergeCell ref="AU57:AV57"/>
    <mergeCell ref="AW57:AX57"/>
    <mergeCell ref="AY57:AZ57"/>
    <mergeCell ref="BA57:BB57"/>
    <mergeCell ref="BC57:BD57"/>
    <mergeCell ref="AS56:AT56"/>
    <mergeCell ref="AU56:AV56"/>
    <mergeCell ref="AW56:AX56"/>
    <mergeCell ref="AY56:AZ56"/>
    <mergeCell ref="BA56:BB56"/>
    <mergeCell ref="BC54:BD54"/>
    <mergeCell ref="AS55:AT55"/>
    <mergeCell ref="AU55:AV55"/>
    <mergeCell ref="AW55:AX55"/>
    <mergeCell ref="AY55:AZ55"/>
    <mergeCell ref="BA55:BB55"/>
    <mergeCell ref="BC55:BD55"/>
    <mergeCell ref="AS54:AT54"/>
    <mergeCell ref="AU54:AV54"/>
    <mergeCell ref="AW54:AX54"/>
    <mergeCell ref="AY54:AZ54"/>
    <mergeCell ref="BA54:BB54"/>
    <mergeCell ref="BC49:BD49"/>
    <mergeCell ref="AS48:AT48"/>
    <mergeCell ref="AU48:AV48"/>
    <mergeCell ref="AW48:AX48"/>
    <mergeCell ref="AY48:AZ48"/>
    <mergeCell ref="BA48:BB48"/>
    <mergeCell ref="BC52:BD52"/>
    <mergeCell ref="AS53:AT53"/>
    <mergeCell ref="AU53:AV53"/>
    <mergeCell ref="AW53:AX53"/>
    <mergeCell ref="AY53:AZ53"/>
    <mergeCell ref="BA53:BB53"/>
    <mergeCell ref="BC53:BD53"/>
    <mergeCell ref="AS52:AT52"/>
    <mergeCell ref="AU52:AV52"/>
    <mergeCell ref="AW52:AX52"/>
    <mergeCell ref="AY52:AZ52"/>
    <mergeCell ref="BA52:BB52"/>
    <mergeCell ref="BC50:BD50"/>
    <mergeCell ref="AS51:AT51"/>
    <mergeCell ref="AU51:AV51"/>
    <mergeCell ref="AW51:AX51"/>
    <mergeCell ref="AY51:AZ51"/>
    <mergeCell ref="BA51:BB51"/>
    <mergeCell ref="BC51:BD51"/>
    <mergeCell ref="AS50:AT50"/>
    <mergeCell ref="AU50:AV50"/>
    <mergeCell ref="AW50:AX50"/>
    <mergeCell ref="AY50:AZ50"/>
    <mergeCell ref="BA50:BB50"/>
    <mergeCell ref="BC44:BD44"/>
    <mergeCell ref="AS45:AT45"/>
    <mergeCell ref="AU45:AV45"/>
    <mergeCell ref="AW45:AX45"/>
    <mergeCell ref="AY45:AZ45"/>
    <mergeCell ref="BA45:BB45"/>
    <mergeCell ref="BC45:BD45"/>
    <mergeCell ref="AS44:AT44"/>
    <mergeCell ref="AU44:AV44"/>
    <mergeCell ref="AW44:AX44"/>
    <mergeCell ref="AY44:AZ44"/>
    <mergeCell ref="BA44:BB44"/>
    <mergeCell ref="BC42:BD42"/>
    <mergeCell ref="AS43:AT43"/>
    <mergeCell ref="AU43:AV43"/>
    <mergeCell ref="AW43:AX43"/>
    <mergeCell ref="AY43:AZ43"/>
    <mergeCell ref="BA43:BB43"/>
    <mergeCell ref="BC43:BD43"/>
    <mergeCell ref="AS42:AT42"/>
    <mergeCell ref="AU42:AV42"/>
    <mergeCell ref="AW42:AX42"/>
    <mergeCell ref="AY42:AZ42"/>
    <mergeCell ref="BA42:BB42"/>
    <mergeCell ref="BC40:BD40"/>
    <mergeCell ref="AS41:AT41"/>
    <mergeCell ref="AU41:AV41"/>
    <mergeCell ref="AW41:AX41"/>
    <mergeCell ref="AY41:AZ41"/>
    <mergeCell ref="BA41:BB41"/>
    <mergeCell ref="BC41:BD41"/>
    <mergeCell ref="AS40:AT40"/>
    <mergeCell ref="AU40:AV40"/>
    <mergeCell ref="AW40:AX40"/>
    <mergeCell ref="AY40:AZ40"/>
    <mergeCell ref="BA40:BB40"/>
    <mergeCell ref="BC38:BD38"/>
    <mergeCell ref="AS39:AT39"/>
    <mergeCell ref="AU39:AV39"/>
    <mergeCell ref="AW39:AX39"/>
    <mergeCell ref="AY39:AZ39"/>
    <mergeCell ref="BA39:BB39"/>
    <mergeCell ref="BC39:BD39"/>
    <mergeCell ref="AS38:AT38"/>
    <mergeCell ref="AU38:AV38"/>
    <mergeCell ref="AW38:AX38"/>
    <mergeCell ref="AY38:AZ38"/>
    <mergeCell ref="BA38:BB38"/>
    <mergeCell ref="BC35:BD35"/>
    <mergeCell ref="AS35:AT35"/>
    <mergeCell ref="AU35:AV35"/>
    <mergeCell ref="AW35:AX35"/>
    <mergeCell ref="AY35:AZ35"/>
    <mergeCell ref="BA35:BB35"/>
    <mergeCell ref="BC36:BD36"/>
    <mergeCell ref="AS37:AT37"/>
    <mergeCell ref="AU37:AV37"/>
    <mergeCell ref="AW37:AX37"/>
    <mergeCell ref="AY37:AZ37"/>
    <mergeCell ref="BA37:BB37"/>
    <mergeCell ref="BC37:BD37"/>
    <mergeCell ref="AS36:AT36"/>
    <mergeCell ref="AU36:AV36"/>
    <mergeCell ref="AW36:AX36"/>
    <mergeCell ref="AY36:AZ36"/>
    <mergeCell ref="BA36:BB36"/>
    <mergeCell ref="AS34:AT34"/>
    <mergeCell ref="AU34:AV34"/>
    <mergeCell ref="AW34:AX34"/>
    <mergeCell ref="AY34:AZ34"/>
    <mergeCell ref="BA34:BB34"/>
    <mergeCell ref="BC34:BD34"/>
    <mergeCell ref="AS33:AT33"/>
    <mergeCell ref="AU33:AV33"/>
    <mergeCell ref="AW33:AX33"/>
    <mergeCell ref="AY33:AZ33"/>
    <mergeCell ref="BA33:BB33"/>
    <mergeCell ref="G99:AG99"/>
    <mergeCell ref="AH99:AI99"/>
    <mergeCell ref="AJ99:AK99"/>
    <mergeCell ref="C99:F99"/>
    <mergeCell ref="C100:F100"/>
    <mergeCell ref="AH100:AI100"/>
    <mergeCell ref="AJ100:AK100"/>
    <mergeCell ref="D98:F98"/>
    <mergeCell ref="G96:AG96"/>
    <mergeCell ref="AH96:AI96"/>
    <mergeCell ref="AJ96:AK96"/>
    <mergeCell ref="D96:F96"/>
    <mergeCell ref="C95:F95"/>
    <mergeCell ref="G95:AG95"/>
    <mergeCell ref="AH95:AI95"/>
    <mergeCell ref="AJ95:AK95"/>
    <mergeCell ref="D97:F97"/>
    <mergeCell ref="G97:AG97"/>
    <mergeCell ref="AH97:AI97"/>
    <mergeCell ref="AJ97:AK97"/>
    <mergeCell ref="G98:AG98"/>
    <mergeCell ref="BC32:BD32"/>
    <mergeCell ref="BC30:BD30"/>
    <mergeCell ref="AS31:AT31"/>
    <mergeCell ref="AU31:AV31"/>
    <mergeCell ref="AW31:AX31"/>
    <mergeCell ref="AY31:AZ31"/>
    <mergeCell ref="BA31:BB31"/>
    <mergeCell ref="BC31:BD31"/>
    <mergeCell ref="AS30:AT30"/>
    <mergeCell ref="AU30:AV30"/>
    <mergeCell ref="AW30:AX30"/>
    <mergeCell ref="AY30:AZ30"/>
    <mergeCell ref="BA30:BB30"/>
    <mergeCell ref="AS32:AT32"/>
    <mergeCell ref="AU32:AV32"/>
    <mergeCell ref="AW32:AX32"/>
    <mergeCell ref="AY32:AZ32"/>
    <mergeCell ref="D106:F106"/>
    <mergeCell ref="G106:AG106"/>
    <mergeCell ref="AH106:AI106"/>
    <mergeCell ref="AJ106:AK106"/>
    <mergeCell ref="C105:F105"/>
    <mergeCell ref="G105:AG105"/>
    <mergeCell ref="AH105:AI105"/>
    <mergeCell ref="AJ105:AK105"/>
    <mergeCell ref="G100:AG100"/>
    <mergeCell ref="C102:F102"/>
    <mergeCell ref="G102:AG102"/>
    <mergeCell ref="AH102:AI102"/>
    <mergeCell ref="AJ102:AK102"/>
    <mergeCell ref="G101:AG101"/>
    <mergeCell ref="D101:F101"/>
    <mergeCell ref="AH101:AI101"/>
    <mergeCell ref="AJ101:AK101"/>
    <mergeCell ref="D104:F104"/>
    <mergeCell ref="G104:AG104"/>
    <mergeCell ref="AH104:AI104"/>
    <mergeCell ref="AJ104:AK104"/>
    <mergeCell ref="G103:AG103"/>
    <mergeCell ref="AH103:AI103"/>
    <mergeCell ref="AJ103:AK103"/>
    <mergeCell ref="D103:F103"/>
    <mergeCell ref="AH98:AI98"/>
    <mergeCell ref="AJ98:AK98"/>
    <mergeCell ref="C92:F92"/>
    <mergeCell ref="G92:AG92"/>
    <mergeCell ref="AH92:AI92"/>
    <mergeCell ref="AJ92:AK92"/>
    <mergeCell ref="D91:F91"/>
    <mergeCell ref="G91:AG91"/>
    <mergeCell ref="AH91:AI91"/>
    <mergeCell ref="AJ91:AK91"/>
    <mergeCell ref="D94:F94"/>
    <mergeCell ref="D93:F93"/>
    <mergeCell ref="G93:AG93"/>
    <mergeCell ref="AH93:AI93"/>
    <mergeCell ref="AJ93:AK93"/>
    <mergeCell ref="G94:AG94"/>
    <mergeCell ref="AH94:AI94"/>
    <mergeCell ref="AJ94:AK94"/>
    <mergeCell ref="D87:F87"/>
    <mergeCell ref="G87:AG87"/>
    <mergeCell ref="AH87:AI87"/>
    <mergeCell ref="AJ87:AK87"/>
    <mergeCell ref="C88:F88"/>
    <mergeCell ref="G88:AG88"/>
    <mergeCell ref="AH88:AI88"/>
    <mergeCell ref="AJ88:AK88"/>
    <mergeCell ref="D90:F90"/>
    <mergeCell ref="C89:F89"/>
    <mergeCell ref="G89:AG89"/>
    <mergeCell ref="AH89:AI89"/>
    <mergeCell ref="AJ89:AK89"/>
    <mergeCell ref="G90:AG90"/>
    <mergeCell ref="AH90:AI90"/>
    <mergeCell ref="AJ90:AK90"/>
    <mergeCell ref="D86:F86"/>
    <mergeCell ref="G84:AG84"/>
    <mergeCell ref="AH84:AI84"/>
    <mergeCell ref="AJ84:AK84"/>
    <mergeCell ref="G83:AG83"/>
    <mergeCell ref="D84:F84"/>
    <mergeCell ref="AH83:AI83"/>
    <mergeCell ref="AJ83:AK83"/>
    <mergeCell ref="D83:F83"/>
    <mergeCell ref="D85:F85"/>
    <mergeCell ref="G85:AG85"/>
    <mergeCell ref="AH85:AI85"/>
    <mergeCell ref="AJ85:AK85"/>
    <mergeCell ref="G86:AG86"/>
    <mergeCell ref="AH86:AI86"/>
    <mergeCell ref="AJ86:AK86"/>
    <mergeCell ref="D78:F78"/>
    <mergeCell ref="G78:AG78"/>
    <mergeCell ref="AH78:AI78"/>
    <mergeCell ref="AJ78:AK78"/>
    <mergeCell ref="D77:F77"/>
    <mergeCell ref="G77:AG77"/>
    <mergeCell ref="AH77:AI77"/>
    <mergeCell ref="AJ77:AK77"/>
    <mergeCell ref="D82:F82"/>
    <mergeCell ref="D80:F80"/>
    <mergeCell ref="G80:AG80"/>
    <mergeCell ref="AH80:AI80"/>
    <mergeCell ref="AJ80:AK80"/>
    <mergeCell ref="D79:F79"/>
    <mergeCell ref="G79:AG79"/>
    <mergeCell ref="AH79:AI79"/>
    <mergeCell ref="AJ79:AK79"/>
    <mergeCell ref="D81:F81"/>
    <mergeCell ref="G81:AG81"/>
    <mergeCell ref="AH81:AI81"/>
    <mergeCell ref="AJ81:AK81"/>
    <mergeCell ref="G82:AG82"/>
    <mergeCell ref="AH82:AI82"/>
    <mergeCell ref="AJ82:AK82"/>
    <mergeCell ref="D74:F74"/>
    <mergeCell ref="G74:AG74"/>
    <mergeCell ref="AH74:AI74"/>
    <mergeCell ref="AJ74:AK74"/>
    <mergeCell ref="D73:F73"/>
    <mergeCell ref="G73:AG73"/>
    <mergeCell ref="AH73:AI73"/>
    <mergeCell ref="AJ73:AK73"/>
    <mergeCell ref="D76:F76"/>
    <mergeCell ref="G76:AG76"/>
    <mergeCell ref="AH76:AI76"/>
    <mergeCell ref="AJ76:AK76"/>
    <mergeCell ref="D75:F75"/>
    <mergeCell ref="G75:AG75"/>
    <mergeCell ref="AH75:AI75"/>
    <mergeCell ref="AJ75:AK75"/>
    <mergeCell ref="D70:F70"/>
    <mergeCell ref="G70:AG70"/>
    <mergeCell ref="AH70:AI70"/>
    <mergeCell ref="AJ70:AK70"/>
    <mergeCell ref="D69:F69"/>
    <mergeCell ref="G69:AG69"/>
    <mergeCell ref="AH69:AI69"/>
    <mergeCell ref="AJ69:AK69"/>
    <mergeCell ref="D72:F72"/>
    <mergeCell ref="G72:AG72"/>
    <mergeCell ref="AH72:AI72"/>
    <mergeCell ref="AJ72:AK72"/>
    <mergeCell ref="D71:F71"/>
    <mergeCell ref="G71:AG71"/>
    <mergeCell ref="AH71:AI71"/>
    <mergeCell ref="AJ71:AK71"/>
    <mergeCell ref="D66:F66"/>
    <mergeCell ref="G66:AG66"/>
    <mergeCell ref="AH66:AI66"/>
    <mergeCell ref="AJ66:AK66"/>
    <mergeCell ref="D65:F65"/>
    <mergeCell ref="G65:AG65"/>
    <mergeCell ref="AH65:AI65"/>
    <mergeCell ref="AJ65:AK65"/>
    <mergeCell ref="D68:F68"/>
    <mergeCell ref="G68:AG68"/>
    <mergeCell ref="AH68:AI68"/>
    <mergeCell ref="AJ68:AK68"/>
    <mergeCell ref="D67:F67"/>
    <mergeCell ref="G67:AG67"/>
    <mergeCell ref="AH67:AI67"/>
    <mergeCell ref="AJ67:AK67"/>
    <mergeCell ref="D60:F60"/>
    <mergeCell ref="G60:AG60"/>
    <mergeCell ref="AH60:AI60"/>
    <mergeCell ref="AJ60:AK60"/>
    <mergeCell ref="D59:F59"/>
    <mergeCell ref="G59:AG59"/>
    <mergeCell ref="AH59:AI59"/>
    <mergeCell ref="AJ59:AK59"/>
    <mergeCell ref="C64:F64"/>
    <mergeCell ref="D62:F62"/>
    <mergeCell ref="G62:AG62"/>
    <mergeCell ref="AH62:AI62"/>
    <mergeCell ref="AJ62:AK62"/>
    <mergeCell ref="D61:F61"/>
    <mergeCell ref="G61:AG61"/>
    <mergeCell ref="AH61:AI61"/>
    <mergeCell ref="AJ61:AK61"/>
    <mergeCell ref="D63:F63"/>
    <mergeCell ref="G63:AG63"/>
    <mergeCell ref="AH63:AI63"/>
    <mergeCell ref="AJ63:AK63"/>
    <mergeCell ref="G64:AG64"/>
    <mergeCell ref="AH64:AI64"/>
    <mergeCell ref="AJ64:AK64"/>
    <mergeCell ref="D58:F58"/>
    <mergeCell ref="D57:F57"/>
    <mergeCell ref="G57:AG57"/>
    <mergeCell ref="AH57:AI57"/>
    <mergeCell ref="AJ57:AK57"/>
    <mergeCell ref="D56:F56"/>
    <mergeCell ref="G56:AG56"/>
    <mergeCell ref="AH56:AI56"/>
    <mergeCell ref="AJ56:AK56"/>
    <mergeCell ref="G58:AG58"/>
    <mergeCell ref="AH58:AI58"/>
    <mergeCell ref="AJ58:AK58"/>
    <mergeCell ref="D53:F53"/>
    <mergeCell ref="G53:AG53"/>
    <mergeCell ref="AH53:AI53"/>
    <mergeCell ref="AJ53:AK53"/>
    <mergeCell ref="D52:F52"/>
    <mergeCell ref="G52:AG52"/>
    <mergeCell ref="AH52:AI52"/>
    <mergeCell ref="AJ52:AK52"/>
    <mergeCell ref="D55:F55"/>
    <mergeCell ref="G55:AG55"/>
    <mergeCell ref="AH55:AI55"/>
    <mergeCell ref="AJ55:AK55"/>
    <mergeCell ref="D54:F54"/>
    <mergeCell ref="G54:AG54"/>
    <mergeCell ref="AH54:AI54"/>
    <mergeCell ref="AJ54:AK54"/>
    <mergeCell ref="D49:F49"/>
    <mergeCell ref="G49:AG49"/>
    <mergeCell ref="AH49:AI49"/>
    <mergeCell ref="AJ49:AK49"/>
    <mergeCell ref="D48:F48"/>
    <mergeCell ref="G48:AG48"/>
    <mergeCell ref="AH48:AI48"/>
    <mergeCell ref="AJ48:AK48"/>
    <mergeCell ref="D51:F51"/>
    <mergeCell ref="G51:AG51"/>
    <mergeCell ref="AH51:AI51"/>
    <mergeCell ref="AJ51:AK51"/>
    <mergeCell ref="D50:F50"/>
    <mergeCell ref="G50:AG50"/>
    <mergeCell ref="AH50:AI50"/>
    <mergeCell ref="AJ50:AK50"/>
    <mergeCell ref="D45:F45"/>
    <mergeCell ref="G45:AG45"/>
    <mergeCell ref="AH45:AI45"/>
    <mergeCell ref="AJ45:AK45"/>
    <mergeCell ref="D44:F44"/>
    <mergeCell ref="G44:AG44"/>
    <mergeCell ref="AH44:AI44"/>
    <mergeCell ref="AJ44:AK44"/>
    <mergeCell ref="D47:F47"/>
    <mergeCell ref="G47:AG47"/>
    <mergeCell ref="AH47:AI47"/>
    <mergeCell ref="AJ47:AK47"/>
    <mergeCell ref="D46:F46"/>
    <mergeCell ref="G46:AG46"/>
    <mergeCell ref="AH46:AI46"/>
    <mergeCell ref="AJ46:AK46"/>
    <mergeCell ref="D41:F41"/>
    <mergeCell ref="G41:AG41"/>
    <mergeCell ref="AH41:AI41"/>
    <mergeCell ref="AJ41:AK41"/>
    <mergeCell ref="D40:F40"/>
    <mergeCell ref="G40:AG40"/>
    <mergeCell ref="AH40:AI40"/>
    <mergeCell ref="AJ40:AK40"/>
    <mergeCell ref="D43:F43"/>
    <mergeCell ref="G43:AG43"/>
    <mergeCell ref="AH43:AI43"/>
    <mergeCell ref="AJ43:AK43"/>
    <mergeCell ref="D42:F42"/>
    <mergeCell ref="G42:AG42"/>
    <mergeCell ref="AH42:AI42"/>
    <mergeCell ref="AJ42:AK42"/>
    <mergeCell ref="D37:F37"/>
    <mergeCell ref="G37:AG37"/>
    <mergeCell ref="AH37:AI37"/>
    <mergeCell ref="AJ37:AK37"/>
    <mergeCell ref="D36:F36"/>
    <mergeCell ref="G36:AG36"/>
    <mergeCell ref="AH36:AI36"/>
    <mergeCell ref="AJ36:AK36"/>
    <mergeCell ref="D39:F39"/>
    <mergeCell ref="G39:AG39"/>
    <mergeCell ref="AH39:AI39"/>
    <mergeCell ref="AJ39:AK39"/>
    <mergeCell ref="D38:F38"/>
    <mergeCell ref="G38:AG38"/>
    <mergeCell ref="AH38:AI38"/>
    <mergeCell ref="AJ38:AK38"/>
    <mergeCell ref="D34:F34"/>
    <mergeCell ref="G34:AG34"/>
    <mergeCell ref="AH34:AI34"/>
    <mergeCell ref="AJ34:AK34"/>
    <mergeCell ref="D33:F33"/>
    <mergeCell ref="G33:AG33"/>
    <mergeCell ref="AH33:AI33"/>
    <mergeCell ref="AJ33:AK33"/>
    <mergeCell ref="D35:F35"/>
    <mergeCell ref="G35:AG35"/>
    <mergeCell ref="AH35:AI35"/>
    <mergeCell ref="AJ35:AK35"/>
    <mergeCell ref="C31:F31"/>
    <mergeCell ref="G31:AG31"/>
    <mergeCell ref="AH31:AI31"/>
    <mergeCell ref="AJ31:AK31"/>
    <mergeCell ref="C30:F30"/>
    <mergeCell ref="G30:AG30"/>
    <mergeCell ref="AH30:AI30"/>
    <mergeCell ref="AJ30:AK30"/>
    <mergeCell ref="D32:F32"/>
    <mergeCell ref="G32:AG32"/>
    <mergeCell ref="AH32:AI32"/>
    <mergeCell ref="AJ32:AK32"/>
    <mergeCell ref="AC107:AQ107"/>
    <mergeCell ref="AC108:AQ108"/>
    <mergeCell ref="AC109:AQ109"/>
    <mergeCell ref="AC110:AQ110"/>
    <mergeCell ref="AS110:BD110"/>
    <mergeCell ref="AH29:AI29"/>
    <mergeCell ref="AJ29:AK29"/>
    <mergeCell ref="AL29:AM29"/>
    <mergeCell ref="AN29:AO29"/>
    <mergeCell ref="AP29:AQ29"/>
    <mergeCell ref="AH26:AQ26"/>
    <mergeCell ref="AH27:AI28"/>
    <mergeCell ref="AJ27:AK28"/>
    <mergeCell ref="AL27:AM28"/>
    <mergeCell ref="AN27:AO28"/>
    <mergeCell ref="AP27:AQ28"/>
    <mergeCell ref="C26:C28"/>
    <mergeCell ref="D26:F28"/>
    <mergeCell ref="D29:F29"/>
    <mergeCell ref="AS26:BD26"/>
    <mergeCell ref="AL32:AM32"/>
    <mergeCell ref="AN32:AO32"/>
    <mergeCell ref="AP32:AQ32"/>
    <mergeCell ref="AL33:AM33"/>
    <mergeCell ref="AN33:AO33"/>
    <mergeCell ref="AP33:AQ33"/>
    <mergeCell ref="AL34:AM34"/>
    <mergeCell ref="AN34:AO34"/>
    <mergeCell ref="AL30:AM30"/>
    <mergeCell ref="AN30:AO30"/>
    <mergeCell ref="AP30:AQ30"/>
    <mergeCell ref="BA32:BB32"/>
    <mergeCell ref="BE26:BL26"/>
    <mergeCell ref="AS27:AT28"/>
    <mergeCell ref="AU27:AV28"/>
    <mergeCell ref="AW27:AX28"/>
    <mergeCell ref="AY27:AZ28"/>
    <mergeCell ref="BA27:BB28"/>
    <mergeCell ref="BC27:BD28"/>
    <mergeCell ref="BE27:BF27"/>
    <mergeCell ref="BG27:BH27"/>
    <mergeCell ref="BI27:BJ27"/>
    <mergeCell ref="BK27:BL27"/>
    <mergeCell ref="G26:AG28"/>
    <mergeCell ref="AR26:AR28"/>
    <mergeCell ref="BA29:BB29"/>
    <mergeCell ref="BC29:BD29"/>
    <mergeCell ref="G29:AG29"/>
    <mergeCell ref="AS29:AT29"/>
    <mergeCell ref="AU29:AV29"/>
    <mergeCell ref="AW29:AX29"/>
    <mergeCell ref="AY29:AZ29"/>
    <mergeCell ref="BC33:BD33"/>
    <mergeCell ref="AP81:AQ81"/>
    <mergeCell ref="AS81:AT81"/>
    <mergeCell ref="AU81:AV81"/>
    <mergeCell ref="AW81:AX81"/>
    <mergeCell ref="AY81:AZ81"/>
    <mergeCell ref="BA81:BB81"/>
    <mergeCell ref="AP87:AQ87"/>
    <mergeCell ref="AL88:AM88"/>
    <mergeCell ref="AN88:AO88"/>
    <mergeCell ref="AP88:AQ88"/>
    <mergeCell ref="AL89:AM89"/>
    <mergeCell ref="AP34:AQ34"/>
    <mergeCell ref="AL35:AM35"/>
    <mergeCell ref="AN35:AO35"/>
    <mergeCell ref="AP35:AQ35"/>
    <mergeCell ref="AL36:AM36"/>
    <mergeCell ref="AN74:AO74"/>
    <mergeCell ref="AP74:AQ74"/>
    <mergeCell ref="AL75:AM75"/>
    <mergeCell ref="AN75:AO75"/>
    <mergeCell ref="AP75:AQ75"/>
    <mergeCell ref="AL76:AM76"/>
    <mergeCell ref="AN76:AO76"/>
    <mergeCell ref="AP76:AQ76"/>
    <mergeCell ref="AL77:AM77"/>
    <mergeCell ref="AL73:AM73"/>
    <mergeCell ref="AN73:AO73"/>
    <mergeCell ref="AP73:AQ73"/>
    <mergeCell ref="AL67:AM67"/>
    <mergeCell ref="AN67:AO67"/>
    <mergeCell ref="AL64:AM64"/>
    <mergeCell ref="AN31:AO31"/>
    <mergeCell ref="AP31:AQ31"/>
    <mergeCell ref="AL46:AM46"/>
    <mergeCell ref="AN46:AO46"/>
    <mergeCell ref="AP46:AQ46"/>
    <mergeCell ref="AL47:AM47"/>
    <mergeCell ref="AN47:AO47"/>
    <mergeCell ref="AP47:AQ47"/>
    <mergeCell ref="AL48:AM48"/>
    <mergeCell ref="AN48:AO48"/>
    <mergeCell ref="AL31:AM31"/>
    <mergeCell ref="AL63:AM63"/>
    <mergeCell ref="AN63:AO63"/>
    <mergeCell ref="AP63:AQ63"/>
    <mergeCell ref="AL50:AM50"/>
    <mergeCell ref="AN50:AO50"/>
    <mergeCell ref="AP50:AQ50"/>
    <mergeCell ref="AL51:AM51"/>
    <mergeCell ref="AN51:AO51"/>
    <mergeCell ref="AP51:AQ51"/>
    <mergeCell ref="AN36:AO36"/>
    <mergeCell ref="AP36:AQ36"/>
    <mergeCell ref="AL37:AM37"/>
    <mergeCell ref="AN37:AO37"/>
    <mergeCell ref="AP37:AQ37"/>
    <mergeCell ref="AL38:AM38"/>
    <mergeCell ref="AN38:AO38"/>
    <mergeCell ref="AP38:AQ38"/>
    <mergeCell ref="AL39:AM39"/>
    <mergeCell ref="AP54:AQ54"/>
    <mergeCell ref="AL55:AM55"/>
    <mergeCell ref="AN55:AO55"/>
    <mergeCell ref="AP84:AQ84"/>
    <mergeCell ref="AL85:AM85"/>
    <mergeCell ref="AN85:AO85"/>
    <mergeCell ref="AP85:AQ85"/>
    <mergeCell ref="AL86:AM86"/>
    <mergeCell ref="AN86:AO86"/>
    <mergeCell ref="AL90:AM90"/>
    <mergeCell ref="AN90:AO90"/>
    <mergeCell ref="AP90:AQ90"/>
    <mergeCell ref="AL91:AM91"/>
    <mergeCell ref="AN91:AO91"/>
    <mergeCell ref="AP91:AQ91"/>
    <mergeCell ref="AP86:AQ86"/>
    <mergeCell ref="AL87:AM87"/>
    <mergeCell ref="AN87:AO87"/>
    <mergeCell ref="AN89:AO89"/>
    <mergeCell ref="AP89:AQ89"/>
    <mergeCell ref="AN95:AO95"/>
    <mergeCell ref="AP95:AQ95"/>
    <mergeCell ref="AN77:AO77"/>
    <mergeCell ref="AP77:AQ77"/>
    <mergeCell ref="AL78:AM78"/>
    <mergeCell ref="AN78:AO78"/>
    <mergeCell ref="AP78:AQ78"/>
    <mergeCell ref="AL79:AM79"/>
    <mergeCell ref="AN79:AO79"/>
    <mergeCell ref="AP79:AQ79"/>
    <mergeCell ref="AL80:AM80"/>
    <mergeCell ref="AN80:AO80"/>
    <mergeCell ref="AP80:AQ80"/>
    <mergeCell ref="AL81:AM81"/>
    <mergeCell ref="AN81:AO81"/>
    <mergeCell ref="AL94:AM94"/>
    <mergeCell ref="AN94:AO94"/>
    <mergeCell ref="AP94:AQ94"/>
    <mergeCell ref="AL92:AM92"/>
    <mergeCell ref="AN92:AO92"/>
    <mergeCell ref="AP92:AQ92"/>
    <mergeCell ref="AL93:AM93"/>
    <mergeCell ref="AN93:AO93"/>
    <mergeCell ref="AP93:AQ93"/>
    <mergeCell ref="AL82:AM82"/>
    <mergeCell ref="AN82:AO82"/>
    <mergeCell ref="AP82:AQ82"/>
    <mergeCell ref="AL83:AM83"/>
    <mergeCell ref="AN83:AO83"/>
    <mergeCell ref="AP83:AQ83"/>
    <mergeCell ref="AL84:AM84"/>
    <mergeCell ref="AN84:AO84"/>
    <mergeCell ref="AN64:AO64"/>
    <mergeCell ref="AP64:AQ64"/>
    <mergeCell ref="AL65:AM65"/>
    <mergeCell ref="AN65:AO65"/>
    <mergeCell ref="AP65:AQ65"/>
    <mergeCell ref="AL66:AM66"/>
    <mergeCell ref="AN66:AO66"/>
    <mergeCell ref="AP66:AQ66"/>
    <mergeCell ref="AL101:AM101"/>
    <mergeCell ref="AN101:AO101"/>
    <mergeCell ref="AP101:AQ101"/>
    <mergeCell ref="AL98:AM98"/>
    <mergeCell ref="AN98:AO98"/>
    <mergeCell ref="AP98:AQ98"/>
    <mergeCell ref="AL99:AM99"/>
    <mergeCell ref="AN99:AO99"/>
    <mergeCell ref="AP99:AQ99"/>
    <mergeCell ref="AL72:AM72"/>
    <mergeCell ref="AP67:AQ67"/>
    <mergeCell ref="AL68:AM68"/>
    <mergeCell ref="AN68:AO68"/>
    <mergeCell ref="AP68:AQ68"/>
    <mergeCell ref="AL69:AM69"/>
    <mergeCell ref="AN69:AO69"/>
    <mergeCell ref="AP69:AQ69"/>
    <mergeCell ref="AL70:AM70"/>
    <mergeCell ref="AN70:AO70"/>
    <mergeCell ref="AP70:AQ70"/>
    <mergeCell ref="AL71:AM71"/>
    <mergeCell ref="AN71:AO71"/>
    <mergeCell ref="AP71:AQ71"/>
    <mergeCell ref="AL95:AM95"/>
    <mergeCell ref="AP106:AQ106"/>
    <mergeCell ref="AL102:AM102"/>
    <mergeCell ref="AN102:AO102"/>
    <mergeCell ref="AP102:AQ102"/>
    <mergeCell ref="AL103:AM103"/>
    <mergeCell ref="AN103:AO103"/>
    <mergeCell ref="AP103:AQ103"/>
    <mergeCell ref="AL100:AM100"/>
    <mergeCell ref="AN100:AO100"/>
    <mergeCell ref="AP100:AQ100"/>
    <mergeCell ref="AL97:AM97"/>
    <mergeCell ref="AN97:AO97"/>
    <mergeCell ref="AP97:AQ97"/>
    <mergeCell ref="AL96:AM96"/>
    <mergeCell ref="AN96:AO96"/>
    <mergeCell ref="AP96:AQ96"/>
    <mergeCell ref="AL60:AM60"/>
    <mergeCell ref="AN60:AO60"/>
    <mergeCell ref="AP60:AQ60"/>
    <mergeCell ref="AL61:AM61"/>
    <mergeCell ref="AN61:AO61"/>
    <mergeCell ref="AP61:AQ61"/>
    <mergeCell ref="AL62:AM62"/>
    <mergeCell ref="AN62:AO62"/>
    <mergeCell ref="AP62:AQ62"/>
    <mergeCell ref="AL104:AM104"/>
    <mergeCell ref="AN104:AO104"/>
    <mergeCell ref="AP104:AQ104"/>
    <mergeCell ref="AL105:AM105"/>
    <mergeCell ref="AN105:AO105"/>
    <mergeCell ref="AP105:AQ105"/>
    <mergeCell ref="AL106:AM106"/>
    <mergeCell ref="AN106:AO106"/>
    <mergeCell ref="AN39:AO39"/>
    <mergeCell ref="AP39:AQ39"/>
    <mergeCell ref="AL40:AM40"/>
    <mergeCell ref="AN40:AO40"/>
    <mergeCell ref="AP40:AQ40"/>
    <mergeCell ref="AL41:AM41"/>
    <mergeCell ref="AN41:AO41"/>
    <mergeCell ref="AP41:AQ41"/>
    <mergeCell ref="AL42:AM42"/>
    <mergeCell ref="AN42:AO42"/>
    <mergeCell ref="AP42:AQ42"/>
    <mergeCell ref="AL43:AM43"/>
    <mergeCell ref="AN43:AO43"/>
    <mergeCell ref="AP43:AQ43"/>
    <mergeCell ref="AL44:AM44"/>
    <mergeCell ref="AN44:AO44"/>
    <mergeCell ref="AP44:AQ44"/>
    <mergeCell ref="AL45:AM45"/>
    <mergeCell ref="AN45:AO45"/>
    <mergeCell ref="AP45:AQ45"/>
    <mergeCell ref="AL59:AM59"/>
    <mergeCell ref="AN59:AO59"/>
    <mergeCell ref="AP59:AQ59"/>
    <mergeCell ref="AL52:AM52"/>
    <mergeCell ref="AN52:AO52"/>
    <mergeCell ref="AP52:AQ52"/>
    <mergeCell ref="AL53:AM53"/>
    <mergeCell ref="AN53:AO53"/>
    <mergeCell ref="AP53:AQ53"/>
    <mergeCell ref="AL54:AM54"/>
    <mergeCell ref="AN54:AO54"/>
    <mergeCell ref="AP55:AQ55"/>
    <mergeCell ref="AL56:AM56"/>
    <mergeCell ref="AN56:AO56"/>
    <mergeCell ref="AP56:AQ56"/>
    <mergeCell ref="AL57:AM57"/>
    <mergeCell ref="AN57:AO57"/>
    <mergeCell ref="AP57:AQ57"/>
    <mergeCell ref="AL58:AM58"/>
    <mergeCell ref="AN58:AO58"/>
    <mergeCell ref="AP58:AQ58"/>
    <mergeCell ref="AL49:AM49"/>
    <mergeCell ref="AN49:AO49"/>
    <mergeCell ref="AP49:AQ49"/>
    <mergeCell ref="BC46:BD46"/>
    <mergeCell ref="AS47:AT47"/>
    <mergeCell ref="AU47:AV47"/>
    <mergeCell ref="AW47:AX47"/>
    <mergeCell ref="AY47:AZ47"/>
    <mergeCell ref="BA47:BB47"/>
    <mergeCell ref="AP48:AQ48"/>
    <mergeCell ref="BC47:BD47"/>
    <mergeCell ref="AS46:AT46"/>
    <mergeCell ref="AU46:AV46"/>
    <mergeCell ref="AW46:AX46"/>
    <mergeCell ref="AY46:AZ46"/>
    <mergeCell ref="BA46:BB46"/>
    <mergeCell ref="BC48:BD48"/>
    <mergeCell ref="AS49:AT49"/>
    <mergeCell ref="AU49:AV49"/>
    <mergeCell ref="AW49:AX49"/>
    <mergeCell ref="AY49:AZ49"/>
    <mergeCell ref="BA49:BB49"/>
    <mergeCell ref="BF1:BM1"/>
    <mergeCell ref="C3:P3"/>
    <mergeCell ref="Q3:BB3"/>
    <mergeCell ref="Q4:BB5"/>
    <mergeCell ref="BC4:BM4"/>
    <mergeCell ref="C5:P5"/>
    <mergeCell ref="BE5:BH6"/>
    <mergeCell ref="Q6:BB6"/>
    <mergeCell ref="C7:M7"/>
    <mergeCell ref="BE7:BL7"/>
    <mergeCell ref="BE13:BL13"/>
    <mergeCell ref="Q9:BB9"/>
    <mergeCell ref="Q10:BB10"/>
    <mergeCell ref="C14:D15"/>
    <mergeCell ref="AI14:AI15"/>
    <mergeCell ref="AJ14:AL14"/>
    <mergeCell ref="AM14:AM15"/>
    <mergeCell ref="AN14:AQ14"/>
    <mergeCell ref="BK14:BK16"/>
    <mergeCell ref="BL14:BL16"/>
    <mergeCell ref="AV14:AV15"/>
    <mergeCell ref="AW14:AY14"/>
    <mergeCell ref="AZ14:AZ15"/>
    <mergeCell ref="AF22:AH23"/>
    <mergeCell ref="AK22:AM23"/>
    <mergeCell ref="AQ22:AT23"/>
    <mergeCell ref="AW22:AZ23"/>
    <mergeCell ref="K22:P23"/>
    <mergeCell ref="T22:V23"/>
    <mergeCell ref="Z22:AB23"/>
    <mergeCell ref="Q8:BB8"/>
    <mergeCell ref="BC9:BM9"/>
    <mergeCell ref="Q11:BB11"/>
    <mergeCell ref="C8:M9"/>
    <mergeCell ref="C13:BD13"/>
    <mergeCell ref="C17:D17"/>
    <mergeCell ref="C18:D18"/>
    <mergeCell ref="C19:D19"/>
    <mergeCell ref="C20:D20"/>
    <mergeCell ref="BI22:BL23"/>
    <mergeCell ref="V14:V15"/>
    <mergeCell ref="W14:Y14"/>
    <mergeCell ref="C25:BF25"/>
    <mergeCell ref="BC22:BF23"/>
    <mergeCell ref="F113:O113"/>
    <mergeCell ref="AB113:AK113"/>
    <mergeCell ref="BA113:BJ113"/>
    <mergeCell ref="Z14:Z15"/>
    <mergeCell ref="AA14:AC14"/>
    <mergeCell ref="AD14:AD15"/>
    <mergeCell ref="AE14:AH14"/>
    <mergeCell ref="BE14:BE16"/>
    <mergeCell ref="C21:D21"/>
    <mergeCell ref="C22:F23"/>
    <mergeCell ref="AS111:BD111"/>
    <mergeCell ref="D107:V107"/>
    <mergeCell ref="W107:Y107"/>
    <mergeCell ref="Z107:AB107"/>
    <mergeCell ref="AN72:AO72"/>
    <mergeCell ref="AP72:AQ72"/>
    <mergeCell ref="AL74:AM74"/>
    <mergeCell ref="BF14:BF16"/>
    <mergeCell ref="BG14:BG16"/>
    <mergeCell ref="BH14:BH16"/>
    <mergeCell ref="BI14:BI16"/>
    <mergeCell ref="BJ14:BJ16"/>
    <mergeCell ref="BA14:BD14"/>
    <mergeCell ref="E14:H14"/>
    <mergeCell ref="I14:I15"/>
    <mergeCell ref="J14:L14"/>
    <mergeCell ref="M14:M15"/>
    <mergeCell ref="N14:Q14"/>
    <mergeCell ref="R14:U14"/>
    <mergeCell ref="AR14:AU14"/>
  </mergeCells>
  <printOptions horizontalCentered="1"/>
  <pageMargins left="0.19685039370078741" right="0.19685039370078741" top="0.39370078740157483" bottom="3.937007874015748E-2" header="0.39370078740157483" footer="0"/>
  <pageSetup paperSize="8" scale="42" pageOrder="overThenDown" orientation="portrait" r:id="rId1"/>
  <colBreaks count="1" manualBreakCount="1">
    <brk id="6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TDSheet</vt:lpstr>
      <vt:lpstr>TDSheet!Область_печати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Осьмин Владимир Вячеславович</dc:creator>
  <cp:lastModifiedBy>Осьмин Владимир Вячеславович</cp:lastModifiedBy>
  <cp:lastPrinted>2022-08-11T18:22:17Z</cp:lastPrinted>
  <dcterms:created xsi:type="dcterms:W3CDTF">2022-05-30T07:03:09Z</dcterms:created>
  <dcterms:modified xsi:type="dcterms:W3CDTF">2022-08-11T18:27:45Z</dcterms:modified>
</cp:coreProperties>
</file>