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680" tabRatio="24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21" i="1" l="1"/>
  <c r="M21" i="1"/>
  <c r="M10" i="1" l="1"/>
  <c r="M11" i="1"/>
  <c r="M12" i="1"/>
  <c r="M13" i="1"/>
  <c r="M14" i="1"/>
  <c r="M15" i="1"/>
  <c r="M16" i="1"/>
  <c r="M17" i="1"/>
  <c r="M18" i="1"/>
  <c r="M19" i="1"/>
  <c r="M20" i="1"/>
  <c r="L11" i="1"/>
  <c r="L12" i="1"/>
  <c r="L13" i="1"/>
  <c r="L14" i="1"/>
  <c r="L15" i="1"/>
  <c r="L16" i="1"/>
  <c r="L17" i="1"/>
  <c r="L18" i="1"/>
  <c r="L19" i="1"/>
  <c r="L20" i="1"/>
  <c r="L10" i="1"/>
  <c r="T10" i="1" l="1"/>
  <c r="T14" i="1"/>
  <c r="T17" i="1"/>
  <c r="T18" i="1"/>
  <c r="T12" i="1"/>
  <c r="T11" i="1"/>
  <c r="T16" i="1"/>
  <c r="T15" i="1"/>
  <c r="T20" i="1"/>
  <c r="T19" i="1"/>
  <c r="T13" i="1"/>
</calcChain>
</file>

<file path=xl/sharedStrings.xml><?xml version="1.0" encoding="utf-8"?>
<sst xmlns="http://schemas.openxmlformats.org/spreadsheetml/2006/main" count="157" uniqueCount="76">
  <si>
    <t>Item #</t>
  </si>
  <si>
    <t>Quantity</t>
  </si>
  <si>
    <t>Material</t>
  </si>
  <si>
    <t>Finish</t>
  </si>
  <si>
    <t>bed</t>
  </si>
  <si>
    <t>crane</t>
  </si>
  <si>
    <t>drawer</t>
  </si>
  <si>
    <t>drawer_pcb</t>
  </si>
  <si>
    <t>frame_face</t>
  </si>
  <si>
    <t>reservoir</t>
  </si>
  <si>
    <t>Aluminum</t>
  </si>
  <si>
    <t>carrier</t>
  </si>
  <si>
    <t>drawer_support</t>
  </si>
  <si>
    <t>laserholder</t>
  </si>
  <si>
    <t>subframe</t>
  </si>
  <si>
    <t>Name</t>
  </si>
  <si>
    <t>Part number</t>
  </si>
  <si>
    <t>SM01A</t>
  </si>
  <si>
    <t>SM02A</t>
  </si>
  <si>
    <t>SM03A</t>
  </si>
  <si>
    <t>SM04A</t>
  </si>
  <si>
    <t>SM05A</t>
  </si>
  <si>
    <t>SM06A</t>
  </si>
  <si>
    <t>SM07A</t>
  </si>
  <si>
    <t>SM08A</t>
  </si>
  <si>
    <t>SM11A</t>
  </si>
  <si>
    <t>SM12A</t>
  </si>
  <si>
    <t>X dimension (mm)</t>
  </si>
  <si>
    <t>Y dimension (mm)</t>
  </si>
  <si>
    <t>2D raw material dimensions</t>
  </si>
  <si>
    <t>frame_feet</t>
  </si>
  <si>
    <t>SM13A</t>
  </si>
  <si>
    <t>X dimension (in)</t>
  </si>
  <si>
    <t>Y dimension (in)</t>
  </si>
  <si>
    <t>File structure</t>
  </si>
  <si>
    <t>printer</t>
  </si>
  <si>
    <t>steel sharing</t>
  </si>
  <si>
    <t>top folder:</t>
  </si>
  <si>
    <t>Assembly drawing of the entire printer. For reference only.</t>
  </si>
  <si>
    <t>Raw</t>
  </si>
  <si>
    <t>Material Details</t>
  </si>
  <si>
    <t>Color</t>
  </si>
  <si>
    <t>None</t>
  </si>
  <si>
    <t>Thickness (in)</t>
  </si>
  <si>
    <t>1/16</t>
  </si>
  <si>
    <t>Revision</t>
  </si>
  <si>
    <t>Full seam weld for watertight seam</t>
  </si>
  <si>
    <t>Tools</t>
  </si>
  <si>
    <t>usage</t>
  </si>
  <si>
    <t>M3 screw</t>
  </si>
  <si>
    <t>1/8" rivet</t>
  </si>
  <si>
    <t>M3 press nut</t>
  </si>
  <si>
    <t>M5 press nut</t>
  </si>
  <si>
    <t>M5 screw</t>
  </si>
  <si>
    <t>8mm linear bearing</t>
  </si>
  <si>
    <t>Welding</t>
  </si>
  <si>
    <t>Round</t>
  </si>
  <si>
    <t>Diameter (mm)</t>
  </si>
  <si>
    <t>Alternative (in)</t>
  </si>
  <si>
    <t>Obround</t>
  </si>
  <si>
    <t>0.120 x 0.238</t>
  </si>
  <si>
    <t>0.156 x 0.276</t>
  </si>
  <si>
    <t>M3 screw slot</t>
  </si>
  <si>
    <t>M4 screw slot</t>
  </si>
  <si>
    <t>sqin</t>
  </si>
  <si>
    <t>frame_back</t>
  </si>
  <si>
    <t>SM14A</t>
  </si>
  <si>
    <t>Note</t>
  </si>
  <si>
    <t>Reuse scrap area from SM06A and SM14A</t>
  </si>
  <si>
    <t>Steel</t>
  </si>
  <si>
    <t>Preplated</t>
  </si>
  <si>
    <t>1.2</t>
  </si>
  <si>
    <t>Postplated</t>
  </si>
  <si>
    <t>TBD</t>
  </si>
  <si>
    <t>Powder coat</t>
  </si>
  <si>
    <t>2D layout of raw steel, to show scrap area is big enough to contain smaller parts. For reference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</si>
</sst>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J42"/>
  <sheetViews>
    <sheetView tabSelected="1" topLeftCell="C1" zoomScale="85" zoomScaleNormal="85" workbookViewId="0">
      <pane xSplit="6390" topLeftCell="B1" activePane="topRight"/>
      <selection activeCell="E1" sqref="E1"/>
      <selection pane="topRight" activeCell="B6" sqref="B6"/>
    </sheetView>
  </sheetViews>
  <sheetFormatPr defaultRowHeight="15" x14ac:dyDescent="0.25"/>
  <cols>
    <col min="3" max="3" width="12.7109375" bestFit="1" customWidth="1"/>
    <col min="4" max="4" width="16.140625" customWidth="1"/>
    <col min="5" max="5" width="14.85546875" customWidth="1"/>
    <col min="6" max="6" width="22.140625" style="1" customWidth="1"/>
    <col min="7" max="7" width="12" style="1" customWidth="1"/>
    <col min="8" max="8" width="18.85546875" customWidth="1"/>
    <col min="9" max="13" width="18.85546875" style="1" customWidth="1"/>
    <col min="14" max="14" width="16" style="1" customWidth="1"/>
    <col min="15" max="15" width="21.28515625" customWidth="1"/>
    <col min="16" max="16" width="18.85546875" customWidth="1"/>
    <col min="17" max="17" width="35" customWidth="1"/>
    <col min="18" max="18" width="41.85546875" customWidth="1"/>
    <col min="19" max="19" width="12" style="1" customWidth="1"/>
    <col min="20" max="20" width="11.7109375" customWidth="1"/>
    <col min="21" max="21" width="12.28515625" style="1" bestFit="1" customWidth="1"/>
    <col min="22" max="22" width="12.28515625" style="1" customWidth="1"/>
    <col min="23" max="23" width="13.140625" style="1" bestFit="1" customWidth="1"/>
    <col min="24" max="24" width="12.28515625" style="1" bestFit="1" customWidth="1"/>
    <col min="25" max="25" width="9.140625" style="1"/>
    <col min="26" max="26" width="13.42578125" style="1" customWidth="1"/>
    <col min="27" max="27" width="11.5703125" style="1" bestFit="1" customWidth="1"/>
    <col min="28" max="28" width="8" style="1" customWidth="1"/>
    <col min="29" max="29" width="9.42578125" style="1" bestFit="1" customWidth="1"/>
    <col min="30" max="30" width="10" style="1" bestFit="1" customWidth="1"/>
    <col min="31" max="31" width="19.5703125" style="1" bestFit="1" customWidth="1"/>
    <col min="32" max="32" width="19.5703125" style="1" customWidth="1"/>
    <col min="33" max="33" width="8.7109375" style="1" bestFit="1" customWidth="1"/>
    <col min="34" max="34" width="13.140625" style="1" bestFit="1" customWidth="1"/>
    <col min="35" max="35" width="14.28515625" customWidth="1"/>
    <col min="36" max="36" width="19.5703125" style="1" bestFit="1" customWidth="1"/>
  </cols>
  <sheetData>
    <row r="1" spans="3:35" s="1" customFormat="1" x14ac:dyDescent="0.25"/>
    <row r="2" spans="3:35" s="1" customFormat="1" x14ac:dyDescent="0.25"/>
    <row r="3" spans="3:35" s="1" customFormat="1" x14ac:dyDescent="0.25">
      <c r="C3" s="1" t="s">
        <v>34</v>
      </c>
    </row>
    <row r="4" spans="3:35" s="1" customFormat="1" x14ac:dyDescent="0.25">
      <c r="C4" s="1" t="s">
        <v>37</v>
      </c>
    </row>
    <row r="5" spans="3:35" s="1" customFormat="1" x14ac:dyDescent="0.25">
      <c r="D5" s="1" t="s">
        <v>35</v>
      </c>
      <c r="F5" s="15" t="s">
        <v>38</v>
      </c>
      <c r="G5" s="15"/>
      <c r="H5" s="15"/>
      <c r="I5" s="15"/>
      <c r="J5" s="15"/>
      <c r="K5" s="15"/>
      <c r="L5" s="15"/>
      <c r="M5" s="15"/>
    </row>
    <row r="6" spans="3:35" s="1" customFormat="1" x14ac:dyDescent="0.25">
      <c r="D6" s="1" t="s">
        <v>36</v>
      </c>
      <c r="F6" s="15" t="s">
        <v>75</v>
      </c>
      <c r="G6" s="15"/>
      <c r="H6" s="15"/>
      <c r="I6" s="15"/>
      <c r="J6" s="15"/>
      <c r="K6" s="15"/>
      <c r="L6" s="15"/>
      <c r="M6" s="15"/>
    </row>
    <row r="8" spans="3:35" x14ac:dyDescent="0.25">
      <c r="J8" s="14" t="s">
        <v>29</v>
      </c>
      <c r="K8" s="14"/>
      <c r="L8" s="14" t="s">
        <v>29</v>
      </c>
      <c r="M8" s="14"/>
    </row>
    <row r="9" spans="3:35" x14ac:dyDescent="0.25">
      <c r="C9" s="1" t="s">
        <v>0</v>
      </c>
      <c r="D9" s="1" t="s">
        <v>15</v>
      </c>
      <c r="E9" s="1" t="s">
        <v>1</v>
      </c>
      <c r="F9" s="1" t="s">
        <v>16</v>
      </c>
      <c r="G9" s="1" t="s">
        <v>45</v>
      </c>
      <c r="H9" s="1" t="s">
        <v>2</v>
      </c>
      <c r="I9" s="1" t="s">
        <v>40</v>
      </c>
      <c r="J9" s="1" t="s">
        <v>27</v>
      </c>
      <c r="K9" s="1" t="s">
        <v>28</v>
      </c>
      <c r="L9" s="1" t="s">
        <v>32</v>
      </c>
      <c r="M9" s="1" t="s">
        <v>33</v>
      </c>
      <c r="N9" s="1" t="s">
        <v>43</v>
      </c>
      <c r="O9" s="1" t="s">
        <v>3</v>
      </c>
      <c r="P9" t="s">
        <v>41</v>
      </c>
      <c r="Q9" t="s">
        <v>55</v>
      </c>
      <c r="R9" t="s">
        <v>67</v>
      </c>
      <c r="T9" s="1" t="s">
        <v>64</v>
      </c>
      <c r="U9"/>
      <c r="AH9"/>
    </row>
    <row r="10" spans="3:35" x14ac:dyDescent="0.25">
      <c r="C10" s="4">
        <v>1</v>
      </c>
      <c r="D10" t="s">
        <v>4</v>
      </c>
      <c r="E10" s="4">
        <v>1</v>
      </c>
      <c r="F10" s="2" t="s">
        <v>17</v>
      </c>
      <c r="G10" s="2" t="s">
        <v>71</v>
      </c>
      <c r="H10" t="s">
        <v>10</v>
      </c>
      <c r="I10" s="1" t="s">
        <v>39</v>
      </c>
      <c r="J10" s="3">
        <v>194.48</v>
      </c>
      <c r="K10" s="3">
        <v>294.48</v>
      </c>
      <c r="L10" s="5">
        <f>J10/25.4</f>
        <v>7.656692913385827</v>
      </c>
      <c r="M10" s="5">
        <f>K10/25.4</f>
        <v>11.593700787401577</v>
      </c>
      <c r="N10" s="6" t="s">
        <v>44</v>
      </c>
      <c r="O10" t="s">
        <v>74</v>
      </c>
      <c r="P10" t="s">
        <v>73</v>
      </c>
      <c r="Q10" s="1" t="s">
        <v>42</v>
      </c>
      <c r="R10" s="1" t="s">
        <v>68</v>
      </c>
      <c r="T10" s="7">
        <f t="shared" ref="T10:T20" si="0">L10*M10</f>
        <v>88.769406658813338</v>
      </c>
      <c r="U10" s="9"/>
      <c r="W10" s="9"/>
      <c r="X10" s="9"/>
      <c r="Y10" s="9"/>
      <c r="Z10" s="9"/>
      <c r="AA10" s="9"/>
      <c r="AB10" s="7"/>
      <c r="AC10" s="9"/>
      <c r="AD10" s="9"/>
      <c r="AE10" s="9"/>
      <c r="AF10" s="9"/>
      <c r="AG10" s="7"/>
      <c r="AH10" s="9"/>
      <c r="AI10" s="13"/>
    </row>
    <row r="11" spans="3:35" x14ac:dyDescent="0.25">
      <c r="C11" s="4">
        <v>2</v>
      </c>
      <c r="D11" t="s">
        <v>5</v>
      </c>
      <c r="E11" s="4">
        <v>1</v>
      </c>
      <c r="F11" s="2" t="s">
        <v>18</v>
      </c>
      <c r="G11" s="2" t="s">
        <v>71</v>
      </c>
      <c r="H11" s="1" t="s">
        <v>10</v>
      </c>
      <c r="I11" s="1" t="s">
        <v>39</v>
      </c>
      <c r="J11" s="3">
        <v>464.48</v>
      </c>
      <c r="K11" s="3">
        <v>206.72</v>
      </c>
      <c r="L11" s="5">
        <f t="shared" ref="L11:M20" si="1">J11/25.4</f>
        <v>18.286614173228347</v>
      </c>
      <c r="M11" s="5">
        <f t="shared" si="1"/>
        <v>8.1385826771653544</v>
      </c>
      <c r="N11" s="6" t="s">
        <v>44</v>
      </c>
      <c r="O11" s="1" t="s">
        <v>74</v>
      </c>
      <c r="P11" s="1" t="s">
        <v>73</v>
      </c>
      <c r="Q11" s="1" t="s">
        <v>42</v>
      </c>
      <c r="R11" s="1" t="s">
        <v>68</v>
      </c>
      <c r="T11" s="7">
        <f t="shared" si="0"/>
        <v>148.82712133424269</v>
      </c>
      <c r="U11" s="9"/>
      <c r="W11" s="9"/>
      <c r="X11" s="9"/>
      <c r="Y11" s="9"/>
      <c r="Z11" s="9"/>
      <c r="AA11" s="9"/>
      <c r="AB11" s="7"/>
      <c r="AC11" s="9"/>
      <c r="AD11" s="9"/>
      <c r="AE11" s="9"/>
      <c r="AF11" s="9"/>
      <c r="AG11" s="7"/>
      <c r="AH11" s="9"/>
      <c r="AI11" s="13"/>
    </row>
    <row r="12" spans="3:35" x14ac:dyDescent="0.25">
      <c r="C12" s="4">
        <v>3</v>
      </c>
      <c r="D12" t="s">
        <v>6</v>
      </c>
      <c r="E12" s="4">
        <v>1</v>
      </c>
      <c r="F12" s="2" t="s">
        <v>19</v>
      </c>
      <c r="G12" s="2" t="s">
        <v>71</v>
      </c>
      <c r="H12" s="1" t="s">
        <v>69</v>
      </c>
      <c r="I12" s="1" t="s">
        <v>70</v>
      </c>
      <c r="J12" s="3">
        <v>360.65</v>
      </c>
      <c r="K12" s="3">
        <v>425.43</v>
      </c>
      <c r="L12" s="5">
        <f t="shared" si="1"/>
        <v>14.198818897637794</v>
      </c>
      <c r="M12" s="5">
        <f t="shared" si="1"/>
        <v>16.749212598425199</v>
      </c>
      <c r="N12" s="6" t="s">
        <v>44</v>
      </c>
      <c r="O12" s="1" t="s">
        <v>74</v>
      </c>
      <c r="P12" s="1" t="s">
        <v>73</v>
      </c>
      <c r="Q12" s="1" t="s">
        <v>42</v>
      </c>
      <c r="R12" s="1"/>
      <c r="T12" s="7">
        <f t="shared" si="0"/>
        <v>237.81903636307274</v>
      </c>
      <c r="U12" s="9"/>
      <c r="W12" s="9"/>
      <c r="X12" s="9"/>
      <c r="Y12" s="9"/>
      <c r="Z12" s="9"/>
      <c r="AA12" s="9"/>
      <c r="AB12" s="7"/>
      <c r="AC12" s="9"/>
      <c r="AD12" s="9"/>
      <c r="AE12" s="9"/>
      <c r="AF12" s="9"/>
      <c r="AG12" s="7"/>
      <c r="AH12" s="9"/>
      <c r="AI12" s="13"/>
    </row>
    <row r="13" spans="3:35" x14ac:dyDescent="0.25">
      <c r="C13" s="4">
        <v>4</v>
      </c>
      <c r="D13" t="s">
        <v>7</v>
      </c>
      <c r="E13" s="4">
        <v>1</v>
      </c>
      <c r="F13" s="2" t="s">
        <v>20</v>
      </c>
      <c r="G13" s="2" t="s">
        <v>71</v>
      </c>
      <c r="H13" s="1" t="s">
        <v>69</v>
      </c>
      <c r="I13" s="1" t="s">
        <v>70</v>
      </c>
      <c r="J13" s="8">
        <v>360.65</v>
      </c>
      <c r="K13" s="8">
        <v>425.43</v>
      </c>
      <c r="L13" s="5">
        <f t="shared" si="1"/>
        <v>14.198818897637794</v>
      </c>
      <c r="M13" s="5">
        <f t="shared" si="1"/>
        <v>16.749212598425199</v>
      </c>
      <c r="N13" s="6" t="s">
        <v>44</v>
      </c>
      <c r="O13" s="1" t="s">
        <v>74</v>
      </c>
      <c r="P13" s="1" t="s">
        <v>73</v>
      </c>
      <c r="Q13" s="1" t="s">
        <v>42</v>
      </c>
      <c r="R13" s="1"/>
      <c r="T13" s="7">
        <f t="shared" si="0"/>
        <v>237.81903636307274</v>
      </c>
      <c r="U13" s="9"/>
      <c r="W13" s="9"/>
      <c r="X13" s="9"/>
      <c r="Y13" s="9"/>
      <c r="Z13" s="9"/>
      <c r="AA13" s="9"/>
      <c r="AB13" s="7"/>
      <c r="AC13" s="9"/>
      <c r="AD13" s="9"/>
      <c r="AE13" s="9"/>
      <c r="AF13" s="9"/>
      <c r="AG13" s="7"/>
      <c r="AH13" s="9"/>
      <c r="AI13" s="13"/>
    </row>
    <row r="14" spans="3:35" x14ac:dyDescent="0.25">
      <c r="C14" s="4">
        <v>5</v>
      </c>
      <c r="D14" t="s">
        <v>8</v>
      </c>
      <c r="E14" s="4">
        <v>1</v>
      </c>
      <c r="F14" s="2" t="s">
        <v>21</v>
      </c>
      <c r="G14" s="2" t="s">
        <v>71</v>
      </c>
      <c r="H14" s="1" t="s">
        <v>69</v>
      </c>
      <c r="I14" s="1" t="s">
        <v>70</v>
      </c>
      <c r="J14" s="3">
        <v>704.42</v>
      </c>
      <c r="K14" s="3">
        <v>437.86</v>
      </c>
      <c r="L14" s="5">
        <f t="shared" si="1"/>
        <v>27.73307086614173</v>
      </c>
      <c r="M14" s="5">
        <f t="shared" si="1"/>
        <v>17.238582677165354</v>
      </c>
      <c r="N14" s="6" t="s">
        <v>44</v>
      </c>
      <c r="O14" s="1" t="s">
        <v>74</v>
      </c>
      <c r="P14" s="1" t="s">
        <v>73</v>
      </c>
      <c r="Q14" s="1" t="s">
        <v>42</v>
      </c>
      <c r="T14" s="7">
        <f t="shared" si="0"/>
        <v>478.07883501766997</v>
      </c>
      <c r="U14" s="9"/>
      <c r="W14" s="9"/>
      <c r="X14" s="9"/>
      <c r="Y14" s="9"/>
      <c r="Z14" s="9"/>
      <c r="AA14" s="9"/>
      <c r="AB14" s="7"/>
      <c r="AC14" s="9"/>
      <c r="AD14" s="9"/>
      <c r="AE14" s="9"/>
      <c r="AF14" s="9"/>
      <c r="AG14" s="7"/>
      <c r="AH14" s="9"/>
      <c r="AI14" s="13"/>
    </row>
    <row r="15" spans="3:35" x14ac:dyDescent="0.25">
      <c r="C15" s="4">
        <v>6</v>
      </c>
      <c r="D15" t="s">
        <v>9</v>
      </c>
      <c r="E15" s="4">
        <v>2</v>
      </c>
      <c r="F15" s="2" t="s">
        <v>22</v>
      </c>
      <c r="G15" s="2" t="s">
        <v>71</v>
      </c>
      <c r="H15" s="1" t="s">
        <v>69</v>
      </c>
      <c r="I15" s="1" t="s">
        <v>72</v>
      </c>
      <c r="J15" s="3">
        <v>323.14</v>
      </c>
      <c r="K15" s="3">
        <v>323.14</v>
      </c>
      <c r="L15" s="5">
        <f t="shared" si="1"/>
        <v>12.722047244094489</v>
      </c>
      <c r="M15" s="5">
        <f t="shared" si="1"/>
        <v>12.722047244094489</v>
      </c>
      <c r="N15" s="6" t="s">
        <v>44</v>
      </c>
      <c r="O15" s="1" t="s">
        <v>74</v>
      </c>
      <c r="P15" s="1" t="s">
        <v>73</v>
      </c>
      <c r="Q15" t="s">
        <v>46</v>
      </c>
      <c r="R15" s="1" t="s">
        <v>68</v>
      </c>
      <c r="T15" s="7">
        <f t="shared" si="0"/>
        <v>161.85048608097216</v>
      </c>
      <c r="U15" s="9"/>
      <c r="W15" s="9"/>
      <c r="X15" s="9"/>
      <c r="Y15" s="9"/>
      <c r="Z15" s="9"/>
      <c r="AA15" s="9"/>
      <c r="AB15" s="7"/>
      <c r="AC15" s="9"/>
      <c r="AD15" s="9"/>
      <c r="AE15" s="9"/>
      <c r="AF15" s="9"/>
      <c r="AG15" s="7"/>
      <c r="AH15" s="9"/>
      <c r="AI15" s="13"/>
    </row>
    <row r="16" spans="3:35" s="1" customFormat="1" x14ac:dyDescent="0.25">
      <c r="C16" s="4">
        <v>7</v>
      </c>
      <c r="D16" s="1" t="s">
        <v>30</v>
      </c>
      <c r="E16" s="4">
        <v>1</v>
      </c>
      <c r="F16" s="2" t="s">
        <v>23</v>
      </c>
      <c r="G16" s="2" t="s">
        <v>71</v>
      </c>
      <c r="H16" s="1" t="s">
        <v>69</v>
      </c>
      <c r="I16" s="1" t="s">
        <v>70</v>
      </c>
      <c r="J16" s="3">
        <v>251</v>
      </c>
      <c r="K16" s="3">
        <v>295.10000000000002</v>
      </c>
      <c r="L16" s="5">
        <f t="shared" si="1"/>
        <v>9.8818897637795278</v>
      </c>
      <c r="M16" s="5">
        <f t="shared" si="1"/>
        <v>11.618110236220474</v>
      </c>
      <c r="N16" s="6" t="s">
        <v>44</v>
      </c>
      <c r="O16" s="1" t="s">
        <v>74</v>
      </c>
      <c r="P16" s="1" t="s">
        <v>73</v>
      </c>
      <c r="Q16" s="1" t="s">
        <v>42</v>
      </c>
      <c r="T16" s="7">
        <f t="shared" si="0"/>
        <v>114.80888461776925</v>
      </c>
      <c r="U16" s="9"/>
      <c r="W16" s="9"/>
      <c r="X16" s="9"/>
      <c r="Y16" s="9"/>
      <c r="Z16" s="9"/>
      <c r="AA16" s="9"/>
      <c r="AB16" s="7"/>
      <c r="AC16" s="9"/>
      <c r="AD16" s="9"/>
      <c r="AE16" s="9"/>
      <c r="AF16" s="9"/>
      <c r="AG16" s="7"/>
      <c r="AH16" s="9"/>
      <c r="AI16" s="13"/>
    </row>
    <row r="17" spans="3:35" x14ac:dyDescent="0.25">
      <c r="C17" s="4">
        <v>8</v>
      </c>
      <c r="D17" t="s">
        <v>11</v>
      </c>
      <c r="E17" s="4">
        <v>1</v>
      </c>
      <c r="F17" s="2" t="s">
        <v>24</v>
      </c>
      <c r="G17" s="2" t="s">
        <v>71</v>
      </c>
      <c r="H17" s="1" t="s">
        <v>69</v>
      </c>
      <c r="I17" s="1" t="s">
        <v>70</v>
      </c>
      <c r="J17" s="3">
        <v>350</v>
      </c>
      <c r="K17" s="3">
        <v>269.48</v>
      </c>
      <c r="L17" s="5">
        <f t="shared" si="1"/>
        <v>13.779527559055119</v>
      </c>
      <c r="M17" s="5">
        <f t="shared" si="1"/>
        <v>10.60944881889764</v>
      </c>
      <c r="N17" s="6" t="s">
        <v>44</v>
      </c>
      <c r="O17" s="1" t="s">
        <v>74</v>
      </c>
      <c r="P17" s="1" t="s">
        <v>73</v>
      </c>
      <c r="Q17" s="1" t="s">
        <v>42</v>
      </c>
      <c r="R17" s="1"/>
      <c r="T17" s="7">
        <f t="shared" si="0"/>
        <v>146.19319238638479</v>
      </c>
      <c r="U17" s="9"/>
      <c r="W17" s="9"/>
      <c r="X17" s="9"/>
      <c r="Y17" s="9"/>
      <c r="Z17" s="9"/>
      <c r="AA17" s="9"/>
      <c r="AB17" s="7"/>
      <c r="AC17" s="9"/>
      <c r="AD17" s="9"/>
      <c r="AE17" s="9"/>
      <c r="AF17" s="9"/>
      <c r="AG17" s="7"/>
      <c r="AH17" s="9"/>
      <c r="AI17" s="13"/>
    </row>
    <row r="18" spans="3:35" x14ac:dyDescent="0.25">
      <c r="C18" s="12">
        <v>9</v>
      </c>
      <c r="D18" t="s">
        <v>12</v>
      </c>
      <c r="E18" s="4">
        <v>2</v>
      </c>
      <c r="F18" s="2" t="s">
        <v>25</v>
      </c>
      <c r="G18" s="2" t="s">
        <v>71</v>
      </c>
      <c r="H18" s="1" t="s">
        <v>69</v>
      </c>
      <c r="I18" s="1" t="s">
        <v>70</v>
      </c>
      <c r="J18" s="3">
        <v>331.78</v>
      </c>
      <c r="K18" s="3">
        <v>216.31</v>
      </c>
      <c r="L18" s="5">
        <f t="shared" si="1"/>
        <v>13.062204724409449</v>
      </c>
      <c r="M18" s="5">
        <f t="shared" si="1"/>
        <v>8.5161417322834652</v>
      </c>
      <c r="N18" s="6" t="s">
        <v>44</v>
      </c>
      <c r="O18" s="1" t="s">
        <v>42</v>
      </c>
      <c r="P18" s="1" t="s">
        <v>42</v>
      </c>
      <c r="Q18" s="1" t="s">
        <v>42</v>
      </c>
      <c r="R18" s="1"/>
      <c r="T18" s="7">
        <f t="shared" si="0"/>
        <v>111.23958676917356</v>
      </c>
      <c r="U18" s="9"/>
      <c r="W18" s="9"/>
      <c r="X18" s="9"/>
      <c r="Y18" s="9"/>
      <c r="Z18" s="9"/>
      <c r="AA18" s="9"/>
      <c r="AB18" s="7"/>
      <c r="AC18" s="9"/>
      <c r="AD18" s="9"/>
      <c r="AE18" s="9"/>
      <c r="AF18" s="9"/>
      <c r="AG18" s="7"/>
      <c r="AH18" s="9"/>
      <c r="AI18" s="13"/>
    </row>
    <row r="19" spans="3:35" x14ac:dyDescent="0.25">
      <c r="C19" s="12">
        <v>10</v>
      </c>
      <c r="D19" t="s">
        <v>13</v>
      </c>
      <c r="E19" s="4">
        <v>1</v>
      </c>
      <c r="F19" s="2" t="s">
        <v>26</v>
      </c>
      <c r="G19" s="2" t="s">
        <v>71</v>
      </c>
      <c r="H19" s="1" t="s">
        <v>69</v>
      </c>
      <c r="I19" s="1" t="s">
        <v>70</v>
      </c>
      <c r="J19" s="3">
        <v>30</v>
      </c>
      <c r="K19" s="3">
        <v>92.19</v>
      </c>
      <c r="L19" s="5">
        <f t="shared" si="1"/>
        <v>1.1811023622047245</v>
      </c>
      <c r="M19" s="5">
        <f t="shared" si="1"/>
        <v>3.6295275590551181</v>
      </c>
      <c r="N19" s="6" t="s">
        <v>44</v>
      </c>
      <c r="O19" s="1" t="s">
        <v>42</v>
      </c>
      <c r="P19" s="1" t="s">
        <v>42</v>
      </c>
      <c r="Q19" s="1" t="s">
        <v>42</v>
      </c>
      <c r="R19" s="1" t="s">
        <v>68</v>
      </c>
      <c r="T19" s="7">
        <f t="shared" si="0"/>
        <v>4.2868435736871477</v>
      </c>
      <c r="U19" s="9"/>
      <c r="W19" s="9"/>
      <c r="X19" s="9"/>
      <c r="Y19" s="9"/>
      <c r="Z19" s="9"/>
      <c r="AA19" s="9"/>
      <c r="AB19" s="7"/>
      <c r="AC19" s="9"/>
      <c r="AD19" s="9"/>
      <c r="AE19" s="9"/>
      <c r="AF19" s="9"/>
      <c r="AG19" s="7"/>
      <c r="AH19" s="9"/>
      <c r="AI19" s="13"/>
    </row>
    <row r="20" spans="3:35" x14ac:dyDescent="0.25">
      <c r="C20" s="12">
        <v>11</v>
      </c>
      <c r="D20" t="s">
        <v>14</v>
      </c>
      <c r="E20" s="4">
        <v>1</v>
      </c>
      <c r="F20" s="2" t="s">
        <v>31</v>
      </c>
      <c r="G20" s="2" t="s">
        <v>71</v>
      </c>
      <c r="H20" s="1" t="s">
        <v>69</v>
      </c>
      <c r="I20" s="1" t="s">
        <v>70</v>
      </c>
      <c r="J20" s="3">
        <v>66</v>
      </c>
      <c r="K20" s="3">
        <v>118.83</v>
      </c>
      <c r="L20" s="5">
        <f t="shared" si="1"/>
        <v>2.598425196850394</v>
      </c>
      <c r="M20" s="5">
        <f t="shared" si="1"/>
        <v>4.6783464566929132</v>
      </c>
      <c r="N20" s="6" t="s">
        <v>44</v>
      </c>
      <c r="O20" s="1" t="s">
        <v>42</v>
      </c>
      <c r="P20" s="1" t="s">
        <v>42</v>
      </c>
      <c r="Q20" s="1" t="s">
        <v>42</v>
      </c>
      <c r="R20" s="1" t="s">
        <v>68</v>
      </c>
      <c r="T20" s="7">
        <f t="shared" si="0"/>
        <v>12.156333312666627</v>
      </c>
      <c r="U20" s="9"/>
      <c r="W20" s="9"/>
      <c r="X20" s="9"/>
      <c r="Y20" s="9"/>
      <c r="Z20" s="9"/>
      <c r="AA20" s="9"/>
      <c r="AB20" s="7"/>
      <c r="AC20" s="9"/>
      <c r="AD20" s="9"/>
      <c r="AE20" s="9"/>
      <c r="AF20" s="9"/>
      <c r="AG20" s="7"/>
      <c r="AH20" s="9"/>
      <c r="AI20" s="13"/>
    </row>
    <row r="21" spans="3:35" s="1" customFormat="1" x14ac:dyDescent="0.25">
      <c r="C21" s="12">
        <v>12</v>
      </c>
      <c r="D21" s="1" t="s">
        <v>65</v>
      </c>
      <c r="E21" s="12">
        <v>1</v>
      </c>
      <c r="F21" s="2" t="s">
        <v>66</v>
      </c>
      <c r="G21" s="2" t="s">
        <v>71</v>
      </c>
      <c r="H21" s="1" t="s">
        <v>69</v>
      </c>
      <c r="I21" s="1" t="s">
        <v>70</v>
      </c>
      <c r="J21" s="11">
        <v>704.42</v>
      </c>
      <c r="K21" s="11">
        <v>437.86</v>
      </c>
      <c r="L21" s="5">
        <f t="shared" ref="L21" si="2">J21/25.4</f>
        <v>27.73307086614173</v>
      </c>
      <c r="M21" s="5">
        <f t="shared" ref="M21" si="3">K21/25.4</f>
        <v>17.238582677165354</v>
      </c>
      <c r="N21" s="6" t="s">
        <v>44</v>
      </c>
      <c r="O21" s="1" t="s">
        <v>74</v>
      </c>
      <c r="P21" s="1" t="s">
        <v>73</v>
      </c>
      <c r="Q21" s="1" t="s">
        <v>42</v>
      </c>
      <c r="T21" s="7"/>
      <c r="U21" s="9"/>
      <c r="W21" s="9"/>
      <c r="X21" s="9"/>
      <c r="Y21" s="9"/>
      <c r="Z21" s="9"/>
      <c r="AA21" s="9"/>
      <c r="AB21" s="7"/>
      <c r="AC21" s="9"/>
      <c r="AD21" s="9"/>
      <c r="AE21" s="9"/>
      <c r="AF21" s="9"/>
      <c r="AG21" s="7"/>
      <c r="AH21" s="9"/>
      <c r="AI21" s="13"/>
    </row>
    <row r="22" spans="3:35" s="1" customFormat="1" x14ac:dyDescent="0.25">
      <c r="C22" s="12"/>
      <c r="E22" s="12"/>
      <c r="F22" s="2"/>
      <c r="G22" s="2"/>
      <c r="J22" s="11"/>
      <c r="K22" s="11"/>
      <c r="L22" s="5"/>
      <c r="M22" s="5"/>
      <c r="N22" s="6"/>
      <c r="T22" s="7"/>
      <c r="U22" s="9"/>
      <c r="W22" s="9"/>
      <c r="X22" s="9"/>
      <c r="Y22" s="9"/>
      <c r="Z22" s="9"/>
      <c r="AA22" s="9"/>
      <c r="AB22" s="7"/>
      <c r="AC22" s="9"/>
      <c r="AD22" s="9"/>
      <c r="AE22" s="9"/>
      <c r="AF22" s="9"/>
      <c r="AG22" s="7"/>
      <c r="AH22" s="9"/>
      <c r="AI22" s="13"/>
    </row>
    <row r="23" spans="3:35" x14ac:dyDescent="0.25">
      <c r="T23" s="10"/>
      <c r="W23" s="9"/>
    </row>
    <row r="24" spans="3:35" x14ac:dyDescent="0.25">
      <c r="C24" t="s">
        <v>47</v>
      </c>
      <c r="T24" s="10"/>
      <c r="W24" s="9"/>
    </row>
    <row r="25" spans="3:35" x14ac:dyDescent="0.25">
      <c r="C25" t="s">
        <v>56</v>
      </c>
      <c r="D25" t="s">
        <v>57</v>
      </c>
      <c r="E25" t="s">
        <v>58</v>
      </c>
      <c r="F25" s="1" t="s">
        <v>48</v>
      </c>
      <c r="T25" s="10"/>
      <c r="W25" s="9"/>
    </row>
    <row r="26" spans="3:35" x14ac:dyDescent="0.25">
      <c r="C26">
        <v>1</v>
      </c>
      <c r="D26">
        <v>3</v>
      </c>
      <c r="E26">
        <v>0.11799999999999999</v>
      </c>
      <c r="F26" s="1" t="s">
        <v>49</v>
      </c>
      <c r="T26" s="10"/>
      <c r="W26" s="9"/>
    </row>
    <row r="27" spans="3:35" x14ac:dyDescent="0.25">
      <c r="C27">
        <v>2</v>
      </c>
      <c r="D27">
        <v>3.3</v>
      </c>
      <c r="E27">
        <v>0.13</v>
      </c>
      <c r="F27" s="1" t="s">
        <v>50</v>
      </c>
      <c r="T27" s="10"/>
      <c r="W27" s="9"/>
    </row>
    <row r="28" spans="3:35" x14ac:dyDescent="0.25">
      <c r="C28" s="1">
        <v>3</v>
      </c>
      <c r="D28">
        <v>4.5</v>
      </c>
      <c r="E28">
        <v>0.11700000000000001</v>
      </c>
      <c r="F28" s="1" t="s">
        <v>51</v>
      </c>
      <c r="T28" s="10"/>
      <c r="W28" s="9"/>
    </row>
    <row r="29" spans="3:35" x14ac:dyDescent="0.25">
      <c r="C29" s="1">
        <v>4</v>
      </c>
      <c r="D29">
        <v>5</v>
      </c>
      <c r="E29">
        <v>0.19600000000000001</v>
      </c>
      <c r="F29" s="1" t="s">
        <v>53</v>
      </c>
      <c r="T29" s="10"/>
      <c r="W29" s="9"/>
    </row>
    <row r="30" spans="3:35" x14ac:dyDescent="0.25">
      <c r="C30" s="1">
        <v>5</v>
      </c>
      <c r="D30">
        <v>6.5</v>
      </c>
      <c r="E30">
        <v>0.25700000000000001</v>
      </c>
      <c r="F30" s="1" t="s">
        <v>52</v>
      </c>
      <c r="T30" s="10"/>
      <c r="W30" s="9"/>
    </row>
    <row r="31" spans="3:35" x14ac:dyDescent="0.25">
      <c r="C31" s="1">
        <v>6</v>
      </c>
      <c r="D31">
        <v>8</v>
      </c>
      <c r="E31">
        <v>0.315</v>
      </c>
      <c r="F31" s="1" t="s">
        <v>54</v>
      </c>
      <c r="T31" s="10"/>
      <c r="W31" s="9"/>
    </row>
    <row r="32" spans="3:35" x14ac:dyDescent="0.25">
      <c r="C32" s="1">
        <v>7</v>
      </c>
      <c r="D32">
        <v>10.3</v>
      </c>
      <c r="E32">
        <v>0.40600000000000003</v>
      </c>
      <c r="T32" s="10"/>
      <c r="W32" s="9"/>
    </row>
    <row r="33" spans="3:23" x14ac:dyDescent="0.25">
      <c r="C33" s="1">
        <v>8</v>
      </c>
      <c r="D33">
        <v>12.7</v>
      </c>
      <c r="E33">
        <v>0.5</v>
      </c>
      <c r="T33" s="1"/>
      <c r="W33" s="9"/>
    </row>
    <row r="34" spans="3:23" x14ac:dyDescent="0.25">
      <c r="C34" s="1">
        <v>9</v>
      </c>
      <c r="D34">
        <v>23</v>
      </c>
      <c r="E34">
        <v>0.94499999999999995</v>
      </c>
    </row>
    <row r="35" spans="3:23" x14ac:dyDescent="0.25">
      <c r="C35" s="1">
        <v>10</v>
      </c>
      <c r="D35">
        <v>25.4</v>
      </c>
      <c r="E35">
        <v>1</v>
      </c>
    </row>
    <row r="36" spans="3:23" x14ac:dyDescent="0.25">
      <c r="C36" s="1" t="s">
        <v>59</v>
      </c>
      <c r="D36" s="1" t="s">
        <v>57</v>
      </c>
      <c r="E36" s="1" t="s">
        <v>58</v>
      </c>
      <c r="F36" s="1" t="s">
        <v>48</v>
      </c>
    </row>
    <row r="37" spans="3:23" x14ac:dyDescent="0.25">
      <c r="C37" s="1">
        <v>1</v>
      </c>
      <c r="D37">
        <v>3</v>
      </c>
      <c r="E37" t="s">
        <v>60</v>
      </c>
      <c r="F37" s="1" t="s">
        <v>62</v>
      </c>
    </row>
    <row r="38" spans="3:23" x14ac:dyDescent="0.25">
      <c r="C38" s="1">
        <v>2</v>
      </c>
      <c r="D38">
        <v>4</v>
      </c>
      <c r="E38" t="s">
        <v>61</v>
      </c>
      <c r="F38" s="1" t="s">
        <v>63</v>
      </c>
    </row>
    <row r="39" spans="3:23" x14ac:dyDescent="0.25">
      <c r="C39" s="1"/>
    </row>
    <row r="40" spans="3:23" x14ac:dyDescent="0.25">
      <c r="C40" s="1"/>
    </row>
    <row r="41" spans="3:23" x14ac:dyDescent="0.25">
      <c r="C41" s="1"/>
    </row>
    <row r="42" spans="3:23" x14ac:dyDescent="0.25">
      <c r="C42" s="1"/>
    </row>
  </sheetData>
  <mergeCells count="4">
    <mergeCell ref="J8:K8"/>
    <mergeCell ref="L8:M8"/>
    <mergeCell ref="F5:M5"/>
    <mergeCell ref="F6:M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cruiser</dc:creator>
  <cp:lastModifiedBy>cruiser</cp:lastModifiedBy>
  <dcterms:created xsi:type="dcterms:W3CDTF">2016-06-03T05:55:04Z</dcterms:created>
  <dcterms:modified xsi:type="dcterms:W3CDTF">2016-06-30T01:12:50Z</dcterms:modified>
</cp:coreProperties>
</file>