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620" tabRatio="24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6" i="1" l="1"/>
  <c r="M7" i="1"/>
  <c r="M8" i="1"/>
  <c r="M9" i="1"/>
  <c r="M10" i="1"/>
  <c r="M11" i="1"/>
  <c r="M12" i="1"/>
  <c r="M13" i="1"/>
  <c r="M14" i="1"/>
  <c r="L7" i="1"/>
  <c r="L8" i="1"/>
  <c r="L9" i="1"/>
  <c r="L10" i="1"/>
  <c r="L11" i="1"/>
  <c r="L12" i="1"/>
  <c r="L13" i="1"/>
  <c r="L14" i="1"/>
  <c r="L6" i="1"/>
  <c r="Q6" i="1" l="1"/>
  <c r="Q10" i="1"/>
  <c r="Q13" i="1"/>
  <c r="Q14" i="1"/>
  <c r="Q8" i="1"/>
  <c r="Q7" i="1"/>
  <c r="Q12" i="1"/>
  <c r="Q11" i="1"/>
  <c r="Q9" i="1"/>
  <c r="Q18" i="1" l="1"/>
</calcChain>
</file>

<file path=xl/sharedStrings.xml><?xml version="1.0" encoding="utf-8"?>
<sst xmlns="http://schemas.openxmlformats.org/spreadsheetml/2006/main" count="89" uniqueCount="45">
  <si>
    <t>Item #</t>
  </si>
  <si>
    <t>Quantity</t>
  </si>
  <si>
    <t>Material</t>
  </si>
  <si>
    <t>Finish</t>
  </si>
  <si>
    <t>crane</t>
  </si>
  <si>
    <t>drawer</t>
  </si>
  <si>
    <t>drawer_pcb</t>
  </si>
  <si>
    <t>reservoir</t>
  </si>
  <si>
    <t>Aluminum</t>
  </si>
  <si>
    <t>laserholder</t>
  </si>
  <si>
    <t>Name</t>
  </si>
  <si>
    <t>Part number</t>
  </si>
  <si>
    <t>X dimension (mm)</t>
  </si>
  <si>
    <t>Y dimension (mm)</t>
  </si>
  <si>
    <t>2D raw material dimensions</t>
  </si>
  <si>
    <t>X dimension (in)</t>
  </si>
  <si>
    <t>Y dimension (in)</t>
  </si>
  <si>
    <t>Color</t>
  </si>
  <si>
    <t>None</t>
  </si>
  <si>
    <t>Revision</t>
  </si>
  <si>
    <t>Welding</t>
  </si>
  <si>
    <t>sqin</t>
  </si>
  <si>
    <t>frame_back</t>
  </si>
  <si>
    <t>Steel</t>
  </si>
  <si>
    <t>Powder coat</t>
  </si>
  <si>
    <t>frame_front</t>
  </si>
  <si>
    <t>platform</t>
  </si>
  <si>
    <t>foot</t>
  </si>
  <si>
    <t>2.0</t>
  </si>
  <si>
    <t>Stainless Steel</t>
  </si>
  <si>
    <t>SM01B</t>
  </si>
  <si>
    <t>SM02B</t>
  </si>
  <si>
    <t>SM03B</t>
  </si>
  <si>
    <t>SM04B</t>
  </si>
  <si>
    <t>SM05B</t>
  </si>
  <si>
    <t>SM06B</t>
  </si>
  <si>
    <t>SM07B</t>
  </si>
  <si>
    <t>SM08B</t>
  </si>
  <si>
    <t>SM09B</t>
  </si>
  <si>
    <t>Thickness</t>
  </si>
  <si>
    <t>0.032</t>
  </si>
  <si>
    <t>0.063</t>
  </si>
  <si>
    <t>Watertight seam, grind outside flat</t>
  </si>
  <si>
    <t>20 GA</t>
  </si>
  <si>
    <t>Dark 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</si>
</sst>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G38"/>
  <sheetViews>
    <sheetView tabSelected="1" topLeftCell="G1" zoomScale="85" zoomScaleNormal="85" workbookViewId="0">
      <selection activeCell="I13" sqref="I13"/>
    </sheetView>
  </sheetViews>
  <sheetFormatPr defaultRowHeight="15" x14ac:dyDescent="0.25"/>
  <cols>
    <col min="3" max="3" width="12.7109375" bestFit="1" customWidth="1"/>
    <col min="4" max="4" width="16.140625" customWidth="1"/>
    <col min="5" max="5" width="14.85546875" customWidth="1"/>
    <col min="6" max="6" width="22.140625" style="1" customWidth="1"/>
    <col min="7" max="7" width="12" style="1" customWidth="1"/>
    <col min="8" max="8" width="18.85546875" customWidth="1"/>
    <col min="9" max="13" width="18.85546875" style="1" customWidth="1"/>
    <col min="14" max="14" width="21.28515625" customWidth="1"/>
    <col min="15" max="15" width="18.85546875" customWidth="1"/>
    <col min="16" max="16" width="35" customWidth="1"/>
    <col min="17" max="17" width="11.7109375" customWidth="1"/>
    <col min="18" max="18" width="12.28515625" style="1" bestFit="1" customWidth="1"/>
    <col min="19" max="19" width="12.28515625" style="1" customWidth="1"/>
    <col min="20" max="20" width="13.140625" style="1" bestFit="1" customWidth="1"/>
    <col min="21" max="21" width="12.28515625" style="1" bestFit="1" customWidth="1"/>
    <col min="22" max="22" width="9.140625" style="1"/>
    <col min="23" max="23" width="13.42578125" style="1" customWidth="1"/>
    <col min="24" max="24" width="11.5703125" style="1" bestFit="1" customWidth="1"/>
    <col min="25" max="25" width="8" style="1" customWidth="1"/>
    <col min="26" max="26" width="9.42578125" style="1" bestFit="1" customWidth="1"/>
    <col min="27" max="27" width="10" style="1" bestFit="1" customWidth="1"/>
    <col min="28" max="28" width="19.5703125" style="1" bestFit="1" customWidth="1"/>
    <col min="29" max="29" width="19.5703125" style="1" customWidth="1"/>
    <col min="30" max="30" width="8.7109375" style="1" bestFit="1" customWidth="1"/>
    <col min="31" max="31" width="13.140625" style="1" bestFit="1" customWidth="1"/>
    <col min="32" max="32" width="14.28515625" customWidth="1"/>
    <col min="33" max="33" width="19.5703125" style="1" bestFit="1" customWidth="1"/>
  </cols>
  <sheetData>
    <row r="1" spans="3:32" s="1" customFormat="1" x14ac:dyDescent="0.25"/>
    <row r="2" spans="3:32" s="1" customFormat="1" x14ac:dyDescent="0.25"/>
    <row r="4" spans="3:32" x14ac:dyDescent="0.25">
      <c r="J4" s="14" t="s">
        <v>14</v>
      </c>
      <c r="K4" s="14"/>
      <c r="L4" s="14" t="s">
        <v>14</v>
      </c>
      <c r="M4" s="14"/>
    </row>
    <row r="5" spans="3:32" x14ac:dyDescent="0.25">
      <c r="C5" s="1" t="s">
        <v>0</v>
      </c>
      <c r="D5" s="1" t="s">
        <v>10</v>
      </c>
      <c r="E5" s="1" t="s">
        <v>1</v>
      </c>
      <c r="F5" s="1" t="s">
        <v>11</v>
      </c>
      <c r="G5" s="1" t="s">
        <v>19</v>
      </c>
      <c r="H5" s="1" t="s">
        <v>2</v>
      </c>
      <c r="I5" s="1" t="s">
        <v>39</v>
      </c>
      <c r="J5" s="1" t="s">
        <v>12</v>
      </c>
      <c r="K5" s="1" t="s">
        <v>13</v>
      </c>
      <c r="L5" s="1" t="s">
        <v>15</v>
      </c>
      <c r="M5" s="1" t="s">
        <v>16</v>
      </c>
      <c r="N5" s="1" t="s">
        <v>3</v>
      </c>
      <c r="O5" t="s">
        <v>17</v>
      </c>
      <c r="P5" t="s">
        <v>20</v>
      </c>
      <c r="Q5" s="1" t="s">
        <v>21</v>
      </c>
      <c r="R5"/>
      <c r="AE5"/>
    </row>
    <row r="6" spans="3:32" x14ac:dyDescent="0.25">
      <c r="C6" s="4">
        <v>1</v>
      </c>
      <c r="D6" t="s">
        <v>26</v>
      </c>
      <c r="E6" s="4">
        <v>1</v>
      </c>
      <c r="F6" s="2" t="s">
        <v>30</v>
      </c>
      <c r="G6" s="2" t="s">
        <v>28</v>
      </c>
      <c r="H6" t="s">
        <v>8</v>
      </c>
      <c r="I6" s="6" t="s">
        <v>41</v>
      </c>
      <c r="J6" s="3">
        <v>144.47999999999999</v>
      </c>
      <c r="K6" s="3">
        <v>234.48</v>
      </c>
      <c r="L6" s="5">
        <f>J6/25.4</f>
        <v>5.688188976377953</v>
      </c>
      <c r="M6" s="5">
        <f>K6/25.4</f>
        <v>9.2314960629921252</v>
      </c>
      <c r="N6" t="s">
        <v>18</v>
      </c>
      <c r="O6" t="s">
        <v>18</v>
      </c>
      <c r="P6" s="1" t="s">
        <v>18</v>
      </c>
      <c r="Q6" s="7">
        <f t="shared" ref="Q6:Q14" si="0">L6*M6</f>
        <v>52.510494140988278</v>
      </c>
      <c r="R6" s="8"/>
      <c r="T6" s="8"/>
      <c r="U6" s="8"/>
      <c r="V6" s="8"/>
      <c r="W6" s="8"/>
      <c r="X6" s="8"/>
      <c r="Y6" s="7"/>
      <c r="Z6" s="8"/>
      <c r="AA6" s="8"/>
      <c r="AB6" s="8"/>
      <c r="AC6" s="8"/>
      <c r="AD6" s="7"/>
      <c r="AE6" s="8"/>
      <c r="AF6" s="12"/>
    </row>
    <row r="7" spans="3:32" x14ac:dyDescent="0.25">
      <c r="C7" s="4">
        <v>2</v>
      </c>
      <c r="D7" t="s">
        <v>4</v>
      </c>
      <c r="E7" s="4">
        <v>1</v>
      </c>
      <c r="F7" s="2" t="s">
        <v>31</v>
      </c>
      <c r="G7" s="2" t="s">
        <v>28</v>
      </c>
      <c r="H7" s="1" t="s">
        <v>8</v>
      </c>
      <c r="I7" s="6" t="s">
        <v>41</v>
      </c>
      <c r="J7" s="3">
        <v>234</v>
      </c>
      <c r="K7" s="3">
        <v>144.47999999999999</v>
      </c>
      <c r="L7" s="5">
        <f t="shared" ref="L7:M14" si="1">J7/25.4</f>
        <v>9.2125984251968518</v>
      </c>
      <c r="M7" s="5">
        <f t="shared" si="1"/>
        <v>5.688188976377953</v>
      </c>
      <c r="N7" s="1" t="s">
        <v>24</v>
      </c>
      <c r="O7" s="1" t="s">
        <v>44</v>
      </c>
      <c r="P7" s="1" t="s">
        <v>18</v>
      </c>
      <c r="Q7" s="7">
        <f t="shared" si="0"/>
        <v>52.403000806001621</v>
      </c>
      <c r="R7" s="8"/>
      <c r="T7" s="8"/>
      <c r="U7" s="8"/>
      <c r="V7" s="8"/>
      <c r="W7" s="8"/>
      <c r="X7" s="8"/>
      <c r="Y7" s="7"/>
      <c r="Z7" s="8"/>
      <c r="AA7" s="8"/>
      <c r="AB7" s="8"/>
      <c r="AC7" s="8"/>
      <c r="AD7" s="7"/>
      <c r="AE7" s="8"/>
      <c r="AF7" s="12"/>
    </row>
    <row r="8" spans="3:32" x14ac:dyDescent="0.25">
      <c r="C8" s="4">
        <v>3</v>
      </c>
      <c r="D8" t="s">
        <v>5</v>
      </c>
      <c r="E8" s="4">
        <v>1</v>
      </c>
      <c r="F8" s="2" t="s">
        <v>32</v>
      </c>
      <c r="G8" s="2" t="s">
        <v>28</v>
      </c>
      <c r="H8" s="1" t="s">
        <v>8</v>
      </c>
      <c r="I8" s="6" t="s">
        <v>40</v>
      </c>
      <c r="J8" s="3">
        <v>345.26</v>
      </c>
      <c r="K8" s="3">
        <v>399.24</v>
      </c>
      <c r="L8" s="5">
        <f t="shared" si="1"/>
        <v>13.592913385826773</v>
      </c>
      <c r="M8" s="5">
        <f t="shared" si="1"/>
        <v>15.718110236220474</v>
      </c>
      <c r="N8" s="1" t="s">
        <v>24</v>
      </c>
      <c r="O8" s="1" t="s">
        <v>44</v>
      </c>
      <c r="P8" s="1" t="s">
        <v>18</v>
      </c>
      <c r="Q8" s="7">
        <f t="shared" si="0"/>
        <v>213.6549110298221</v>
      </c>
      <c r="R8" s="8"/>
      <c r="T8" s="8"/>
      <c r="U8" s="8"/>
      <c r="V8" s="8"/>
      <c r="W8" s="8"/>
      <c r="X8" s="8"/>
      <c r="Y8" s="7"/>
      <c r="Z8" s="8"/>
      <c r="AA8" s="8"/>
      <c r="AB8" s="8"/>
      <c r="AC8" s="8"/>
      <c r="AD8" s="7"/>
      <c r="AE8" s="8"/>
      <c r="AF8" s="12"/>
    </row>
    <row r="9" spans="3:32" x14ac:dyDescent="0.25">
      <c r="C9" s="4">
        <v>4</v>
      </c>
      <c r="D9" t="s">
        <v>6</v>
      </c>
      <c r="E9" s="4">
        <v>1</v>
      </c>
      <c r="F9" s="2" t="s">
        <v>33</v>
      </c>
      <c r="G9" s="2" t="s">
        <v>28</v>
      </c>
      <c r="H9" s="1" t="s">
        <v>8</v>
      </c>
      <c r="I9" s="6" t="s">
        <v>40</v>
      </c>
      <c r="J9" s="13">
        <v>345.26</v>
      </c>
      <c r="K9" s="13">
        <v>399.24</v>
      </c>
      <c r="L9" s="5">
        <f t="shared" si="1"/>
        <v>13.592913385826773</v>
      </c>
      <c r="M9" s="5">
        <f t="shared" si="1"/>
        <v>15.718110236220474</v>
      </c>
      <c r="N9" s="1" t="s">
        <v>24</v>
      </c>
      <c r="O9" s="1" t="s">
        <v>44</v>
      </c>
      <c r="P9" s="1" t="s">
        <v>18</v>
      </c>
      <c r="Q9" s="7">
        <f t="shared" si="0"/>
        <v>213.6549110298221</v>
      </c>
      <c r="R9" s="8"/>
      <c r="T9" s="8"/>
      <c r="U9" s="8"/>
      <c r="V9" s="8"/>
      <c r="W9" s="8"/>
      <c r="X9" s="8"/>
      <c r="Y9" s="7"/>
      <c r="Z9" s="8"/>
      <c r="AA9" s="8"/>
      <c r="AB9" s="8"/>
      <c r="AC9" s="8"/>
      <c r="AD9" s="7"/>
      <c r="AE9" s="8"/>
      <c r="AF9" s="12"/>
    </row>
    <row r="10" spans="3:32" x14ac:dyDescent="0.25">
      <c r="C10" s="4">
        <v>5</v>
      </c>
      <c r="D10" t="s">
        <v>25</v>
      </c>
      <c r="E10" s="4">
        <v>1</v>
      </c>
      <c r="F10" s="2" t="s">
        <v>34</v>
      </c>
      <c r="G10" s="2" t="s">
        <v>28</v>
      </c>
      <c r="H10" s="1" t="s">
        <v>23</v>
      </c>
      <c r="I10" s="6" t="s">
        <v>43</v>
      </c>
      <c r="J10" s="3">
        <v>387.24</v>
      </c>
      <c r="K10" s="3">
        <v>607.01</v>
      </c>
      <c r="L10" s="5">
        <f t="shared" si="1"/>
        <v>15.245669291338585</v>
      </c>
      <c r="M10" s="5">
        <f t="shared" si="1"/>
        <v>23.898031496062995</v>
      </c>
      <c r="N10" s="1" t="s">
        <v>24</v>
      </c>
      <c r="O10" s="1" t="s">
        <v>44</v>
      </c>
      <c r="P10" s="1" t="s">
        <v>18</v>
      </c>
      <c r="Q10" s="7">
        <f t="shared" si="0"/>
        <v>364.34148490296991</v>
      </c>
      <c r="R10" s="8"/>
      <c r="T10" s="8"/>
      <c r="U10" s="8"/>
      <c r="V10" s="8"/>
      <c r="W10" s="8"/>
      <c r="X10" s="8"/>
      <c r="Y10" s="7"/>
      <c r="Z10" s="8"/>
      <c r="AA10" s="8"/>
      <c r="AB10" s="8"/>
      <c r="AC10" s="8"/>
      <c r="AD10" s="7"/>
      <c r="AE10" s="8"/>
      <c r="AF10" s="12"/>
    </row>
    <row r="11" spans="3:32" x14ac:dyDescent="0.25">
      <c r="C11" s="4">
        <v>6</v>
      </c>
      <c r="D11" t="s">
        <v>7</v>
      </c>
      <c r="E11" s="4">
        <v>2</v>
      </c>
      <c r="F11" s="2" t="s">
        <v>35</v>
      </c>
      <c r="G11" s="2" t="s">
        <v>28</v>
      </c>
      <c r="H11" s="1" t="s">
        <v>29</v>
      </c>
      <c r="I11" s="6" t="s">
        <v>43</v>
      </c>
      <c r="J11" s="3">
        <v>217.24</v>
      </c>
      <c r="K11" s="3">
        <v>256.07</v>
      </c>
      <c r="L11" s="5">
        <f t="shared" si="1"/>
        <v>8.5527559055118125</v>
      </c>
      <c r="M11" s="5">
        <f t="shared" si="1"/>
        <v>10.081496062992127</v>
      </c>
      <c r="N11" s="1" t="s">
        <v>18</v>
      </c>
      <c r="O11" s="1" t="s">
        <v>18</v>
      </c>
      <c r="P11" t="s">
        <v>42</v>
      </c>
      <c r="Q11" s="7">
        <f t="shared" si="0"/>
        <v>86.22457498915</v>
      </c>
      <c r="R11" s="8"/>
      <c r="T11" s="8"/>
      <c r="U11" s="8"/>
      <c r="V11" s="8"/>
      <c r="W11" s="8"/>
      <c r="X11" s="8"/>
      <c r="Y11" s="7"/>
      <c r="Z11" s="8"/>
      <c r="AA11" s="8"/>
      <c r="AB11" s="8"/>
      <c r="AC11" s="8"/>
      <c r="AD11" s="7"/>
      <c r="AE11" s="8"/>
      <c r="AF11" s="12"/>
    </row>
    <row r="12" spans="3:32" s="1" customFormat="1" x14ac:dyDescent="0.25">
      <c r="C12" s="4">
        <v>7</v>
      </c>
      <c r="D12" s="1" t="s">
        <v>27</v>
      </c>
      <c r="E12" s="4">
        <v>1</v>
      </c>
      <c r="F12" s="2" t="s">
        <v>36</v>
      </c>
      <c r="G12" s="2" t="s">
        <v>28</v>
      </c>
      <c r="H12" s="1" t="s">
        <v>8</v>
      </c>
      <c r="I12" s="6" t="s">
        <v>41</v>
      </c>
      <c r="J12" s="3">
        <v>225.62</v>
      </c>
      <c r="K12" s="3">
        <v>196</v>
      </c>
      <c r="L12" s="5">
        <f t="shared" si="1"/>
        <v>8.8826771653543322</v>
      </c>
      <c r="M12" s="5">
        <f t="shared" si="1"/>
        <v>7.7165354330708666</v>
      </c>
      <c r="N12" s="1" t="s">
        <v>24</v>
      </c>
      <c r="O12" s="1" t="s">
        <v>44</v>
      </c>
      <c r="P12" s="1" t="s">
        <v>18</v>
      </c>
      <c r="Q12" s="7">
        <f t="shared" si="0"/>
        <v>68.543493086986189</v>
      </c>
      <c r="R12" s="8"/>
      <c r="T12" s="8"/>
      <c r="U12" s="8"/>
      <c r="V12" s="8"/>
      <c r="W12" s="8"/>
      <c r="X12" s="8"/>
      <c r="Y12" s="7"/>
      <c r="Z12" s="8"/>
      <c r="AA12" s="8"/>
      <c r="AB12" s="8"/>
      <c r="AC12" s="8"/>
      <c r="AD12" s="7"/>
      <c r="AE12" s="8"/>
      <c r="AF12" s="12"/>
    </row>
    <row r="13" spans="3:32" x14ac:dyDescent="0.25">
      <c r="C13" s="4">
        <v>8</v>
      </c>
      <c r="D13" t="s">
        <v>22</v>
      </c>
      <c r="E13" s="4">
        <v>1</v>
      </c>
      <c r="F13" s="2" t="s">
        <v>37</v>
      </c>
      <c r="G13" s="2" t="s">
        <v>28</v>
      </c>
      <c r="H13" s="1" t="s">
        <v>23</v>
      </c>
      <c r="I13" s="6" t="s">
        <v>43</v>
      </c>
      <c r="J13" s="3">
        <v>383</v>
      </c>
      <c r="K13" s="3">
        <v>602.76</v>
      </c>
      <c r="L13" s="5">
        <f t="shared" si="1"/>
        <v>15.078740157480317</v>
      </c>
      <c r="M13" s="5">
        <f t="shared" si="1"/>
        <v>23.730708661417324</v>
      </c>
      <c r="N13" s="1" t="s">
        <v>24</v>
      </c>
      <c r="O13" s="1" t="s">
        <v>44</v>
      </c>
      <c r="P13" s="1" t="s">
        <v>18</v>
      </c>
      <c r="Q13" s="7">
        <f t="shared" si="0"/>
        <v>357.82918965837939</v>
      </c>
      <c r="R13" s="8"/>
      <c r="T13" s="8"/>
      <c r="U13" s="8"/>
      <c r="V13" s="8"/>
      <c r="W13" s="8"/>
      <c r="X13" s="8"/>
      <c r="Y13" s="7"/>
      <c r="Z13" s="8"/>
      <c r="AA13" s="8"/>
      <c r="AB13" s="8"/>
      <c r="AC13" s="8"/>
      <c r="AD13" s="7"/>
      <c r="AE13" s="8"/>
      <c r="AF13" s="12"/>
    </row>
    <row r="14" spans="3:32" x14ac:dyDescent="0.25">
      <c r="C14" s="11">
        <v>9</v>
      </c>
      <c r="D14" t="s">
        <v>9</v>
      </c>
      <c r="E14" s="4">
        <v>1</v>
      </c>
      <c r="F14" s="2" t="s">
        <v>38</v>
      </c>
      <c r="G14" s="2" t="s">
        <v>28</v>
      </c>
      <c r="H14" s="1" t="s">
        <v>8</v>
      </c>
      <c r="I14" s="6" t="s">
        <v>41</v>
      </c>
      <c r="J14" s="3">
        <v>30</v>
      </c>
      <c r="K14" s="3">
        <v>85.22</v>
      </c>
      <c r="L14" s="5">
        <f t="shared" si="1"/>
        <v>1.1811023622047245</v>
      </c>
      <c r="M14" s="5">
        <f t="shared" si="1"/>
        <v>3.3551181102362206</v>
      </c>
      <c r="N14" s="1" t="s">
        <v>18</v>
      </c>
      <c r="O14" s="1" t="s">
        <v>18</v>
      </c>
      <c r="P14" s="1" t="s">
        <v>18</v>
      </c>
      <c r="Q14" s="7">
        <f t="shared" si="0"/>
        <v>3.9627379254758517</v>
      </c>
      <c r="R14" s="8"/>
      <c r="T14" s="8"/>
      <c r="U14" s="8"/>
      <c r="V14" s="8"/>
      <c r="W14" s="8"/>
      <c r="X14" s="8"/>
      <c r="Y14" s="7"/>
      <c r="Z14" s="8"/>
      <c r="AA14" s="8"/>
      <c r="AB14" s="8"/>
      <c r="AC14" s="8"/>
      <c r="AD14" s="7"/>
      <c r="AE14" s="8"/>
      <c r="AF14" s="12"/>
    </row>
    <row r="15" spans="3:32" x14ac:dyDescent="0.25">
      <c r="C15" s="11"/>
      <c r="E15" s="4"/>
      <c r="F15" s="2"/>
      <c r="G15" s="2"/>
      <c r="H15" s="1"/>
      <c r="J15" s="3"/>
      <c r="K15" s="3"/>
      <c r="L15" s="5"/>
      <c r="M15" s="5"/>
      <c r="N15" s="1"/>
      <c r="O15" s="1"/>
      <c r="P15" s="1"/>
      <c r="Q15" s="7"/>
      <c r="R15" s="8"/>
      <c r="T15" s="8"/>
      <c r="U15" s="8"/>
      <c r="V15" s="8"/>
      <c r="W15" s="8"/>
      <c r="X15" s="8"/>
      <c r="Y15" s="7"/>
      <c r="Z15" s="8"/>
      <c r="AA15" s="8"/>
      <c r="AB15" s="8"/>
      <c r="AC15" s="8"/>
      <c r="AD15" s="7"/>
      <c r="AE15" s="8"/>
      <c r="AF15" s="12"/>
    </row>
    <row r="16" spans="3:32" x14ac:dyDescent="0.25">
      <c r="C16" s="11"/>
      <c r="E16" s="4"/>
      <c r="F16" s="2"/>
      <c r="G16" s="2"/>
      <c r="H16" s="1"/>
      <c r="J16" s="3"/>
      <c r="K16" s="3"/>
      <c r="L16" s="5"/>
      <c r="M16" s="5"/>
      <c r="N16" s="1"/>
      <c r="O16" s="1"/>
      <c r="P16" s="1"/>
      <c r="Q16" s="7"/>
      <c r="R16" s="8"/>
      <c r="T16" s="8"/>
      <c r="U16" s="8"/>
      <c r="V16" s="8"/>
      <c r="W16" s="8"/>
      <c r="X16" s="8"/>
      <c r="Y16" s="7"/>
      <c r="Z16" s="8"/>
      <c r="AA16" s="8"/>
      <c r="AB16" s="8"/>
      <c r="AC16" s="8"/>
      <c r="AD16" s="7"/>
      <c r="AE16" s="8"/>
      <c r="AF16" s="12"/>
    </row>
    <row r="17" spans="3:32" s="1" customFormat="1" x14ac:dyDescent="0.25">
      <c r="C17" s="11"/>
      <c r="E17" s="11"/>
      <c r="F17" s="2"/>
      <c r="G17" s="2"/>
      <c r="J17" s="10"/>
      <c r="K17" s="10"/>
      <c r="L17" s="5"/>
      <c r="M17" s="5"/>
      <c r="Q17" s="7"/>
      <c r="R17" s="8"/>
      <c r="T17" s="8"/>
      <c r="U17" s="8"/>
      <c r="V17" s="8"/>
      <c r="W17" s="8"/>
      <c r="X17" s="8"/>
      <c r="Y17" s="7"/>
      <c r="Z17" s="8"/>
      <c r="AA17" s="8"/>
      <c r="AB17" s="8"/>
      <c r="AC17" s="8"/>
      <c r="AD17" s="7"/>
      <c r="AE17" s="8"/>
      <c r="AF17" s="12"/>
    </row>
    <row r="18" spans="3:32" s="1" customFormat="1" x14ac:dyDescent="0.25">
      <c r="C18" s="11"/>
      <c r="E18" s="11"/>
      <c r="F18" s="2"/>
      <c r="G18" s="2"/>
      <c r="J18" s="10"/>
      <c r="K18" s="10"/>
      <c r="L18" s="5"/>
      <c r="M18" s="5"/>
      <c r="Q18" s="7">
        <f>SUMPRODUCT(Q6:Q17,E6:E17)</f>
        <v>1499.3493725587457</v>
      </c>
      <c r="R18" s="8"/>
      <c r="T18" s="8"/>
      <c r="U18" s="8"/>
      <c r="V18" s="8"/>
      <c r="W18" s="8"/>
      <c r="X18" s="8"/>
      <c r="Y18" s="7"/>
      <c r="Z18" s="8"/>
      <c r="AA18" s="8"/>
      <c r="AB18" s="8"/>
      <c r="AC18" s="8"/>
      <c r="AD18" s="7"/>
      <c r="AE18" s="8"/>
      <c r="AF18" s="12"/>
    </row>
    <row r="19" spans="3:32" x14ac:dyDescent="0.25">
      <c r="Q19" s="9"/>
      <c r="T19" s="8"/>
    </row>
    <row r="20" spans="3:32" x14ac:dyDescent="0.25">
      <c r="Q20" s="9"/>
      <c r="T20" s="8"/>
    </row>
    <row r="21" spans="3:32" x14ac:dyDescent="0.25">
      <c r="Q21" s="9"/>
      <c r="T21" s="8"/>
    </row>
    <row r="22" spans="3:32" x14ac:dyDescent="0.25">
      <c r="Q22" s="9"/>
      <c r="T22" s="8"/>
    </row>
    <row r="23" spans="3:32" x14ac:dyDescent="0.25">
      <c r="Q23" s="9"/>
      <c r="T23" s="8"/>
    </row>
    <row r="24" spans="3:32" x14ac:dyDescent="0.25">
      <c r="C24" s="1"/>
      <c r="Q24" s="9"/>
      <c r="T24" s="8"/>
    </row>
    <row r="25" spans="3:32" x14ac:dyDescent="0.25">
      <c r="C25" s="1"/>
      <c r="Q25" s="9"/>
      <c r="T25" s="8"/>
    </row>
    <row r="26" spans="3:32" x14ac:dyDescent="0.25">
      <c r="C26" s="1"/>
      <c r="Q26" s="9"/>
      <c r="T26" s="8"/>
    </row>
    <row r="27" spans="3:32" x14ac:dyDescent="0.25">
      <c r="C27" s="1"/>
      <c r="Q27" s="9"/>
      <c r="T27" s="8"/>
    </row>
    <row r="28" spans="3:32" x14ac:dyDescent="0.25">
      <c r="C28" s="1"/>
      <c r="Q28" s="9"/>
      <c r="T28" s="8"/>
    </row>
    <row r="29" spans="3:32" x14ac:dyDescent="0.25">
      <c r="C29" s="1"/>
      <c r="Q29" s="1"/>
      <c r="T29" s="8"/>
    </row>
    <row r="30" spans="3:32" x14ac:dyDescent="0.25">
      <c r="C30" s="1"/>
    </row>
    <row r="31" spans="3:32" x14ac:dyDescent="0.25">
      <c r="C31" s="1"/>
    </row>
    <row r="32" spans="3:32" x14ac:dyDescent="0.25">
      <c r="C32" s="1"/>
      <c r="D32" s="1"/>
      <c r="E32" s="1"/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  <row r="37" spans="3:3" x14ac:dyDescent="0.25">
      <c r="C37" s="1"/>
    </row>
    <row r="38" spans="3:3" x14ac:dyDescent="0.25">
      <c r="C38" s="1"/>
    </row>
  </sheetData>
  <mergeCells count="2">
    <mergeCell ref="J4:K4"/>
    <mergeCell ref="L4:M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cruiser</dc:creator>
  <cp:lastModifiedBy>cruiser</cp:lastModifiedBy>
  <dcterms:created xsi:type="dcterms:W3CDTF">2016-06-03T05:55:04Z</dcterms:created>
  <dcterms:modified xsi:type="dcterms:W3CDTF">2016-10-05T03:29:15Z</dcterms:modified>
</cp:coreProperties>
</file>