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620" tabRatio="24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L12" i="1"/>
  <c r="L13" i="1"/>
  <c r="L14" i="1"/>
  <c r="L15" i="1"/>
  <c r="L16" i="1"/>
  <c r="L17" i="1"/>
  <c r="L18" i="1"/>
  <c r="L19" i="1"/>
  <c r="L11" i="1"/>
  <c r="R11" i="1" l="1"/>
  <c r="R15" i="1"/>
  <c r="R18" i="1"/>
  <c r="R19" i="1"/>
  <c r="R13" i="1"/>
  <c r="R12" i="1"/>
  <c r="R17" i="1"/>
  <c r="R16" i="1"/>
  <c r="R14" i="1"/>
  <c r="R23" i="1" l="1"/>
</calcChain>
</file>

<file path=xl/sharedStrings.xml><?xml version="1.0" encoding="utf-8"?>
<sst xmlns="http://schemas.openxmlformats.org/spreadsheetml/2006/main" count="97" uniqueCount="52">
  <si>
    <t>Item #</t>
  </si>
  <si>
    <t>Quantity</t>
  </si>
  <si>
    <t>Material</t>
  </si>
  <si>
    <t>Finish</t>
  </si>
  <si>
    <t>crane</t>
  </si>
  <si>
    <t>drawer</t>
  </si>
  <si>
    <t>drawer_pcb</t>
  </si>
  <si>
    <t>reservoir</t>
  </si>
  <si>
    <t>Aluminum</t>
  </si>
  <si>
    <t>laserholder</t>
  </si>
  <si>
    <t>Name</t>
  </si>
  <si>
    <t>Part number</t>
  </si>
  <si>
    <t>X dimension (mm)</t>
  </si>
  <si>
    <t>Y dimension (mm)</t>
  </si>
  <si>
    <t>2D raw material dimensions</t>
  </si>
  <si>
    <t>X dimension (in)</t>
  </si>
  <si>
    <t>Y dimension (in)</t>
  </si>
  <si>
    <t>File structure</t>
  </si>
  <si>
    <t>printer</t>
  </si>
  <si>
    <t>top folder:</t>
  </si>
  <si>
    <t>Assembly drawing of the entire printer. For reference only.</t>
  </si>
  <si>
    <t>Color</t>
  </si>
  <si>
    <t>None</t>
  </si>
  <si>
    <t>Thickness (in)</t>
  </si>
  <si>
    <t>1/16</t>
  </si>
  <si>
    <t>Revision</t>
  </si>
  <si>
    <t>Full seam weld for watertight seam</t>
  </si>
  <si>
    <t>Welding</t>
  </si>
  <si>
    <t>sqin</t>
  </si>
  <si>
    <t>frame_back</t>
  </si>
  <si>
    <t>Steel</t>
  </si>
  <si>
    <t>TBD</t>
  </si>
  <si>
    <t>Powder coat</t>
  </si>
  <si>
    <t>aluminum</t>
  </si>
  <si>
    <t>steel</t>
  </si>
  <si>
    <t>Files for aluminum parts</t>
  </si>
  <si>
    <t>Files for steel parts, focus on the reuse of scrap area for smaller pieces for cost reduction</t>
  </si>
  <si>
    <t>frame_front</t>
  </si>
  <si>
    <t>platform</t>
  </si>
  <si>
    <t>foot</t>
  </si>
  <si>
    <t>2.0</t>
  </si>
  <si>
    <t>Stainless Steel</t>
  </si>
  <si>
    <t>SM01B</t>
  </si>
  <si>
    <t>SM02B</t>
  </si>
  <si>
    <t>SM03B</t>
  </si>
  <si>
    <t>SM04B</t>
  </si>
  <si>
    <t>SM05B</t>
  </si>
  <si>
    <t>SM06B</t>
  </si>
  <si>
    <t>SM07B</t>
  </si>
  <si>
    <t>SM08B</t>
  </si>
  <si>
    <t>SM09B</t>
  </si>
  <si>
    <t>1/32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</si>
</sst>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H43"/>
  <sheetViews>
    <sheetView tabSelected="1" topLeftCell="J1" zoomScale="85" zoomScaleNormal="85" workbookViewId="0">
      <selection activeCell="R23" sqref="R23"/>
    </sheetView>
  </sheetViews>
  <sheetFormatPr defaultRowHeight="15" x14ac:dyDescent="0.25"/>
  <cols>
    <col min="3" max="3" width="12.7109375" bestFit="1" customWidth="1"/>
    <col min="4" max="4" width="16.140625" customWidth="1"/>
    <col min="5" max="5" width="14.85546875" customWidth="1"/>
    <col min="6" max="6" width="22.140625" style="1" customWidth="1"/>
    <col min="7" max="7" width="12" style="1" customWidth="1"/>
    <col min="8" max="8" width="18.85546875" customWidth="1"/>
    <col min="9" max="13" width="18.85546875" style="1" customWidth="1"/>
    <col min="14" max="14" width="16" style="1" customWidth="1"/>
    <col min="15" max="15" width="21.28515625" customWidth="1"/>
    <col min="16" max="16" width="18.85546875" customWidth="1"/>
    <col min="17" max="17" width="35" customWidth="1"/>
    <col min="18" max="18" width="11.7109375" customWidth="1"/>
    <col min="19" max="19" width="12.28515625" style="1" bestFit="1" customWidth="1"/>
    <col min="20" max="20" width="12.28515625" style="1" customWidth="1"/>
    <col min="21" max="21" width="13.140625" style="1" bestFit="1" customWidth="1"/>
    <col min="22" max="22" width="12.28515625" style="1" bestFit="1" customWidth="1"/>
    <col min="23" max="23" width="9.140625" style="1"/>
    <col min="24" max="24" width="13.42578125" style="1" customWidth="1"/>
    <col min="25" max="25" width="11.5703125" style="1" bestFit="1" customWidth="1"/>
    <col min="26" max="26" width="8" style="1" customWidth="1"/>
    <col min="27" max="27" width="9.42578125" style="1" bestFit="1" customWidth="1"/>
    <col min="28" max="28" width="10" style="1" bestFit="1" customWidth="1"/>
    <col min="29" max="29" width="19.5703125" style="1" bestFit="1" customWidth="1"/>
    <col min="30" max="30" width="19.5703125" style="1" customWidth="1"/>
    <col min="31" max="31" width="8.7109375" style="1" bestFit="1" customWidth="1"/>
    <col min="32" max="32" width="13.140625" style="1" bestFit="1" customWidth="1"/>
    <col min="33" max="33" width="14.28515625" customWidth="1"/>
    <col min="34" max="34" width="19.5703125" style="1" bestFit="1" customWidth="1"/>
  </cols>
  <sheetData>
    <row r="1" spans="3:33" s="1" customFormat="1" x14ac:dyDescent="0.25"/>
    <row r="2" spans="3:33" s="1" customFormat="1" x14ac:dyDescent="0.25"/>
    <row r="3" spans="3:33" s="1" customFormat="1" x14ac:dyDescent="0.25">
      <c r="C3" s="1" t="s">
        <v>17</v>
      </c>
    </row>
    <row r="4" spans="3:33" s="1" customFormat="1" x14ac:dyDescent="0.25">
      <c r="C4" s="1" t="s">
        <v>19</v>
      </c>
    </row>
    <row r="5" spans="3:33" s="1" customFormat="1" x14ac:dyDescent="0.25">
      <c r="D5" s="1" t="s">
        <v>18</v>
      </c>
      <c r="F5" s="16" t="s">
        <v>20</v>
      </c>
      <c r="G5" s="16"/>
      <c r="H5" s="16"/>
      <c r="I5" s="16"/>
      <c r="J5" s="16"/>
      <c r="K5" s="16"/>
      <c r="L5" s="16"/>
      <c r="M5" s="16"/>
    </row>
    <row r="6" spans="3:33" s="1" customFormat="1" x14ac:dyDescent="0.25">
      <c r="C6" s="1" t="s">
        <v>33</v>
      </c>
      <c r="F6" s="13" t="s">
        <v>35</v>
      </c>
      <c r="G6" s="13"/>
      <c r="H6" s="13"/>
      <c r="I6" s="13"/>
      <c r="J6" s="13"/>
      <c r="K6" s="13"/>
      <c r="L6" s="13"/>
      <c r="M6" s="13"/>
    </row>
    <row r="7" spans="3:33" s="1" customFormat="1" x14ac:dyDescent="0.25">
      <c r="C7" s="1" t="s">
        <v>34</v>
      </c>
      <c r="F7" s="13" t="s">
        <v>36</v>
      </c>
      <c r="G7" s="13"/>
      <c r="H7" s="13"/>
      <c r="I7" s="13"/>
      <c r="J7" s="13"/>
      <c r="K7" s="13"/>
      <c r="L7" s="13"/>
      <c r="M7" s="13"/>
    </row>
    <row r="9" spans="3:33" x14ac:dyDescent="0.25">
      <c r="J9" s="15" t="s">
        <v>14</v>
      </c>
      <c r="K9" s="15"/>
      <c r="L9" s="15" t="s">
        <v>14</v>
      </c>
      <c r="M9" s="15"/>
    </row>
    <row r="10" spans="3:33" x14ac:dyDescent="0.25">
      <c r="C10" s="1" t="s">
        <v>0</v>
      </c>
      <c r="D10" s="1" t="s">
        <v>10</v>
      </c>
      <c r="E10" s="1" t="s">
        <v>1</v>
      </c>
      <c r="F10" s="1" t="s">
        <v>11</v>
      </c>
      <c r="G10" s="1" t="s">
        <v>25</v>
      </c>
      <c r="H10" s="1" t="s">
        <v>2</v>
      </c>
      <c r="I10" s="1" t="s">
        <v>23</v>
      </c>
      <c r="J10" s="1" t="s">
        <v>12</v>
      </c>
      <c r="K10" s="1" t="s">
        <v>13</v>
      </c>
      <c r="L10" s="1" t="s">
        <v>15</v>
      </c>
      <c r="M10" s="1" t="s">
        <v>16</v>
      </c>
      <c r="O10" s="1" t="s">
        <v>3</v>
      </c>
      <c r="P10" t="s">
        <v>21</v>
      </c>
      <c r="Q10" t="s">
        <v>27</v>
      </c>
      <c r="R10" s="1" t="s">
        <v>28</v>
      </c>
      <c r="S10"/>
      <c r="AF10"/>
    </row>
    <row r="11" spans="3:33" x14ac:dyDescent="0.25">
      <c r="C11" s="4">
        <v>1</v>
      </c>
      <c r="D11" t="s">
        <v>38</v>
      </c>
      <c r="E11" s="4">
        <v>1</v>
      </c>
      <c r="F11" s="2" t="s">
        <v>42</v>
      </c>
      <c r="G11" s="2" t="s">
        <v>40</v>
      </c>
      <c r="H11" t="s">
        <v>8</v>
      </c>
      <c r="I11" s="6" t="s">
        <v>24</v>
      </c>
      <c r="J11" s="3">
        <v>144.47999999999999</v>
      </c>
      <c r="K11" s="3">
        <v>234.48</v>
      </c>
      <c r="L11" s="5">
        <f>J11/25.4</f>
        <v>5.688188976377953</v>
      </c>
      <c r="M11" s="5">
        <f>K11/25.4</f>
        <v>9.2314960629921252</v>
      </c>
      <c r="O11" t="s">
        <v>32</v>
      </c>
      <c r="P11" t="s">
        <v>31</v>
      </c>
      <c r="Q11" s="1" t="s">
        <v>22</v>
      </c>
      <c r="R11" s="7">
        <f>L11*M11</f>
        <v>52.510494140988278</v>
      </c>
      <c r="S11" s="8"/>
      <c r="U11" s="8"/>
      <c r="V11" s="8"/>
      <c r="W11" s="8"/>
      <c r="X11" s="8"/>
      <c r="Y11" s="8"/>
      <c r="Z11" s="7"/>
      <c r="AA11" s="8"/>
      <c r="AB11" s="8"/>
      <c r="AC11" s="8"/>
      <c r="AD11" s="8"/>
      <c r="AE11" s="7"/>
      <c r="AF11" s="8"/>
      <c r="AG11" s="12"/>
    </row>
    <row r="12" spans="3:33" x14ac:dyDescent="0.25">
      <c r="C12" s="4">
        <v>2</v>
      </c>
      <c r="D12" t="s">
        <v>4</v>
      </c>
      <c r="E12" s="4">
        <v>1</v>
      </c>
      <c r="F12" s="2" t="s">
        <v>43</v>
      </c>
      <c r="G12" s="2" t="s">
        <v>40</v>
      </c>
      <c r="H12" s="1" t="s">
        <v>8</v>
      </c>
      <c r="I12" s="6" t="s">
        <v>24</v>
      </c>
      <c r="J12" s="3">
        <v>234</v>
      </c>
      <c r="K12" s="3">
        <v>144.47999999999999</v>
      </c>
      <c r="L12" s="5">
        <f t="shared" ref="L12:M19" si="0">J12/25.4</f>
        <v>9.2125984251968518</v>
      </c>
      <c r="M12" s="5">
        <f t="shared" si="0"/>
        <v>5.688188976377953</v>
      </c>
      <c r="O12" s="1" t="s">
        <v>32</v>
      </c>
      <c r="P12" s="1" t="s">
        <v>31</v>
      </c>
      <c r="Q12" s="1" t="s">
        <v>22</v>
      </c>
      <c r="R12" s="7">
        <f>L12*M12</f>
        <v>52.403000806001621</v>
      </c>
      <c r="S12" s="8"/>
      <c r="U12" s="8"/>
      <c r="V12" s="8"/>
      <c r="W12" s="8"/>
      <c r="X12" s="8"/>
      <c r="Y12" s="8"/>
      <c r="Z12" s="7"/>
      <c r="AA12" s="8"/>
      <c r="AB12" s="8"/>
      <c r="AC12" s="8"/>
      <c r="AD12" s="8"/>
      <c r="AE12" s="7"/>
      <c r="AF12" s="8"/>
      <c r="AG12" s="12"/>
    </row>
    <row r="13" spans="3:33" x14ac:dyDescent="0.25">
      <c r="C13" s="4">
        <v>3</v>
      </c>
      <c r="D13" t="s">
        <v>5</v>
      </c>
      <c r="E13" s="4">
        <v>1</v>
      </c>
      <c r="F13" s="2" t="s">
        <v>44</v>
      </c>
      <c r="G13" s="2" t="s">
        <v>40</v>
      </c>
      <c r="H13" s="1" t="s">
        <v>8</v>
      </c>
      <c r="I13" s="6" t="s">
        <v>51</v>
      </c>
      <c r="J13" s="3">
        <v>345.26</v>
      </c>
      <c r="K13" s="3">
        <v>399.24</v>
      </c>
      <c r="L13" s="5">
        <f t="shared" si="0"/>
        <v>13.592913385826773</v>
      </c>
      <c r="M13" s="5">
        <f t="shared" si="0"/>
        <v>15.718110236220474</v>
      </c>
      <c r="O13" s="1" t="s">
        <v>32</v>
      </c>
      <c r="P13" s="1" t="s">
        <v>31</v>
      </c>
      <c r="Q13" s="1" t="s">
        <v>22</v>
      </c>
      <c r="R13" s="7">
        <f>L13*M13</f>
        <v>213.6549110298221</v>
      </c>
      <c r="S13" s="8"/>
      <c r="U13" s="8"/>
      <c r="V13" s="8"/>
      <c r="W13" s="8"/>
      <c r="X13" s="8"/>
      <c r="Y13" s="8"/>
      <c r="Z13" s="7"/>
      <c r="AA13" s="8"/>
      <c r="AB13" s="8"/>
      <c r="AC13" s="8"/>
      <c r="AD13" s="8"/>
      <c r="AE13" s="7"/>
      <c r="AF13" s="8"/>
      <c r="AG13" s="12"/>
    </row>
    <row r="14" spans="3:33" x14ac:dyDescent="0.25">
      <c r="C14" s="4">
        <v>4</v>
      </c>
      <c r="D14" t="s">
        <v>6</v>
      </c>
      <c r="E14" s="4">
        <v>1</v>
      </c>
      <c r="F14" s="2" t="s">
        <v>45</v>
      </c>
      <c r="G14" s="2" t="s">
        <v>40</v>
      </c>
      <c r="H14" s="1" t="s">
        <v>8</v>
      </c>
      <c r="I14" s="6" t="s">
        <v>51</v>
      </c>
      <c r="J14" s="14">
        <v>345.26</v>
      </c>
      <c r="K14" s="14">
        <v>399.24</v>
      </c>
      <c r="L14" s="5">
        <f t="shared" si="0"/>
        <v>13.592913385826773</v>
      </c>
      <c r="M14" s="5">
        <f t="shared" si="0"/>
        <v>15.718110236220474</v>
      </c>
      <c r="O14" s="1" t="s">
        <v>32</v>
      </c>
      <c r="P14" s="1" t="s">
        <v>31</v>
      </c>
      <c r="Q14" s="1" t="s">
        <v>22</v>
      </c>
      <c r="R14" s="7">
        <f>L14*M14</f>
        <v>213.6549110298221</v>
      </c>
      <c r="S14" s="8"/>
      <c r="U14" s="8"/>
      <c r="V14" s="8"/>
      <c r="W14" s="8"/>
      <c r="X14" s="8"/>
      <c r="Y14" s="8"/>
      <c r="Z14" s="7"/>
      <c r="AA14" s="8"/>
      <c r="AB14" s="8"/>
      <c r="AC14" s="8"/>
      <c r="AD14" s="8"/>
      <c r="AE14" s="7"/>
      <c r="AF14" s="8"/>
      <c r="AG14" s="12"/>
    </row>
    <row r="15" spans="3:33" x14ac:dyDescent="0.25">
      <c r="C15" s="4">
        <v>5</v>
      </c>
      <c r="D15" t="s">
        <v>37</v>
      </c>
      <c r="E15" s="4">
        <v>1</v>
      </c>
      <c r="F15" s="2" t="s">
        <v>46</v>
      </c>
      <c r="G15" s="2" t="s">
        <v>40</v>
      </c>
      <c r="H15" s="1" t="s">
        <v>30</v>
      </c>
      <c r="I15" s="6" t="s">
        <v>51</v>
      </c>
      <c r="J15" s="3">
        <v>387.24</v>
      </c>
      <c r="K15" s="3">
        <v>607.01</v>
      </c>
      <c r="L15" s="5">
        <f t="shared" si="0"/>
        <v>15.245669291338585</v>
      </c>
      <c r="M15" s="5">
        <f t="shared" si="0"/>
        <v>23.898031496062995</v>
      </c>
      <c r="O15" s="1" t="s">
        <v>32</v>
      </c>
      <c r="P15" s="1" t="s">
        <v>31</v>
      </c>
      <c r="Q15" s="1" t="s">
        <v>22</v>
      </c>
      <c r="R15" s="7">
        <f>L15*M15</f>
        <v>364.34148490296991</v>
      </c>
      <c r="S15" s="8"/>
      <c r="U15" s="8"/>
      <c r="V15" s="8"/>
      <c r="W15" s="8"/>
      <c r="X15" s="8"/>
      <c r="Y15" s="8"/>
      <c r="Z15" s="7"/>
      <c r="AA15" s="8"/>
      <c r="AB15" s="8"/>
      <c r="AC15" s="8"/>
      <c r="AD15" s="8"/>
      <c r="AE15" s="7"/>
      <c r="AF15" s="8"/>
      <c r="AG15" s="12"/>
    </row>
    <row r="16" spans="3:33" x14ac:dyDescent="0.25">
      <c r="C16" s="4">
        <v>6</v>
      </c>
      <c r="D16" t="s">
        <v>7</v>
      </c>
      <c r="E16" s="4">
        <v>2</v>
      </c>
      <c r="F16" s="2" t="s">
        <v>47</v>
      </c>
      <c r="G16" s="2" t="s">
        <v>40</v>
      </c>
      <c r="H16" s="1" t="s">
        <v>41</v>
      </c>
      <c r="I16" s="6" t="s">
        <v>51</v>
      </c>
      <c r="J16" s="3">
        <v>217.24</v>
      </c>
      <c r="K16" s="3">
        <v>256.07</v>
      </c>
      <c r="L16" s="5">
        <f t="shared" si="0"/>
        <v>8.5527559055118125</v>
      </c>
      <c r="M16" s="5">
        <f t="shared" si="0"/>
        <v>10.081496062992127</v>
      </c>
      <c r="O16" s="1" t="s">
        <v>22</v>
      </c>
      <c r="P16" s="1" t="s">
        <v>31</v>
      </c>
      <c r="Q16" t="s">
        <v>26</v>
      </c>
      <c r="R16" s="7">
        <f>L16*M16</f>
        <v>86.22457498915</v>
      </c>
      <c r="S16" s="8"/>
      <c r="U16" s="8"/>
      <c r="V16" s="8"/>
      <c r="W16" s="8"/>
      <c r="X16" s="8"/>
      <c r="Y16" s="8"/>
      <c r="Z16" s="7"/>
      <c r="AA16" s="8"/>
      <c r="AB16" s="8"/>
      <c r="AC16" s="8"/>
      <c r="AD16" s="8"/>
      <c r="AE16" s="7"/>
      <c r="AF16" s="8"/>
      <c r="AG16" s="12"/>
    </row>
    <row r="17" spans="3:33" s="1" customFormat="1" x14ac:dyDescent="0.25">
      <c r="C17" s="4">
        <v>7</v>
      </c>
      <c r="D17" s="1" t="s">
        <v>39</v>
      </c>
      <c r="E17" s="4">
        <v>1</v>
      </c>
      <c r="F17" s="2" t="s">
        <v>48</v>
      </c>
      <c r="G17" s="2" t="s">
        <v>40</v>
      </c>
      <c r="H17" s="1" t="s">
        <v>8</v>
      </c>
      <c r="I17" s="6" t="s">
        <v>24</v>
      </c>
      <c r="J17" s="3">
        <v>225.62</v>
      </c>
      <c r="K17" s="3">
        <v>196</v>
      </c>
      <c r="L17" s="5">
        <f t="shared" si="0"/>
        <v>8.8826771653543322</v>
      </c>
      <c r="M17" s="5">
        <f t="shared" si="0"/>
        <v>7.7165354330708666</v>
      </c>
      <c r="O17" s="1" t="s">
        <v>32</v>
      </c>
      <c r="P17" s="1" t="s">
        <v>31</v>
      </c>
      <c r="Q17" s="1" t="s">
        <v>22</v>
      </c>
      <c r="R17" s="7">
        <f>L17*M17</f>
        <v>68.543493086986189</v>
      </c>
      <c r="S17" s="8"/>
      <c r="U17" s="8"/>
      <c r="V17" s="8"/>
      <c r="W17" s="8"/>
      <c r="X17" s="8"/>
      <c r="Y17" s="8"/>
      <c r="Z17" s="7"/>
      <c r="AA17" s="8"/>
      <c r="AB17" s="8"/>
      <c r="AC17" s="8"/>
      <c r="AD17" s="8"/>
      <c r="AE17" s="7"/>
      <c r="AF17" s="8"/>
      <c r="AG17" s="12"/>
    </row>
    <row r="18" spans="3:33" x14ac:dyDescent="0.25">
      <c r="C18" s="4">
        <v>8</v>
      </c>
      <c r="D18" t="s">
        <v>29</v>
      </c>
      <c r="E18" s="4">
        <v>1</v>
      </c>
      <c r="F18" s="2" t="s">
        <v>49</v>
      </c>
      <c r="G18" s="2" t="s">
        <v>40</v>
      </c>
      <c r="H18" s="1" t="s">
        <v>30</v>
      </c>
      <c r="I18" s="6" t="s">
        <v>51</v>
      </c>
      <c r="J18" s="3">
        <v>383</v>
      </c>
      <c r="K18" s="3">
        <v>602.76</v>
      </c>
      <c r="L18" s="5">
        <f t="shared" si="0"/>
        <v>15.078740157480317</v>
      </c>
      <c r="M18" s="5">
        <f t="shared" si="0"/>
        <v>23.730708661417324</v>
      </c>
      <c r="O18" s="1" t="s">
        <v>32</v>
      </c>
      <c r="P18" s="1" t="s">
        <v>31</v>
      </c>
      <c r="Q18" s="1" t="s">
        <v>22</v>
      </c>
      <c r="R18" s="7">
        <f>L18*M18</f>
        <v>357.82918965837939</v>
      </c>
      <c r="S18" s="8"/>
      <c r="U18" s="8"/>
      <c r="V18" s="8"/>
      <c r="W18" s="8"/>
      <c r="X18" s="8"/>
      <c r="Y18" s="8"/>
      <c r="Z18" s="7"/>
      <c r="AA18" s="8"/>
      <c r="AB18" s="8"/>
      <c r="AC18" s="8"/>
      <c r="AD18" s="8"/>
      <c r="AE18" s="7"/>
      <c r="AF18" s="8"/>
      <c r="AG18" s="12"/>
    </row>
    <row r="19" spans="3:33" x14ac:dyDescent="0.25">
      <c r="C19" s="11">
        <v>9</v>
      </c>
      <c r="D19" t="s">
        <v>9</v>
      </c>
      <c r="E19" s="4">
        <v>1</v>
      </c>
      <c r="F19" s="2" t="s">
        <v>50</v>
      </c>
      <c r="G19" s="2" t="s">
        <v>40</v>
      </c>
      <c r="H19" s="1" t="s">
        <v>8</v>
      </c>
      <c r="I19" s="6" t="s">
        <v>24</v>
      </c>
      <c r="J19" s="3">
        <v>30</v>
      </c>
      <c r="K19" s="3">
        <v>85.22</v>
      </c>
      <c r="L19" s="5">
        <f t="shared" si="0"/>
        <v>1.1811023622047245</v>
      </c>
      <c r="M19" s="5">
        <f t="shared" si="0"/>
        <v>3.3551181102362206</v>
      </c>
      <c r="O19" s="1" t="s">
        <v>22</v>
      </c>
      <c r="P19" s="1" t="s">
        <v>22</v>
      </c>
      <c r="Q19" s="1" t="s">
        <v>22</v>
      </c>
      <c r="R19" s="7">
        <f>L19*M19</f>
        <v>3.9627379254758517</v>
      </c>
      <c r="S19" s="8"/>
      <c r="U19" s="8"/>
      <c r="V19" s="8"/>
      <c r="W19" s="8"/>
      <c r="X19" s="8"/>
      <c r="Y19" s="8"/>
      <c r="Z19" s="7"/>
      <c r="AA19" s="8"/>
      <c r="AB19" s="8"/>
      <c r="AC19" s="8"/>
      <c r="AD19" s="8"/>
      <c r="AE19" s="7"/>
      <c r="AF19" s="8"/>
      <c r="AG19" s="12"/>
    </row>
    <row r="20" spans="3:33" x14ac:dyDescent="0.25">
      <c r="C20" s="11"/>
      <c r="E20" s="4"/>
      <c r="F20" s="2"/>
      <c r="G20" s="2"/>
      <c r="H20" s="1"/>
      <c r="J20" s="3"/>
      <c r="K20" s="3"/>
      <c r="L20" s="5"/>
      <c r="M20" s="5"/>
      <c r="N20" s="6"/>
      <c r="O20" s="1"/>
      <c r="P20" s="1"/>
      <c r="Q20" s="1"/>
      <c r="R20" s="7"/>
      <c r="S20" s="8"/>
      <c r="U20" s="8"/>
      <c r="V20" s="8"/>
      <c r="W20" s="8"/>
      <c r="X20" s="8"/>
      <c r="Y20" s="8"/>
      <c r="Z20" s="7"/>
      <c r="AA20" s="8"/>
      <c r="AB20" s="8"/>
      <c r="AC20" s="8"/>
      <c r="AD20" s="8"/>
      <c r="AE20" s="7"/>
      <c r="AF20" s="8"/>
      <c r="AG20" s="12"/>
    </row>
    <row r="21" spans="3:33" x14ac:dyDescent="0.25">
      <c r="C21" s="11"/>
      <c r="E21" s="4"/>
      <c r="F21" s="2"/>
      <c r="G21" s="2"/>
      <c r="H21" s="1"/>
      <c r="J21" s="3"/>
      <c r="K21" s="3"/>
      <c r="L21" s="5"/>
      <c r="M21" s="5"/>
      <c r="N21" s="6"/>
      <c r="O21" s="1"/>
      <c r="P21" s="1"/>
      <c r="Q21" s="1"/>
      <c r="R21" s="7"/>
      <c r="S21" s="8"/>
      <c r="U21" s="8"/>
      <c r="V21" s="8"/>
      <c r="W21" s="8"/>
      <c r="X21" s="8"/>
      <c r="Y21" s="8"/>
      <c r="Z21" s="7"/>
      <c r="AA21" s="8"/>
      <c r="AB21" s="8"/>
      <c r="AC21" s="8"/>
      <c r="AD21" s="8"/>
      <c r="AE21" s="7"/>
      <c r="AF21" s="8"/>
      <c r="AG21" s="12"/>
    </row>
    <row r="22" spans="3:33" s="1" customFormat="1" x14ac:dyDescent="0.25">
      <c r="C22" s="11"/>
      <c r="E22" s="11"/>
      <c r="F22" s="2"/>
      <c r="G22" s="2"/>
      <c r="J22" s="10"/>
      <c r="K22" s="10"/>
      <c r="L22" s="5"/>
      <c r="M22" s="5"/>
      <c r="N22" s="6"/>
      <c r="R22" s="7"/>
      <c r="S22" s="8"/>
      <c r="U22" s="8"/>
      <c r="V22" s="8"/>
      <c r="W22" s="8"/>
      <c r="X22" s="8"/>
      <c r="Y22" s="8"/>
      <c r="Z22" s="7"/>
      <c r="AA22" s="8"/>
      <c r="AB22" s="8"/>
      <c r="AC22" s="8"/>
      <c r="AD22" s="8"/>
      <c r="AE22" s="7"/>
      <c r="AF22" s="8"/>
      <c r="AG22" s="12"/>
    </row>
    <row r="23" spans="3:33" s="1" customFormat="1" x14ac:dyDescent="0.25">
      <c r="C23" s="11"/>
      <c r="E23" s="11"/>
      <c r="F23" s="2"/>
      <c r="G23" s="2"/>
      <c r="J23" s="10"/>
      <c r="K23" s="10"/>
      <c r="L23" s="5"/>
      <c r="M23" s="5"/>
      <c r="N23" s="6"/>
      <c r="R23" s="7">
        <f>SUMPRODUCT(R11:R22,E11:E22)</f>
        <v>1499.3493725587457</v>
      </c>
      <c r="S23" s="8"/>
      <c r="U23" s="8"/>
      <c r="V23" s="8"/>
      <c r="W23" s="8"/>
      <c r="X23" s="8"/>
      <c r="Y23" s="8"/>
      <c r="Z23" s="7"/>
      <c r="AA23" s="8"/>
      <c r="AB23" s="8"/>
      <c r="AC23" s="8"/>
      <c r="AD23" s="8"/>
      <c r="AE23" s="7"/>
      <c r="AF23" s="8"/>
      <c r="AG23" s="12"/>
    </row>
    <row r="24" spans="3:33" x14ac:dyDescent="0.25">
      <c r="R24" s="9"/>
      <c r="U24" s="8"/>
    </row>
    <row r="25" spans="3:33" x14ac:dyDescent="0.25">
      <c r="R25" s="9"/>
      <c r="U25" s="8"/>
    </row>
    <row r="26" spans="3:33" x14ac:dyDescent="0.25">
      <c r="R26" s="9"/>
      <c r="U26" s="8"/>
    </row>
    <row r="27" spans="3:33" x14ac:dyDescent="0.25">
      <c r="R27" s="9"/>
      <c r="U27" s="8"/>
    </row>
    <row r="28" spans="3:33" x14ac:dyDescent="0.25">
      <c r="R28" s="9"/>
      <c r="U28" s="8"/>
    </row>
    <row r="29" spans="3:33" x14ac:dyDescent="0.25">
      <c r="C29" s="1"/>
      <c r="R29" s="9"/>
      <c r="U29" s="8"/>
    </row>
    <row r="30" spans="3:33" x14ac:dyDescent="0.25">
      <c r="C30" s="1"/>
      <c r="R30" s="9"/>
      <c r="U30" s="8"/>
    </row>
    <row r="31" spans="3:33" x14ac:dyDescent="0.25">
      <c r="C31" s="1"/>
      <c r="R31" s="9"/>
      <c r="U31" s="8"/>
    </row>
    <row r="32" spans="3:33" x14ac:dyDescent="0.25">
      <c r="C32" s="1"/>
      <c r="R32" s="9"/>
      <c r="U32" s="8"/>
    </row>
    <row r="33" spans="3:21" x14ac:dyDescent="0.25">
      <c r="C33" s="1"/>
      <c r="R33" s="9"/>
      <c r="U33" s="8"/>
    </row>
    <row r="34" spans="3:21" x14ac:dyDescent="0.25">
      <c r="C34" s="1"/>
      <c r="R34" s="1"/>
      <c r="U34" s="8"/>
    </row>
    <row r="35" spans="3:21" x14ac:dyDescent="0.25">
      <c r="C35" s="1"/>
    </row>
    <row r="36" spans="3:21" x14ac:dyDescent="0.25">
      <c r="C36" s="1"/>
    </row>
    <row r="37" spans="3:21" x14ac:dyDescent="0.25">
      <c r="C37" s="1"/>
      <c r="D37" s="1"/>
      <c r="E37" s="1"/>
    </row>
    <row r="38" spans="3:21" x14ac:dyDescent="0.25">
      <c r="C38" s="1"/>
    </row>
    <row r="39" spans="3:21" x14ac:dyDescent="0.25">
      <c r="C39" s="1"/>
    </row>
    <row r="40" spans="3:21" x14ac:dyDescent="0.25">
      <c r="C40" s="1"/>
    </row>
    <row r="41" spans="3:21" x14ac:dyDescent="0.25">
      <c r="C41" s="1"/>
    </row>
    <row r="42" spans="3:21" x14ac:dyDescent="0.25">
      <c r="C42" s="1"/>
    </row>
    <row r="43" spans="3:21" x14ac:dyDescent="0.25">
      <c r="C43" s="1"/>
    </row>
  </sheetData>
  <mergeCells count="3">
    <mergeCell ref="J9:K9"/>
    <mergeCell ref="L9:M9"/>
    <mergeCell ref="F5:M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cruiser</dc:creator>
  <cp:lastModifiedBy>cruiser</cp:lastModifiedBy>
  <dcterms:created xsi:type="dcterms:W3CDTF">2016-06-03T05:55:04Z</dcterms:created>
  <dcterms:modified xsi:type="dcterms:W3CDTF">2016-10-03T20:56:26Z</dcterms:modified>
</cp:coreProperties>
</file>