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45\Google Drive\Springboard\Capstone Project2\Report\"/>
    </mc:Choice>
  </mc:AlternateContent>
  <xr:revisionPtr revIDLastSave="0" documentId="13_ncr:1_{8B3C771C-4A00-4B45-B76E-E743EA0514D3}" xr6:coauthVersionLast="45" xr6:coauthVersionMax="45" xr10:uidLastSave="{00000000-0000-0000-0000-000000000000}"/>
  <bookViews>
    <workbookView xWindow="-120" yWindow="-120" windowWidth="20730" windowHeight="11160" activeTab="1" xr2:uid="{F0BE98E3-2BB1-4A0B-ABF9-804299008C53}"/>
  </bookViews>
  <sheets>
    <sheet name="Parse" sheetId="1" r:id="rId1"/>
    <sheet name="Namelist" sheetId="3" r:id="rId2"/>
    <sheet name="Paste" sheetId="2" r:id="rId3"/>
    <sheet name="Pars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3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C226" i="4" l="1"/>
  <c r="C223" i="4"/>
  <c r="C224" i="4"/>
  <c r="C228" i="4"/>
  <c r="C237" i="4"/>
  <c r="C236" i="4"/>
  <c r="C225" i="4"/>
  <c r="C231" i="4"/>
  <c r="C235" i="4"/>
  <c r="C234" i="4"/>
  <c r="C229" i="4"/>
  <c r="C233" i="4"/>
  <c r="C227" i="4"/>
  <c r="C230" i="4"/>
  <c r="C232" i="4"/>
  <c r="N233" i="4"/>
  <c r="N232" i="4"/>
  <c r="N231" i="4"/>
  <c r="N230" i="4"/>
  <c r="N229" i="4"/>
  <c r="N228" i="4"/>
  <c r="N227" i="4"/>
  <c r="N223" i="4"/>
  <c r="N225" i="4"/>
  <c r="N224" i="4"/>
  <c r="N226" i="4"/>
  <c r="N222" i="4"/>
  <c r="N221" i="4"/>
  <c r="N220" i="4"/>
  <c r="N217" i="4"/>
  <c r="N218" i="4"/>
  <c r="N216" i="4"/>
  <c r="N219" i="4"/>
  <c r="N214" i="4"/>
  <c r="N215" i="4"/>
  <c r="N211" i="4"/>
  <c r="N213" i="4"/>
  <c r="N212" i="4"/>
  <c r="N210" i="4"/>
  <c r="N208" i="4"/>
  <c r="N209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3" i="4"/>
  <c r="N194" i="4"/>
  <c r="N192" i="4"/>
  <c r="N191" i="4"/>
  <c r="N190" i="4"/>
  <c r="N189" i="4"/>
  <c r="N188" i="4"/>
  <c r="N186" i="4"/>
  <c r="N185" i="4"/>
  <c r="N184" i="4"/>
  <c r="N187" i="4"/>
  <c r="N183" i="4"/>
  <c r="N182" i="4"/>
  <c r="N181" i="4"/>
  <c r="N180" i="4"/>
  <c r="N179" i="4"/>
  <c r="N178" i="4"/>
  <c r="N177" i="4"/>
  <c r="N176" i="4"/>
  <c r="N175" i="4"/>
  <c r="N174" i="4"/>
  <c r="N173" i="4"/>
  <c r="N168" i="4"/>
  <c r="N172" i="4"/>
  <c r="N171" i="4"/>
  <c r="N170" i="4"/>
  <c r="N169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4" i="4"/>
  <c r="N145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0" i="4"/>
  <c r="N117" i="4"/>
  <c r="N115" i="4"/>
  <c r="N121" i="4"/>
  <c r="N119" i="4"/>
  <c r="N118" i="4"/>
  <c r="N116" i="4"/>
  <c r="N112" i="4"/>
  <c r="N108" i="4"/>
  <c r="N109" i="4"/>
  <c r="N110" i="4"/>
  <c r="N107" i="4"/>
  <c r="N105" i="4"/>
  <c r="N114" i="4"/>
  <c r="N113" i="4"/>
  <c r="N111" i="4"/>
  <c r="N106" i="4"/>
  <c r="N104" i="4"/>
  <c r="N102" i="4"/>
  <c r="N103" i="4"/>
  <c r="N100" i="4"/>
  <c r="N101" i="4"/>
  <c r="N93" i="4"/>
  <c r="N99" i="4"/>
  <c r="N95" i="4"/>
  <c r="N98" i="4"/>
  <c r="N96" i="4"/>
  <c r="N94" i="4"/>
  <c r="N97" i="4"/>
  <c r="N91" i="4"/>
  <c r="N92" i="4"/>
  <c r="N85" i="4"/>
  <c r="N83" i="4"/>
  <c r="N84" i="4"/>
  <c r="N89" i="4"/>
  <c r="N86" i="4"/>
  <c r="N90" i="4"/>
  <c r="N88" i="4"/>
  <c r="N87" i="4"/>
  <c r="N82" i="4"/>
  <c r="N79" i="4"/>
  <c r="N80" i="4"/>
  <c r="N78" i="4"/>
  <c r="N81" i="4"/>
  <c r="N77" i="4"/>
  <c r="N76" i="4"/>
  <c r="N74" i="4"/>
  <c r="N72" i="4"/>
  <c r="N75" i="4"/>
  <c r="N73" i="4"/>
  <c r="N70" i="4"/>
  <c r="N68" i="4"/>
  <c r="N69" i="4"/>
  <c r="N67" i="4"/>
  <c r="N71" i="4"/>
  <c r="N64" i="4"/>
  <c r="N62" i="4"/>
  <c r="N61" i="4"/>
  <c r="N66" i="4"/>
  <c r="N63" i="4"/>
  <c r="N65" i="4"/>
  <c r="N56" i="4"/>
  <c r="N54" i="4"/>
  <c r="N60" i="4"/>
  <c r="N51" i="4"/>
  <c r="N59" i="4"/>
  <c r="N52" i="4"/>
  <c r="N53" i="4"/>
  <c r="N57" i="4"/>
  <c r="N58" i="4"/>
  <c r="N55" i="4"/>
  <c r="N33" i="4"/>
  <c r="N35" i="4"/>
  <c r="N36" i="4"/>
  <c r="N42" i="4"/>
  <c r="N47" i="4"/>
  <c r="N44" i="4"/>
  <c r="N45" i="4"/>
  <c r="N43" i="4"/>
  <c r="N41" i="4"/>
  <c r="N34" i="4"/>
  <c r="N40" i="4"/>
  <c r="N46" i="4"/>
  <c r="N48" i="4"/>
  <c r="N37" i="4"/>
  <c r="N50" i="4"/>
  <c r="N39" i="4"/>
  <c r="N38" i="4"/>
  <c r="N49" i="4"/>
  <c r="N24" i="4"/>
  <c r="N29" i="4"/>
  <c r="N25" i="4"/>
  <c r="N26" i="4"/>
  <c r="N32" i="4"/>
  <c r="N28" i="4"/>
  <c r="N30" i="4"/>
  <c r="N31" i="4"/>
  <c r="N27" i="4"/>
  <c r="N17" i="4"/>
  <c r="N18" i="4"/>
  <c r="N21" i="4"/>
  <c r="N23" i="4"/>
  <c r="N20" i="4"/>
  <c r="N19" i="4"/>
  <c r="N16" i="4"/>
  <c r="N22" i="4"/>
  <c r="N13" i="4"/>
  <c r="N8" i="4"/>
  <c r="N9" i="4"/>
  <c r="N15" i="4"/>
  <c r="N12" i="4"/>
  <c r="N14" i="4"/>
  <c r="N11" i="4"/>
  <c r="N10" i="4"/>
  <c r="N5" i="4"/>
  <c r="N3" i="4"/>
  <c r="N4" i="4"/>
  <c r="N7" i="4"/>
  <c r="N6" i="4"/>
  <c r="I7" i="4" l="1"/>
  <c r="G7" i="4" s="1"/>
  <c r="I4" i="4"/>
  <c r="G4" i="4" s="1"/>
  <c r="I3" i="4"/>
  <c r="I5" i="4"/>
  <c r="G5" i="4" s="1"/>
  <c r="I10" i="4"/>
  <c r="G10" i="4" s="1"/>
  <c r="I11" i="4"/>
  <c r="G11" i="4" s="1"/>
  <c r="I14" i="4"/>
  <c r="G14" i="4" s="1"/>
  <c r="I12" i="4"/>
  <c r="G12" i="4" s="1"/>
  <c r="I15" i="4"/>
  <c r="G15" i="4" s="1"/>
  <c r="I9" i="4"/>
  <c r="G9" i="4" s="1"/>
  <c r="I8" i="4"/>
  <c r="G8" i="4" s="1"/>
  <c r="I13" i="4"/>
  <c r="G13" i="4" s="1"/>
  <c r="I22" i="4"/>
  <c r="G22" i="4" s="1"/>
  <c r="I16" i="4"/>
  <c r="G16" i="4" s="1"/>
  <c r="I19" i="4"/>
  <c r="G19" i="4" s="1"/>
  <c r="I20" i="4"/>
  <c r="G20" i="4" s="1"/>
  <c r="I23" i="4"/>
  <c r="G23" i="4" s="1"/>
  <c r="I21" i="4"/>
  <c r="G21" i="4" s="1"/>
  <c r="I18" i="4"/>
  <c r="I17" i="4"/>
  <c r="G17" i="4" s="1"/>
  <c r="I27" i="4"/>
  <c r="G27" i="4" s="1"/>
  <c r="I31" i="4"/>
  <c r="G31" i="4" s="1"/>
  <c r="I30" i="4"/>
  <c r="G30" i="4" s="1"/>
  <c r="I28" i="4"/>
  <c r="G28" i="4" s="1"/>
  <c r="I32" i="4"/>
  <c r="G32" i="4" s="1"/>
  <c r="I26" i="4"/>
  <c r="G26" i="4" s="1"/>
  <c r="I25" i="4"/>
  <c r="G25" i="4" s="1"/>
  <c r="I29" i="4"/>
  <c r="G29" i="4" s="1"/>
  <c r="I24" i="4"/>
  <c r="G24" i="4" s="1"/>
  <c r="I49" i="4"/>
  <c r="G49" i="4" s="1"/>
  <c r="I38" i="4"/>
  <c r="G38" i="4" s="1"/>
  <c r="I39" i="4"/>
  <c r="G39" i="4" s="1"/>
  <c r="I50" i="4"/>
  <c r="G50" i="4" s="1"/>
  <c r="I37" i="4"/>
  <c r="G37" i="4" s="1"/>
  <c r="I48" i="4"/>
  <c r="I46" i="4"/>
  <c r="G46" i="4" s="1"/>
  <c r="I40" i="4"/>
  <c r="G40" i="4" s="1"/>
  <c r="I34" i="4"/>
  <c r="G34" i="4" s="1"/>
  <c r="I41" i="4"/>
  <c r="G41" i="4" s="1"/>
  <c r="I43" i="4"/>
  <c r="G43" i="4" s="1"/>
  <c r="I45" i="4"/>
  <c r="G45" i="4" s="1"/>
  <c r="I44" i="4"/>
  <c r="G44" i="4" s="1"/>
  <c r="I47" i="4"/>
  <c r="G47" i="4" s="1"/>
  <c r="I42" i="4"/>
  <c r="G42" i="4" s="1"/>
  <c r="I36" i="4"/>
  <c r="G36" i="4" s="1"/>
  <c r="I35" i="4"/>
  <c r="G35" i="4" s="1"/>
  <c r="I33" i="4"/>
  <c r="G33" i="4" s="1"/>
  <c r="I55" i="4"/>
  <c r="G55" i="4" s="1"/>
  <c r="I58" i="4"/>
  <c r="G58" i="4" s="1"/>
  <c r="I57" i="4"/>
  <c r="G57" i="4" s="1"/>
  <c r="I53" i="4"/>
  <c r="I52" i="4"/>
  <c r="G52" i="4" s="1"/>
  <c r="I59" i="4"/>
  <c r="G59" i="4" s="1"/>
  <c r="I51" i="4"/>
  <c r="G51" i="4" s="1"/>
  <c r="I60" i="4"/>
  <c r="G60" i="4" s="1"/>
  <c r="I54" i="4"/>
  <c r="G54" i="4" s="1"/>
  <c r="I56" i="4"/>
  <c r="G56" i="4" s="1"/>
  <c r="I65" i="4"/>
  <c r="G65" i="4" s="1"/>
  <c r="I63" i="4"/>
  <c r="G63" i="4" s="1"/>
  <c r="I66" i="4"/>
  <c r="G66" i="4" s="1"/>
  <c r="I61" i="4"/>
  <c r="G61" i="4" s="1"/>
  <c r="I62" i="4"/>
  <c r="G62" i="4" s="1"/>
  <c r="I64" i="4"/>
  <c r="G64" i="4" s="1"/>
  <c r="I71" i="4"/>
  <c r="G71" i="4" s="1"/>
  <c r="I67" i="4"/>
  <c r="G67" i="4" s="1"/>
  <c r="I69" i="4"/>
  <c r="G69" i="4" s="1"/>
  <c r="I68" i="4"/>
  <c r="I70" i="4"/>
  <c r="G70" i="4" s="1"/>
  <c r="I73" i="4"/>
  <c r="G73" i="4" s="1"/>
  <c r="I75" i="4"/>
  <c r="G75" i="4" s="1"/>
  <c r="I72" i="4"/>
  <c r="G72" i="4" s="1"/>
  <c r="I74" i="4"/>
  <c r="G74" i="4" s="1"/>
  <c r="I76" i="4"/>
  <c r="G76" i="4" s="1"/>
  <c r="I77" i="4"/>
  <c r="G77" i="4" s="1"/>
  <c r="I81" i="4"/>
  <c r="G81" i="4" s="1"/>
  <c r="I78" i="4"/>
  <c r="G78" i="4" s="1"/>
  <c r="I80" i="4"/>
  <c r="G80" i="4" s="1"/>
  <c r="I79" i="4"/>
  <c r="G79" i="4" s="1"/>
  <c r="I82" i="4"/>
  <c r="G82" i="4" s="1"/>
  <c r="I87" i="4"/>
  <c r="G87" i="4" s="1"/>
  <c r="I88" i="4"/>
  <c r="G88" i="4" s="1"/>
  <c r="I90" i="4"/>
  <c r="G90" i="4" s="1"/>
  <c r="I86" i="4"/>
  <c r="I89" i="4"/>
  <c r="G89" i="4" s="1"/>
  <c r="I84" i="4"/>
  <c r="G84" i="4" s="1"/>
  <c r="I83" i="4"/>
  <c r="G83" i="4" s="1"/>
  <c r="I85" i="4"/>
  <c r="G85" i="4" s="1"/>
  <c r="I92" i="4"/>
  <c r="G92" i="4" s="1"/>
  <c r="I91" i="4"/>
  <c r="G91" i="4" s="1"/>
  <c r="I97" i="4"/>
  <c r="G97" i="4" s="1"/>
  <c r="I94" i="4"/>
  <c r="G94" i="4" s="1"/>
  <c r="I96" i="4"/>
  <c r="G96" i="4" s="1"/>
  <c r="I98" i="4"/>
  <c r="G98" i="4" s="1"/>
  <c r="I95" i="4"/>
  <c r="G95" i="4" s="1"/>
  <c r="I99" i="4"/>
  <c r="G99" i="4" s="1"/>
  <c r="I93" i="4"/>
  <c r="G93" i="4" s="1"/>
  <c r="I101" i="4"/>
  <c r="G101" i="4" s="1"/>
  <c r="I100" i="4"/>
  <c r="G100" i="4" s="1"/>
  <c r="I103" i="4"/>
  <c r="I102" i="4"/>
  <c r="G102" i="4" s="1"/>
  <c r="I104" i="4"/>
  <c r="G104" i="4" s="1"/>
  <c r="I106" i="4"/>
  <c r="G106" i="4" s="1"/>
  <c r="I111" i="4"/>
  <c r="G111" i="4" s="1"/>
  <c r="I113" i="4"/>
  <c r="G113" i="4" s="1"/>
  <c r="I114" i="4"/>
  <c r="G114" i="4" s="1"/>
  <c r="I105" i="4"/>
  <c r="G105" i="4" s="1"/>
  <c r="I107" i="4"/>
  <c r="G107" i="4" s="1"/>
  <c r="I110" i="4"/>
  <c r="G110" i="4" s="1"/>
  <c r="I109" i="4"/>
  <c r="G109" i="4" s="1"/>
  <c r="I108" i="4"/>
  <c r="G108" i="4" s="1"/>
  <c r="I112" i="4"/>
  <c r="G112" i="4" s="1"/>
  <c r="I116" i="4"/>
  <c r="G116" i="4" s="1"/>
  <c r="I118" i="4"/>
  <c r="G118" i="4" s="1"/>
  <c r="I119" i="4"/>
  <c r="G119" i="4" s="1"/>
  <c r="I121" i="4"/>
  <c r="I115" i="4"/>
  <c r="G115" i="4" s="1"/>
  <c r="I117" i="4"/>
  <c r="G117" i="4" s="1"/>
  <c r="I120" i="4"/>
  <c r="G120" i="4" s="1"/>
  <c r="I122" i="4"/>
  <c r="G122" i="4" s="1"/>
  <c r="I123" i="4"/>
  <c r="G123" i="4" s="1"/>
  <c r="I124" i="4"/>
  <c r="G124" i="4" s="1"/>
  <c r="I125" i="4"/>
  <c r="G125" i="4" s="1"/>
  <c r="I126" i="4"/>
  <c r="G126" i="4" s="1"/>
  <c r="I127" i="4"/>
  <c r="G127" i="4" s="1"/>
  <c r="I128" i="4"/>
  <c r="G128" i="4" s="1"/>
  <c r="I129" i="4"/>
  <c r="G129" i="4" s="1"/>
  <c r="I130" i="4"/>
  <c r="G130" i="4" s="1"/>
  <c r="I131" i="4"/>
  <c r="G131" i="4" s="1"/>
  <c r="I132" i="4"/>
  <c r="G132" i="4" s="1"/>
  <c r="I133" i="4"/>
  <c r="G133" i="4" s="1"/>
  <c r="I134" i="4"/>
  <c r="I135" i="4"/>
  <c r="G135" i="4" s="1"/>
  <c r="I136" i="4"/>
  <c r="G136" i="4" s="1"/>
  <c r="I137" i="4"/>
  <c r="G137" i="4" s="1"/>
  <c r="I138" i="4"/>
  <c r="G138" i="4" s="1"/>
  <c r="I139" i="4"/>
  <c r="G139" i="4" s="1"/>
  <c r="I140" i="4"/>
  <c r="G140" i="4" s="1"/>
  <c r="I141" i="4"/>
  <c r="G141" i="4" s="1"/>
  <c r="I142" i="4"/>
  <c r="G142" i="4" s="1"/>
  <c r="I143" i="4"/>
  <c r="G143" i="4" s="1"/>
  <c r="I145" i="4"/>
  <c r="G145" i="4" s="1"/>
  <c r="I144" i="4"/>
  <c r="G144" i="4" s="1"/>
  <c r="I146" i="4"/>
  <c r="G146" i="4" s="1"/>
  <c r="I147" i="4"/>
  <c r="G147" i="4" s="1"/>
  <c r="I148" i="4"/>
  <c r="G148" i="4" s="1"/>
  <c r="I149" i="4"/>
  <c r="G149" i="4" s="1"/>
  <c r="I150" i="4"/>
  <c r="I151" i="4"/>
  <c r="G151" i="4" s="1"/>
  <c r="I152" i="4"/>
  <c r="G152" i="4" s="1"/>
  <c r="I153" i="4"/>
  <c r="G153" i="4" s="1"/>
  <c r="I154" i="4"/>
  <c r="G154" i="4" s="1"/>
  <c r="I155" i="4"/>
  <c r="G155" i="4" s="1"/>
  <c r="I156" i="4"/>
  <c r="G156" i="4" s="1"/>
  <c r="I157" i="4"/>
  <c r="G157" i="4" s="1"/>
  <c r="I158" i="4"/>
  <c r="G158" i="4" s="1"/>
  <c r="I159" i="4"/>
  <c r="G159" i="4" s="1"/>
  <c r="I160" i="4"/>
  <c r="G160" i="4" s="1"/>
  <c r="I161" i="4"/>
  <c r="G161" i="4" s="1"/>
  <c r="I162" i="4"/>
  <c r="G162" i="4" s="1"/>
  <c r="I163" i="4"/>
  <c r="G163" i="4" s="1"/>
  <c r="I164" i="4"/>
  <c r="G164" i="4" s="1"/>
  <c r="I165" i="4"/>
  <c r="G165" i="4" s="1"/>
  <c r="I166" i="4"/>
  <c r="I167" i="4"/>
  <c r="G167" i="4" s="1"/>
  <c r="I169" i="4"/>
  <c r="G169" i="4" s="1"/>
  <c r="I170" i="4"/>
  <c r="G170" i="4" s="1"/>
  <c r="I171" i="4"/>
  <c r="G171" i="4" s="1"/>
  <c r="I172" i="4"/>
  <c r="G172" i="4" s="1"/>
  <c r="I168" i="4"/>
  <c r="G168" i="4" s="1"/>
  <c r="I173" i="4"/>
  <c r="G173" i="4" s="1"/>
  <c r="I174" i="4"/>
  <c r="G174" i="4" s="1"/>
  <c r="I175" i="4"/>
  <c r="G175" i="4" s="1"/>
  <c r="I176" i="4"/>
  <c r="G176" i="4" s="1"/>
  <c r="I177" i="4"/>
  <c r="G177" i="4" s="1"/>
  <c r="I178" i="4"/>
  <c r="G178" i="4" s="1"/>
  <c r="I179" i="4"/>
  <c r="G179" i="4" s="1"/>
  <c r="I180" i="4"/>
  <c r="G180" i="4" s="1"/>
  <c r="I181" i="4"/>
  <c r="G181" i="4" s="1"/>
  <c r="I182" i="4"/>
  <c r="I183" i="4"/>
  <c r="G183" i="4" s="1"/>
  <c r="I187" i="4"/>
  <c r="G187" i="4" s="1"/>
  <c r="I184" i="4"/>
  <c r="G184" i="4" s="1"/>
  <c r="I185" i="4"/>
  <c r="G185" i="4" s="1"/>
  <c r="I186" i="4"/>
  <c r="G186" i="4" s="1"/>
  <c r="I188" i="4"/>
  <c r="G188" i="4" s="1"/>
  <c r="I189" i="4"/>
  <c r="G189" i="4" s="1"/>
  <c r="I190" i="4"/>
  <c r="G190" i="4" s="1"/>
  <c r="I191" i="4"/>
  <c r="G191" i="4" s="1"/>
  <c r="I192" i="4"/>
  <c r="G192" i="4" s="1"/>
  <c r="I194" i="4"/>
  <c r="G194" i="4" s="1"/>
  <c r="I193" i="4"/>
  <c r="G193" i="4" s="1"/>
  <c r="I195" i="4"/>
  <c r="G195" i="4" s="1"/>
  <c r="I196" i="4"/>
  <c r="G196" i="4" s="1"/>
  <c r="I197" i="4"/>
  <c r="G197" i="4" s="1"/>
  <c r="I198" i="4"/>
  <c r="I199" i="4"/>
  <c r="G199" i="4" s="1"/>
  <c r="I200" i="4"/>
  <c r="G200" i="4" s="1"/>
  <c r="I201" i="4"/>
  <c r="G201" i="4" s="1"/>
  <c r="I202" i="4"/>
  <c r="G202" i="4" s="1"/>
  <c r="I203" i="4"/>
  <c r="G203" i="4" s="1"/>
  <c r="I204" i="4"/>
  <c r="G204" i="4" s="1"/>
  <c r="I205" i="4"/>
  <c r="G205" i="4" s="1"/>
  <c r="I206" i="4"/>
  <c r="G206" i="4" s="1"/>
  <c r="I207" i="4"/>
  <c r="G207" i="4" s="1"/>
  <c r="I209" i="4"/>
  <c r="G209" i="4" s="1"/>
  <c r="I208" i="4"/>
  <c r="G208" i="4" s="1"/>
  <c r="I210" i="4"/>
  <c r="G210" i="4" s="1"/>
  <c r="I212" i="4"/>
  <c r="G212" i="4" s="1"/>
  <c r="I213" i="4"/>
  <c r="G213" i="4" s="1"/>
  <c r="I211" i="4"/>
  <c r="G211" i="4" s="1"/>
  <c r="I215" i="4"/>
  <c r="G215" i="4" s="1"/>
  <c r="I214" i="4"/>
  <c r="G214" i="4" s="1"/>
  <c r="I219" i="4"/>
  <c r="G219" i="4" s="1"/>
  <c r="I216" i="4"/>
  <c r="G216" i="4" s="1"/>
  <c r="I218" i="4"/>
  <c r="G218" i="4" s="1"/>
  <c r="I217" i="4"/>
  <c r="G217" i="4" s="1"/>
  <c r="I220" i="4"/>
  <c r="G220" i="4" s="1"/>
  <c r="I221" i="4"/>
  <c r="G221" i="4" s="1"/>
  <c r="I222" i="4"/>
  <c r="G222" i="4" s="1"/>
  <c r="I226" i="4"/>
  <c r="G226" i="4" s="1"/>
  <c r="I224" i="4"/>
  <c r="G224" i="4" s="1"/>
  <c r="I225" i="4"/>
  <c r="G225" i="4" s="1"/>
  <c r="I223" i="4"/>
  <c r="G223" i="4" s="1"/>
  <c r="I227" i="4"/>
  <c r="G227" i="4" s="1"/>
  <c r="I228" i="4"/>
  <c r="G228" i="4" s="1"/>
  <c r="I229" i="4"/>
  <c r="G229" i="4" s="1"/>
  <c r="I230" i="4"/>
  <c r="G230" i="4" s="1"/>
  <c r="I231" i="4"/>
  <c r="G231" i="4" s="1"/>
  <c r="I232" i="4"/>
  <c r="G232" i="4" s="1"/>
  <c r="I233" i="4"/>
  <c r="G233" i="4" s="1"/>
  <c r="G3" i="4"/>
  <c r="G18" i="4"/>
  <c r="G48" i="4"/>
  <c r="G53" i="4"/>
  <c r="G68" i="4"/>
  <c r="G86" i="4"/>
  <c r="G103" i="4"/>
  <c r="G121" i="4"/>
  <c r="G134" i="4"/>
  <c r="G150" i="4"/>
  <c r="G166" i="4"/>
  <c r="G182" i="4"/>
  <c r="G198" i="4"/>
  <c r="I6" i="4"/>
  <c r="G6" i="4" s="1"/>
  <c r="AD233" i="4" l="1"/>
  <c r="AC233" i="4"/>
  <c r="AB233" i="4"/>
  <c r="AA233" i="4"/>
  <c r="T233" i="4" s="1"/>
  <c r="AD232" i="4"/>
  <c r="AC232" i="4"/>
  <c r="AB232" i="4"/>
  <c r="AA232" i="4"/>
  <c r="T232" i="4" s="1"/>
  <c r="AD231" i="4"/>
  <c r="AC231" i="4"/>
  <c r="AB231" i="4"/>
  <c r="AA231" i="4"/>
  <c r="AD230" i="4"/>
  <c r="AC230" i="4"/>
  <c r="AB230" i="4"/>
  <c r="AA230" i="4"/>
  <c r="T230" i="4" s="1"/>
  <c r="AD229" i="4"/>
  <c r="AC229" i="4"/>
  <c r="AB229" i="4"/>
  <c r="AA229" i="4"/>
  <c r="T229" i="4" s="1"/>
  <c r="AD228" i="4"/>
  <c r="AC228" i="4"/>
  <c r="AB228" i="4"/>
  <c r="AA228" i="4"/>
  <c r="T228" i="4" s="1"/>
  <c r="AD227" i="4"/>
  <c r="AC227" i="4"/>
  <c r="AB227" i="4"/>
  <c r="AA227" i="4"/>
  <c r="AD223" i="4"/>
  <c r="AC223" i="4"/>
  <c r="AB223" i="4"/>
  <c r="AA223" i="4"/>
  <c r="T223" i="4" s="1"/>
  <c r="AD225" i="4"/>
  <c r="AC225" i="4"/>
  <c r="AB225" i="4"/>
  <c r="AA225" i="4"/>
  <c r="T225" i="4" s="1"/>
  <c r="AD224" i="4"/>
  <c r="AC224" i="4"/>
  <c r="AB224" i="4"/>
  <c r="AA224" i="4"/>
  <c r="T224" i="4" s="1"/>
  <c r="AD226" i="4"/>
  <c r="AC226" i="4"/>
  <c r="AB226" i="4"/>
  <c r="AA226" i="4"/>
  <c r="AD222" i="4"/>
  <c r="AC222" i="4"/>
  <c r="AB222" i="4"/>
  <c r="AA222" i="4"/>
  <c r="T222" i="4" s="1"/>
  <c r="AD221" i="4"/>
  <c r="AC221" i="4"/>
  <c r="AB221" i="4"/>
  <c r="AA221" i="4"/>
  <c r="T221" i="4" s="1"/>
  <c r="AD220" i="4"/>
  <c r="AC220" i="4"/>
  <c r="AB220" i="4"/>
  <c r="AA220" i="4"/>
  <c r="T220" i="4" s="1"/>
  <c r="AD217" i="4"/>
  <c r="AC217" i="4"/>
  <c r="AB217" i="4"/>
  <c r="AA217" i="4"/>
  <c r="AD218" i="4"/>
  <c r="AC218" i="4"/>
  <c r="AB218" i="4"/>
  <c r="AA218" i="4"/>
  <c r="T218" i="4" s="1"/>
  <c r="AD216" i="4"/>
  <c r="AC216" i="4"/>
  <c r="AB216" i="4"/>
  <c r="AA216" i="4"/>
  <c r="T216" i="4" s="1"/>
  <c r="AD219" i="4"/>
  <c r="AC219" i="4"/>
  <c r="AB219" i="4"/>
  <c r="AA219" i="4"/>
  <c r="T219" i="4" s="1"/>
  <c r="AD214" i="4"/>
  <c r="AC214" i="4"/>
  <c r="AB214" i="4"/>
  <c r="AA214" i="4"/>
  <c r="AD215" i="4"/>
  <c r="AC215" i="4"/>
  <c r="AB215" i="4"/>
  <c r="AA215" i="4"/>
  <c r="T215" i="4" s="1"/>
  <c r="AD211" i="4"/>
  <c r="AC211" i="4"/>
  <c r="AB211" i="4"/>
  <c r="AA211" i="4"/>
  <c r="T211" i="4" s="1"/>
  <c r="AD213" i="4"/>
  <c r="AC213" i="4"/>
  <c r="AB213" i="4"/>
  <c r="AA213" i="4"/>
  <c r="T213" i="4" s="1"/>
  <c r="AD212" i="4"/>
  <c r="AC212" i="4"/>
  <c r="AB212" i="4"/>
  <c r="AA212" i="4"/>
  <c r="AD210" i="4"/>
  <c r="AC210" i="4"/>
  <c r="AB210" i="4"/>
  <c r="AA210" i="4"/>
  <c r="T210" i="4" s="1"/>
  <c r="AD208" i="4"/>
  <c r="AC208" i="4"/>
  <c r="AB208" i="4"/>
  <c r="AA208" i="4"/>
  <c r="T208" i="4" s="1"/>
  <c r="AD209" i="4"/>
  <c r="AC209" i="4"/>
  <c r="AB209" i="4"/>
  <c r="AA209" i="4"/>
  <c r="T209" i="4" s="1"/>
  <c r="AD207" i="4"/>
  <c r="AC207" i="4"/>
  <c r="AB207" i="4"/>
  <c r="AA207" i="4"/>
  <c r="AD206" i="4"/>
  <c r="AC206" i="4"/>
  <c r="AB206" i="4"/>
  <c r="AA206" i="4"/>
  <c r="T206" i="4" s="1"/>
  <c r="AD205" i="4"/>
  <c r="AC205" i="4"/>
  <c r="AB205" i="4"/>
  <c r="AA205" i="4"/>
  <c r="T205" i="4" s="1"/>
  <c r="AD204" i="4"/>
  <c r="AC204" i="4"/>
  <c r="AB204" i="4"/>
  <c r="AA204" i="4"/>
  <c r="T204" i="4" s="1"/>
  <c r="AD203" i="4"/>
  <c r="AC203" i="4"/>
  <c r="AB203" i="4"/>
  <c r="AA203" i="4"/>
  <c r="AD202" i="4"/>
  <c r="AC202" i="4"/>
  <c r="AB202" i="4"/>
  <c r="AA202" i="4"/>
  <c r="T202" i="4" s="1"/>
  <c r="AD201" i="4"/>
  <c r="AC201" i="4"/>
  <c r="AB201" i="4"/>
  <c r="AA201" i="4"/>
  <c r="T201" i="4" s="1"/>
  <c r="AD200" i="4"/>
  <c r="AC200" i="4"/>
  <c r="AB200" i="4"/>
  <c r="AA200" i="4"/>
  <c r="T200" i="4" s="1"/>
  <c r="AD199" i="4"/>
  <c r="AC199" i="4"/>
  <c r="AB199" i="4"/>
  <c r="AA199" i="4"/>
  <c r="AD198" i="4"/>
  <c r="AC198" i="4"/>
  <c r="AB198" i="4"/>
  <c r="AA198" i="4"/>
  <c r="T198" i="4" s="1"/>
  <c r="AD197" i="4"/>
  <c r="AC197" i="4"/>
  <c r="AB197" i="4"/>
  <c r="AA197" i="4"/>
  <c r="T197" i="4" s="1"/>
  <c r="AD196" i="4"/>
  <c r="AC196" i="4"/>
  <c r="AB196" i="4"/>
  <c r="AA196" i="4"/>
  <c r="T196" i="4" s="1"/>
  <c r="AD195" i="4"/>
  <c r="AC195" i="4"/>
  <c r="AB195" i="4"/>
  <c r="AA195" i="4"/>
  <c r="AD193" i="4"/>
  <c r="AC193" i="4"/>
  <c r="AB193" i="4"/>
  <c r="AA193" i="4"/>
  <c r="T193" i="4" s="1"/>
  <c r="AD194" i="4"/>
  <c r="AC194" i="4"/>
  <c r="AB194" i="4"/>
  <c r="AA194" i="4"/>
  <c r="T194" i="4" s="1"/>
  <c r="AD192" i="4"/>
  <c r="AC192" i="4"/>
  <c r="AB192" i="4"/>
  <c r="AA192" i="4"/>
  <c r="T192" i="4" s="1"/>
  <c r="AD191" i="4"/>
  <c r="AC191" i="4"/>
  <c r="AB191" i="4"/>
  <c r="AA191" i="4"/>
  <c r="AD190" i="4"/>
  <c r="AC190" i="4"/>
  <c r="AB190" i="4"/>
  <c r="AA190" i="4"/>
  <c r="T190" i="4" s="1"/>
  <c r="AD189" i="4"/>
  <c r="AC189" i="4"/>
  <c r="AB189" i="4"/>
  <c r="AA189" i="4"/>
  <c r="T189" i="4" s="1"/>
  <c r="AD188" i="4"/>
  <c r="AC188" i="4"/>
  <c r="AB188" i="4"/>
  <c r="AA188" i="4"/>
  <c r="T188" i="4" s="1"/>
  <c r="AD186" i="4"/>
  <c r="AC186" i="4"/>
  <c r="AB186" i="4"/>
  <c r="AA186" i="4"/>
  <c r="AD185" i="4"/>
  <c r="AC185" i="4"/>
  <c r="AB185" i="4"/>
  <c r="AA185" i="4"/>
  <c r="T185" i="4" s="1"/>
  <c r="AD184" i="4"/>
  <c r="AC184" i="4"/>
  <c r="AB184" i="4"/>
  <c r="AA184" i="4"/>
  <c r="T184" i="4" s="1"/>
  <c r="AD187" i="4"/>
  <c r="AC187" i="4"/>
  <c r="AB187" i="4"/>
  <c r="AA187" i="4"/>
  <c r="T187" i="4" s="1"/>
  <c r="AD183" i="4"/>
  <c r="AC183" i="4"/>
  <c r="AB183" i="4"/>
  <c r="AA183" i="4"/>
  <c r="AD182" i="4"/>
  <c r="AC182" i="4"/>
  <c r="AB182" i="4"/>
  <c r="AA182" i="4"/>
  <c r="T182" i="4" s="1"/>
  <c r="AD181" i="4"/>
  <c r="AC181" i="4"/>
  <c r="AB181" i="4"/>
  <c r="AA181" i="4"/>
  <c r="T181" i="4" s="1"/>
  <c r="AD180" i="4"/>
  <c r="AC180" i="4"/>
  <c r="AB180" i="4"/>
  <c r="AA180" i="4"/>
  <c r="T180" i="4" s="1"/>
  <c r="AD179" i="4"/>
  <c r="AC179" i="4"/>
  <c r="AB179" i="4"/>
  <c r="AA179" i="4"/>
  <c r="AD178" i="4"/>
  <c r="AC178" i="4"/>
  <c r="AB178" i="4"/>
  <c r="AA178" i="4"/>
  <c r="T178" i="4" s="1"/>
  <c r="AD177" i="4"/>
  <c r="AC177" i="4"/>
  <c r="AB177" i="4"/>
  <c r="AA177" i="4"/>
  <c r="T177" i="4" s="1"/>
  <c r="AD176" i="4"/>
  <c r="AC176" i="4"/>
  <c r="AB176" i="4"/>
  <c r="AA176" i="4"/>
  <c r="T176" i="4" s="1"/>
  <c r="AD175" i="4"/>
  <c r="AC175" i="4"/>
  <c r="AB175" i="4"/>
  <c r="AA175" i="4"/>
  <c r="AD174" i="4"/>
  <c r="AC174" i="4"/>
  <c r="AB174" i="4"/>
  <c r="AA174" i="4"/>
  <c r="T174" i="4" s="1"/>
  <c r="AD173" i="4"/>
  <c r="AC173" i="4"/>
  <c r="AB173" i="4"/>
  <c r="AA173" i="4"/>
  <c r="T173" i="4" s="1"/>
  <c r="AD168" i="4"/>
  <c r="AC168" i="4"/>
  <c r="AB168" i="4"/>
  <c r="AA168" i="4"/>
  <c r="T168" i="4" s="1"/>
  <c r="AD172" i="4"/>
  <c r="AC172" i="4"/>
  <c r="AB172" i="4"/>
  <c r="AA172" i="4"/>
  <c r="AD171" i="4"/>
  <c r="AC171" i="4"/>
  <c r="AB171" i="4"/>
  <c r="AA171" i="4"/>
  <c r="T171" i="4" s="1"/>
  <c r="AD170" i="4"/>
  <c r="AC170" i="4"/>
  <c r="AB170" i="4"/>
  <c r="AA170" i="4"/>
  <c r="T170" i="4" s="1"/>
  <c r="AD169" i="4"/>
  <c r="AC169" i="4"/>
  <c r="AB169" i="4"/>
  <c r="AA169" i="4"/>
  <c r="T169" i="4" s="1"/>
  <c r="AD167" i="4"/>
  <c r="AC167" i="4"/>
  <c r="AB167" i="4"/>
  <c r="AA167" i="4"/>
  <c r="AD166" i="4"/>
  <c r="AC166" i="4"/>
  <c r="AB166" i="4"/>
  <c r="AA166" i="4"/>
  <c r="T166" i="4" s="1"/>
  <c r="AD165" i="4"/>
  <c r="AC165" i="4"/>
  <c r="AB165" i="4"/>
  <c r="AA165" i="4"/>
  <c r="T165" i="4" s="1"/>
  <c r="AD164" i="4"/>
  <c r="AC164" i="4"/>
  <c r="AB164" i="4"/>
  <c r="AA164" i="4"/>
  <c r="T164" i="4" s="1"/>
  <c r="AD163" i="4"/>
  <c r="AC163" i="4"/>
  <c r="AB163" i="4"/>
  <c r="AA163" i="4"/>
  <c r="AD162" i="4"/>
  <c r="AC162" i="4"/>
  <c r="AB162" i="4"/>
  <c r="AA162" i="4"/>
  <c r="T162" i="4" s="1"/>
  <c r="AD161" i="4"/>
  <c r="AC161" i="4"/>
  <c r="AB161" i="4"/>
  <c r="AA161" i="4"/>
  <c r="T161" i="4" s="1"/>
  <c r="AD160" i="4"/>
  <c r="AC160" i="4"/>
  <c r="AB160" i="4"/>
  <c r="AA160" i="4"/>
  <c r="T160" i="4" s="1"/>
  <c r="AD159" i="4"/>
  <c r="AC159" i="4"/>
  <c r="AB159" i="4"/>
  <c r="AA159" i="4"/>
  <c r="AD158" i="4"/>
  <c r="AC158" i="4"/>
  <c r="AB158" i="4"/>
  <c r="AA158" i="4"/>
  <c r="T158" i="4" s="1"/>
  <c r="AD157" i="4"/>
  <c r="AC157" i="4"/>
  <c r="AB157" i="4"/>
  <c r="AA157" i="4"/>
  <c r="T157" i="4" s="1"/>
  <c r="AD156" i="4"/>
  <c r="AC156" i="4"/>
  <c r="AB156" i="4"/>
  <c r="AA156" i="4"/>
  <c r="T156" i="4" s="1"/>
  <c r="AD155" i="4"/>
  <c r="AC155" i="4"/>
  <c r="AB155" i="4"/>
  <c r="AA155" i="4"/>
  <c r="AD154" i="4"/>
  <c r="AC154" i="4"/>
  <c r="AB154" i="4"/>
  <c r="AA154" i="4"/>
  <c r="AD153" i="4"/>
  <c r="AC153" i="4"/>
  <c r="AB153" i="4"/>
  <c r="AA153" i="4"/>
  <c r="T153" i="4" s="1"/>
  <c r="AD152" i="4"/>
  <c r="AC152" i="4"/>
  <c r="AB152" i="4"/>
  <c r="AA152" i="4"/>
  <c r="T152" i="4" s="1"/>
  <c r="AD151" i="4"/>
  <c r="AC151" i="4"/>
  <c r="AB151" i="4"/>
  <c r="AA151" i="4"/>
  <c r="AD150" i="4"/>
  <c r="AC150" i="4"/>
  <c r="AB150" i="4"/>
  <c r="AA150" i="4"/>
  <c r="AD149" i="4"/>
  <c r="AC149" i="4"/>
  <c r="AB149" i="4"/>
  <c r="AA149" i="4"/>
  <c r="AD148" i="4"/>
  <c r="AC148" i="4"/>
  <c r="AB148" i="4"/>
  <c r="AA148" i="4"/>
  <c r="AD147" i="4"/>
  <c r="AC147" i="4"/>
  <c r="AB147" i="4"/>
  <c r="AA147" i="4"/>
  <c r="AD146" i="4"/>
  <c r="AC146" i="4"/>
  <c r="AB146" i="4"/>
  <c r="AA146" i="4"/>
  <c r="AD144" i="4"/>
  <c r="AC144" i="4"/>
  <c r="AB144" i="4"/>
  <c r="AA144" i="4"/>
  <c r="AD145" i="4"/>
  <c r="AC145" i="4"/>
  <c r="AB145" i="4"/>
  <c r="AA145" i="4"/>
  <c r="AD143" i="4"/>
  <c r="AC143" i="4"/>
  <c r="AB143" i="4"/>
  <c r="AA143" i="4"/>
  <c r="AD142" i="4"/>
  <c r="AC142" i="4"/>
  <c r="AB142" i="4"/>
  <c r="AA142" i="4"/>
  <c r="AD141" i="4"/>
  <c r="AC141" i="4"/>
  <c r="AB141" i="4"/>
  <c r="AA141" i="4"/>
  <c r="AD140" i="4"/>
  <c r="AC140" i="4"/>
  <c r="AB140" i="4"/>
  <c r="AA140" i="4"/>
  <c r="AD139" i="4"/>
  <c r="AC139" i="4"/>
  <c r="AB139" i="4"/>
  <c r="AA139" i="4"/>
  <c r="AD138" i="4"/>
  <c r="AC138" i="4"/>
  <c r="AB138" i="4"/>
  <c r="AA138" i="4"/>
  <c r="AD137" i="4"/>
  <c r="AC137" i="4"/>
  <c r="AB137" i="4"/>
  <c r="AA137" i="4"/>
  <c r="AD136" i="4"/>
  <c r="AC136" i="4"/>
  <c r="AB136" i="4"/>
  <c r="AA136" i="4"/>
  <c r="AD135" i="4"/>
  <c r="AC135" i="4"/>
  <c r="AB135" i="4"/>
  <c r="AA135" i="4"/>
  <c r="AD134" i="4"/>
  <c r="AC134" i="4"/>
  <c r="AB134" i="4"/>
  <c r="AA134" i="4"/>
  <c r="AD133" i="4"/>
  <c r="AC133" i="4"/>
  <c r="AB133" i="4"/>
  <c r="AA133" i="4"/>
  <c r="AD132" i="4"/>
  <c r="AC132" i="4"/>
  <c r="AB132" i="4"/>
  <c r="AA132" i="4"/>
  <c r="AD131" i="4"/>
  <c r="AC131" i="4"/>
  <c r="AB131" i="4"/>
  <c r="AA131" i="4"/>
  <c r="AD130" i="4"/>
  <c r="AC130" i="4"/>
  <c r="AB130" i="4"/>
  <c r="AA130" i="4"/>
  <c r="AD129" i="4"/>
  <c r="AC129" i="4"/>
  <c r="AB129" i="4"/>
  <c r="AA129" i="4"/>
  <c r="AD128" i="4"/>
  <c r="AC128" i="4"/>
  <c r="AB128" i="4"/>
  <c r="AA128" i="4"/>
  <c r="AD127" i="4"/>
  <c r="AC127" i="4"/>
  <c r="AB127" i="4"/>
  <c r="AA127" i="4"/>
  <c r="AD126" i="4"/>
  <c r="AC126" i="4"/>
  <c r="AB126" i="4"/>
  <c r="AA126" i="4"/>
  <c r="AD125" i="4"/>
  <c r="AC125" i="4"/>
  <c r="AB125" i="4"/>
  <c r="AA125" i="4"/>
  <c r="AD124" i="4"/>
  <c r="AC124" i="4"/>
  <c r="AB124" i="4"/>
  <c r="AA124" i="4"/>
  <c r="AD123" i="4"/>
  <c r="AC123" i="4"/>
  <c r="AB123" i="4"/>
  <c r="AA123" i="4"/>
  <c r="AD122" i="4"/>
  <c r="AC122" i="4"/>
  <c r="AB122" i="4"/>
  <c r="AA122" i="4"/>
  <c r="AD120" i="4"/>
  <c r="AC120" i="4"/>
  <c r="AB120" i="4"/>
  <c r="AA120" i="4"/>
  <c r="AD117" i="4"/>
  <c r="AC117" i="4"/>
  <c r="AB117" i="4"/>
  <c r="AA117" i="4"/>
  <c r="AD115" i="4"/>
  <c r="AC115" i="4"/>
  <c r="AB115" i="4"/>
  <c r="AA115" i="4"/>
  <c r="AD121" i="4"/>
  <c r="AC121" i="4"/>
  <c r="AB121" i="4"/>
  <c r="AA121" i="4"/>
  <c r="AD119" i="4"/>
  <c r="AC119" i="4"/>
  <c r="AB119" i="4"/>
  <c r="AA119" i="4"/>
  <c r="AD118" i="4"/>
  <c r="AC118" i="4"/>
  <c r="AB118" i="4"/>
  <c r="AA118" i="4"/>
  <c r="AD116" i="4"/>
  <c r="AC116" i="4"/>
  <c r="AB116" i="4"/>
  <c r="AA116" i="4"/>
  <c r="AD112" i="4"/>
  <c r="AC112" i="4"/>
  <c r="AB112" i="4"/>
  <c r="AA112" i="4"/>
  <c r="AD108" i="4"/>
  <c r="AC108" i="4"/>
  <c r="AB108" i="4"/>
  <c r="AA108" i="4"/>
  <c r="AD109" i="4"/>
  <c r="AC109" i="4"/>
  <c r="AB109" i="4"/>
  <c r="AA109" i="4"/>
  <c r="AD110" i="4"/>
  <c r="AC110" i="4"/>
  <c r="AB110" i="4"/>
  <c r="AA110" i="4"/>
  <c r="AD107" i="4"/>
  <c r="AC107" i="4"/>
  <c r="AB107" i="4"/>
  <c r="AA107" i="4"/>
  <c r="AD105" i="4"/>
  <c r="AC105" i="4"/>
  <c r="AB105" i="4"/>
  <c r="AA105" i="4"/>
  <c r="AD114" i="4"/>
  <c r="AC114" i="4"/>
  <c r="AB114" i="4"/>
  <c r="AA114" i="4"/>
  <c r="AD113" i="4"/>
  <c r="AC113" i="4"/>
  <c r="AB113" i="4"/>
  <c r="AA113" i="4"/>
  <c r="AD111" i="4"/>
  <c r="AC111" i="4"/>
  <c r="AB111" i="4"/>
  <c r="AA111" i="4"/>
  <c r="AD106" i="4"/>
  <c r="AC106" i="4"/>
  <c r="AB106" i="4"/>
  <c r="AA106" i="4"/>
  <c r="AD104" i="4"/>
  <c r="AC104" i="4"/>
  <c r="AB104" i="4"/>
  <c r="AA104" i="4"/>
  <c r="AD102" i="4"/>
  <c r="AC102" i="4"/>
  <c r="AB102" i="4"/>
  <c r="AA102" i="4"/>
  <c r="AD103" i="4"/>
  <c r="AC103" i="4"/>
  <c r="AB103" i="4"/>
  <c r="AA103" i="4"/>
  <c r="AD100" i="4"/>
  <c r="AC100" i="4"/>
  <c r="AB100" i="4"/>
  <c r="AA100" i="4"/>
  <c r="AD101" i="4"/>
  <c r="AC101" i="4"/>
  <c r="AB101" i="4"/>
  <c r="AA101" i="4"/>
  <c r="AD93" i="4"/>
  <c r="AC93" i="4"/>
  <c r="AB93" i="4"/>
  <c r="AA93" i="4"/>
  <c r="AD99" i="4"/>
  <c r="AC99" i="4"/>
  <c r="AB99" i="4"/>
  <c r="AA99" i="4"/>
  <c r="AD95" i="4"/>
  <c r="AC95" i="4"/>
  <c r="AB95" i="4"/>
  <c r="AA95" i="4"/>
  <c r="AD98" i="4"/>
  <c r="AC98" i="4"/>
  <c r="AB98" i="4"/>
  <c r="AA98" i="4"/>
  <c r="AD96" i="4"/>
  <c r="AC96" i="4"/>
  <c r="AB96" i="4"/>
  <c r="AA96" i="4"/>
  <c r="AD94" i="4"/>
  <c r="AC94" i="4"/>
  <c r="AB94" i="4"/>
  <c r="AA94" i="4"/>
  <c r="AD97" i="4"/>
  <c r="AC97" i="4"/>
  <c r="AB97" i="4"/>
  <c r="AA97" i="4"/>
  <c r="AD91" i="4"/>
  <c r="AC91" i="4"/>
  <c r="AB91" i="4"/>
  <c r="AA91" i="4"/>
  <c r="AD92" i="4"/>
  <c r="AC92" i="4"/>
  <c r="AB92" i="4"/>
  <c r="AA92" i="4"/>
  <c r="AD85" i="4"/>
  <c r="AC85" i="4"/>
  <c r="AB85" i="4"/>
  <c r="AA85" i="4"/>
  <c r="AD83" i="4"/>
  <c r="AC83" i="4"/>
  <c r="AB83" i="4"/>
  <c r="AA83" i="4"/>
  <c r="AD84" i="4"/>
  <c r="AC84" i="4"/>
  <c r="AB84" i="4"/>
  <c r="AA84" i="4"/>
  <c r="AD89" i="4"/>
  <c r="AC89" i="4"/>
  <c r="AB89" i="4"/>
  <c r="AA89" i="4"/>
  <c r="AD86" i="4"/>
  <c r="AC86" i="4"/>
  <c r="AB86" i="4"/>
  <c r="AA86" i="4"/>
  <c r="AD90" i="4"/>
  <c r="AC90" i="4"/>
  <c r="AB90" i="4"/>
  <c r="AA90" i="4"/>
  <c r="AD88" i="4"/>
  <c r="AC88" i="4"/>
  <c r="AB88" i="4"/>
  <c r="AA88" i="4"/>
  <c r="AD87" i="4"/>
  <c r="AC87" i="4"/>
  <c r="AB87" i="4"/>
  <c r="AA87" i="4"/>
  <c r="AD82" i="4"/>
  <c r="AC82" i="4"/>
  <c r="AB82" i="4"/>
  <c r="AA82" i="4"/>
  <c r="AD79" i="4"/>
  <c r="AC79" i="4"/>
  <c r="AB79" i="4"/>
  <c r="AA79" i="4"/>
  <c r="AD80" i="4"/>
  <c r="AC80" i="4"/>
  <c r="AB80" i="4"/>
  <c r="AA80" i="4"/>
  <c r="AD78" i="4"/>
  <c r="AC78" i="4"/>
  <c r="AB78" i="4"/>
  <c r="AA78" i="4"/>
  <c r="AD81" i="4"/>
  <c r="AC81" i="4"/>
  <c r="AB81" i="4"/>
  <c r="AA81" i="4"/>
  <c r="AD77" i="4"/>
  <c r="AC77" i="4"/>
  <c r="AB77" i="4"/>
  <c r="AA77" i="4"/>
  <c r="AD76" i="4"/>
  <c r="AC76" i="4"/>
  <c r="AB76" i="4"/>
  <c r="AA76" i="4"/>
  <c r="AD74" i="4"/>
  <c r="AC74" i="4"/>
  <c r="AB74" i="4"/>
  <c r="AA74" i="4"/>
  <c r="AD72" i="4"/>
  <c r="AC72" i="4"/>
  <c r="AB72" i="4"/>
  <c r="AA72" i="4"/>
  <c r="AD75" i="4"/>
  <c r="AC75" i="4"/>
  <c r="AB75" i="4"/>
  <c r="AA75" i="4"/>
  <c r="AD73" i="4"/>
  <c r="AC73" i="4"/>
  <c r="AB73" i="4"/>
  <c r="AA73" i="4"/>
  <c r="AD70" i="4"/>
  <c r="AC70" i="4"/>
  <c r="AB70" i="4"/>
  <c r="AA70" i="4"/>
  <c r="AD68" i="4"/>
  <c r="AC68" i="4"/>
  <c r="AB68" i="4"/>
  <c r="AA68" i="4"/>
  <c r="AD69" i="4"/>
  <c r="AC69" i="4"/>
  <c r="AB69" i="4"/>
  <c r="AA69" i="4"/>
  <c r="AD67" i="4"/>
  <c r="AC67" i="4"/>
  <c r="AB67" i="4"/>
  <c r="AA67" i="4"/>
  <c r="AD71" i="4"/>
  <c r="AC71" i="4"/>
  <c r="AB71" i="4"/>
  <c r="AA71" i="4"/>
  <c r="AD64" i="4"/>
  <c r="AC64" i="4"/>
  <c r="AB64" i="4"/>
  <c r="AA64" i="4"/>
  <c r="AD62" i="4"/>
  <c r="AC62" i="4"/>
  <c r="AB62" i="4"/>
  <c r="AA62" i="4"/>
  <c r="AD61" i="4"/>
  <c r="AC61" i="4"/>
  <c r="AB61" i="4"/>
  <c r="AA61" i="4"/>
  <c r="AD66" i="4"/>
  <c r="AC66" i="4"/>
  <c r="AB66" i="4"/>
  <c r="AA66" i="4"/>
  <c r="AD63" i="4"/>
  <c r="AC63" i="4"/>
  <c r="AB63" i="4"/>
  <c r="AA63" i="4"/>
  <c r="AD65" i="4"/>
  <c r="AC65" i="4"/>
  <c r="AB65" i="4"/>
  <c r="AA65" i="4"/>
  <c r="AD56" i="4"/>
  <c r="AC56" i="4"/>
  <c r="AB56" i="4"/>
  <c r="AA56" i="4"/>
  <c r="AD54" i="4"/>
  <c r="AC54" i="4"/>
  <c r="AB54" i="4"/>
  <c r="AA54" i="4"/>
  <c r="AD60" i="4"/>
  <c r="AC60" i="4"/>
  <c r="AB60" i="4"/>
  <c r="AA60" i="4"/>
  <c r="AD51" i="4"/>
  <c r="AC51" i="4"/>
  <c r="AB51" i="4"/>
  <c r="AA51" i="4"/>
  <c r="AD59" i="4"/>
  <c r="AC59" i="4"/>
  <c r="AB59" i="4"/>
  <c r="AA59" i="4"/>
  <c r="AD52" i="4"/>
  <c r="AC52" i="4"/>
  <c r="AB52" i="4"/>
  <c r="AA52" i="4"/>
  <c r="AD53" i="4"/>
  <c r="AC53" i="4"/>
  <c r="AB53" i="4"/>
  <c r="AA53" i="4"/>
  <c r="AD57" i="4"/>
  <c r="AC57" i="4"/>
  <c r="AB57" i="4"/>
  <c r="AA57" i="4"/>
  <c r="AD58" i="4"/>
  <c r="AC58" i="4"/>
  <c r="AB58" i="4"/>
  <c r="AA58" i="4"/>
  <c r="AD55" i="4"/>
  <c r="AC55" i="4"/>
  <c r="AB55" i="4"/>
  <c r="AA55" i="4"/>
  <c r="AD33" i="4"/>
  <c r="AC33" i="4"/>
  <c r="AB33" i="4"/>
  <c r="AA33" i="4"/>
  <c r="AD35" i="4"/>
  <c r="AC35" i="4"/>
  <c r="AB35" i="4"/>
  <c r="AA35" i="4"/>
  <c r="AD36" i="4"/>
  <c r="AC36" i="4"/>
  <c r="AB36" i="4"/>
  <c r="AA36" i="4"/>
  <c r="AD42" i="4"/>
  <c r="AC42" i="4"/>
  <c r="AB42" i="4"/>
  <c r="AA42" i="4"/>
  <c r="AD47" i="4"/>
  <c r="AC47" i="4"/>
  <c r="AB47" i="4"/>
  <c r="AA47" i="4"/>
  <c r="AD44" i="4"/>
  <c r="AC44" i="4"/>
  <c r="AB44" i="4"/>
  <c r="AA44" i="4"/>
  <c r="AD45" i="4"/>
  <c r="AC45" i="4"/>
  <c r="AB45" i="4"/>
  <c r="AA45" i="4"/>
  <c r="AD43" i="4"/>
  <c r="AC43" i="4"/>
  <c r="AB43" i="4"/>
  <c r="AA43" i="4"/>
  <c r="AD41" i="4"/>
  <c r="AC41" i="4"/>
  <c r="AB41" i="4"/>
  <c r="AA41" i="4"/>
  <c r="AD34" i="4"/>
  <c r="AC34" i="4"/>
  <c r="AB34" i="4"/>
  <c r="AA34" i="4"/>
  <c r="AD40" i="4"/>
  <c r="AC40" i="4"/>
  <c r="AB40" i="4"/>
  <c r="AA40" i="4"/>
  <c r="AD46" i="4"/>
  <c r="AC46" i="4"/>
  <c r="AB46" i="4"/>
  <c r="AA46" i="4"/>
  <c r="AD48" i="4"/>
  <c r="AC48" i="4"/>
  <c r="AB48" i="4"/>
  <c r="AA48" i="4"/>
  <c r="AD37" i="4"/>
  <c r="AC37" i="4"/>
  <c r="AB37" i="4"/>
  <c r="AA37" i="4"/>
  <c r="AD50" i="4"/>
  <c r="AC50" i="4"/>
  <c r="AB50" i="4"/>
  <c r="AA50" i="4"/>
  <c r="AD39" i="4"/>
  <c r="AC39" i="4"/>
  <c r="AB39" i="4"/>
  <c r="AA39" i="4"/>
  <c r="AD38" i="4"/>
  <c r="AC38" i="4"/>
  <c r="AB38" i="4"/>
  <c r="AA38" i="4"/>
  <c r="AD49" i="4"/>
  <c r="AC49" i="4"/>
  <c r="AB49" i="4"/>
  <c r="AA49" i="4"/>
  <c r="AD24" i="4"/>
  <c r="AC24" i="4"/>
  <c r="AB24" i="4"/>
  <c r="AA24" i="4"/>
  <c r="AD29" i="4"/>
  <c r="AC29" i="4"/>
  <c r="AB29" i="4"/>
  <c r="AA29" i="4"/>
  <c r="AD25" i="4"/>
  <c r="AC25" i="4"/>
  <c r="AB25" i="4"/>
  <c r="AA25" i="4"/>
  <c r="AD26" i="4"/>
  <c r="AC26" i="4"/>
  <c r="AB26" i="4"/>
  <c r="AA26" i="4"/>
  <c r="AD32" i="4"/>
  <c r="AC32" i="4"/>
  <c r="AB32" i="4"/>
  <c r="AA32" i="4"/>
  <c r="AD28" i="4"/>
  <c r="AC28" i="4"/>
  <c r="AB28" i="4"/>
  <c r="AA28" i="4"/>
  <c r="AD30" i="4"/>
  <c r="AC30" i="4"/>
  <c r="AB30" i="4"/>
  <c r="AA30" i="4"/>
  <c r="AD31" i="4"/>
  <c r="AC31" i="4"/>
  <c r="AB31" i="4"/>
  <c r="AA31" i="4"/>
  <c r="AD27" i="4"/>
  <c r="AC27" i="4"/>
  <c r="AB27" i="4"/>
  <c r="AA27" i="4"/>
  <c r="AD17" i="4"/>
  <c r="AC17" i="4"/>
  <c r="AB17" i="4"/>
  <c r="AA17" i="4"/>
  <c r="AD18" i="4"/>
  <c r="AC18" i="4"/>
  <c r="AB18" i="4"/>
  <c r="AA18" i="4"/>
  <c r="AD21" i="4"/>
  <c r="AC21" i="4"/>
  <c r="AB21" i="4"/>
  <c r="AA21" i="4"/>
  <c r="AD23" i="4"/>
  <c r="AC23" i="4"/>
  <c r="AB23" i="4"/>
  <c r="AA23" i="4"/>
  <c r="AD20" i="4"/>
  <c r="AC20" i="4"/>
  <c r="AB20" i="4"/>
  <c r="AA20" i="4"/>
  <c r="AD19" i="4"/>
  <c r="AC19" i="4"/>
  <c r="AB19" i="4"/>
  <c r="AA19" i="4"/>
  <c r="AD16" i="4"/>
  <c r="AC16" i="4"/>
  <c r="AB16" i="4"/>
  <c r="AA16" i="4"/>
  <c r="AD22" i="4"/>
  <c r="AC22" i="4"/>
  <c r="AB22" i="4"/>
  <c r="AA22" i="4"/>
  <c r="AD13" i="4"/>
  <c r="AC13" i="4"/>
  <c r="AB13" i="4"/>
  <c r="AA13" i="4"/>
  <c r="AD8" i="4"/>
  <c r="AC8" i="4"/>
  <c r="AB8" i="4"/>
  <c r="AA8" i="4"/>
  <c r="AD9" i="4"/>
  <c r="AC9" i="4"/>
  <c r="AB9" i="4"/>
  <c r="AA9" i="4"/>
  <c r="AD15" i="4"/>
  <c r="AC15" i="4"/>
  <c r="AB15" i="4"/>
  <c r="AA15" i="4"/>
  <c r="AD12" i="4"/>
  <c r="AC12" i="4"/>
  <c r="AB12" i="4"/>
  <c r="AA12" i="4"/>
  <c r="AD14" i="4"/>
  <c r="AC14" i="4"/>
  <c r="AB14" i="4"/>
  <c r="AA14" i="4"/>
  <c r="AD11" i="4"/>
  <c r="AC11" i="4"/>
  <c r="AB11" i="4"/>
  <c r="AA11" i="4"/>
  <c r="AD10" i="4"/>
  <c r="AC10" i="4"/>
  <c r="AB10" i="4"/>
  <c r="AA10" i="4"/>
  <c r="AD5" i="4"/>
  <c r="AC5" i="4"/>
  <c r="AB5" i="4"/>
  <c r="AA5" i="4"/>
  <c r="AD3" i="4"/>
  <c r="AC3" i="4"/>
  <c r="AB3" i="4"/>
  <c r="AA3" i="4"/>
  <c r="AD4" i="4"/>
  <c r="AC4" i="4"/>
  <c r="AB4" i="4"/>
  <c r="AA4" i="4"/>
  <c r="AD7" i="4"/>
  <c r="AC7" i="4"/>
  <c r="AB7" i="4"/>
  <c r="AA7" i="4"/>
  <c r="AD6" i="4"/>
  <c r="AC6" i="4"/>
  <c r="AB6" i="4"/>
  <c r="AA6" i="4"/>
  <c r="T5" i="4" l="1"/>
  <c r="T12" i="4"/>
  <c r="T13" i="4"/>
  <c r="T20" i="4"/>
  <c r="T17" i="4"/>
  <c r="T28" i="4"/>
  <c r="T29" i="4"/>
  <c r="T39" i="4"/>
  <c r="T46" i="4"/>
  <c r="T43" i="4"/>
  <c r="T42" i="4"/>
  <c r="T55" i="4"/>
  <c r="T52" i="4"/>
  <c r="T54" i="4"/>
  <c r="T66" i="4"/>
  <c r="T71" i="4"/>
  <c r="T70" i="4"/>
  <c r="T74" i="4"/>
  <c r="T78" i="4"/>
  <c r="T87" i="4"/>
  <c r="T89" i="4"/>
  <c r="T92" i="4"/>
  <c r="T96" i="4"/>
  <c r="T93" i="4"/>
  <c r="T102" i="4"/>
  <c r="T113" i="4"/>
  <c r="T110" i="4"/>
  <c r="T116" i="4"/>
  <c r="T115" i="4"/>
  <c r="T123" i="4"/>
  <c r="T127" i="4"/>
  <c r="T131" i="4"/>
  <c r="T135" i="4"/>
  <c r="T139" i="4"/>
  <c r="T143" i="4"/>
  <c r="T147" i="4"/>
  <c r="T151" i="4"/>
  <c r="T155" i="4"/>
  <c r="T159" i="4"/>
  <c r="T163" i="4"/>
  <c r="T167" i="4"/>
  <c r="T172" i="4"/>
  <c r="T175" i="4"/>
  <c r="T179" i="4"/>
  <c r="T183" i="4"/>
  <c r="T186" i="4"/>
  <c r="T191" i="4"/>
  <c r="T195" i="4"/>
  <c r="T199" i="4"/>
  <c r="T203" i="4"/>
  <c r="T207" i="4"/>
  <c r="T212" i="4"/>
  <c r="T214" i="4"/>
  <c r="T217" i="4"/>
  <c r="T226" i="4"/>
  <c r="T227" i="4"/>
  <c r="T231" i="4"/>
  <c r="T6" i="4"/>
  <c r="T7" i="4"/>
  <c r="T4" i="4"/>
  <c r="T3" i="4"/>
  <c r="T10" i="4"/>
  <c r="T11" i="4"/>
  <c r="T14" i="4"/>
  <c r="T15" i="4"/>
  <c r="T9" i="4"/>
  <c r="T8" i="4"/>
  <c r="T22" i="4"/>
  <c r="T16" i="4"/>
  <c r="T19" i="4"/>
  <c r="T23" i="4"/>
  <c r="T21" i="4"/>
  <c r="T18" i="4"/>
  <c r="T27" i="4"/>
  <c r="T31" i="4"/>
  <c r="T30" i="4"/>
  <c r="T32" i="4"/>
  <c r="T26" i="4"/>
  <c r="T25" i="4"/>
  <c r="T24" i="4"/>
  <c r="T49" i="4"/>
  <c r="T38" i="4"/>
  <c r="T50" i="4"/>
  <c r="T37" i="4"/>
  <c r="T48" i="4"/>
  <c r="T40" i="4"/>
  <c r="T34" i="4"/>
  <c r="T41" i="4"/>
  <c r="T45" i="4"/>
  <c r="T44" i="4"/>
  <c r="T47" i="4"/>
  <c r="T36" i="4"/>
  <c r="T35" i="4"/>
  <c r="T33" i="4"/>
  <c r="T58" i="4"/>
  <c r="T57" i="4"/>
  <c r="T53" i="4"/>
  <c r="T59" i="4"/>
  <c r="T51" i="4"/>
  <c r="T60" i="4"/>
  <c r="T56" i="4"/>
  <c r="T65" i="4"/>
  <c r="T63" i="4"/>
  <c r="T61" i="4"/>
  <c r="T62" i="4"/>
  <c r="T64" i="4"/>
  <c r="T67" i="4"/>
  <c r="T69" i="4"/>
  <c r="T68" i="4"/>
  <c r="T73" i="4"/>
  <c r="T75" i="4"/>
  <c r="T72" i="4"/>
  <c r="T76" i="4"/>
  <c r="T77" i="4"/>
  <c r="T81" i="4"/>
  <c r="T80" i="4"/>
  <c r="T79" i="4"/>
  <c r="T82" i="4"/>
  <c r="T88" i="4"/>
  <c r="T90" i="4"/>
  <c r="T86" i="4"/>
  <c r="T84" i="4"/>
  <c r="T83" i="4"/>
  <c r="T85" i="4"/>
  <c r="T91" i="4"/>
  <c r="T97" i="4"/>
  <c r="T94" i="4"/>
  <c r="T98" i="4"/>
  <c r="T95" i="4"/>
  <c r="T99" i="4"/>
  <c r="T101" i="4"/>
  <c r="T100" i="4"/>
  <c r="T103" i="4"/>
  <c r="T104" i="4"/>
  <c r="T106" i="4"/>
  <c r="T111" i="4"/>
  <c r="T114" i="4"/>
  <c r="T105" i="4"/>
  <c r="T107" i="4"/>
  <c r="T109" i="4"/>
  <c r="T108" i="4"/>
  <c r="T112" i="4"/>
  <c r="T118" i="4"/>
  <c r="T119" i="4"/>
  <c r="T121" i="4"/>
  <c r="T117" i="4"/>
  <c r="T120" i="4"/>
  <c r="T122" i="4"/>
  <c r="T124" i="4"/>
  <c r="T125" i="4"/>
  <c r="T126" i="4"/>
  <c r="T128" i="4"/>
  <c r="T129" i="4"/>
  <c r="T130" i="4"/>
  <c r="T132" i="4"/>
  <c r="T133" i="4"/>
  <c r="T134" i="4"/>
  <c r="T136" i="4"/>
  <c r="T137" i="4"/>
  <c r="T138" i="4"/>
  <c r="T140" i="4"/>
  <c r="T141" i="4"/>
  <c r="T142" i="4"/>
  <c r="T145" i="4"/>
  <c r="T144" i="4"/>
  <c r="T146" i="4"/>
  <c r="T148" i="4"/>
  <c r="T149" i="4"/>
  <c r="T150" i="4"/>
  <c r="T154" i="4"/>
  <c r="X391" i="3"/>
  <c r="X381" i="3"/>
  <c r="X333" i="3"/>
  <c r="X311" i="3"/>
  <c r="X293" i="3"/>
  <c r="X254" i="3"/>
  <c r="X121" i="3"/>
  <c r="X7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2" i="3"/>
  <c r="X383" i="3"/>
  <c r="X384" i="3"/>
  <c r="X385" i="3"/>
  <c r="X386" i="3"/>
  <c r="X387" i="3"/>
  <c r="X388" i="3"/>
  <c r="X389" i="3"/>
  <c r="X390" i="3"/>
  <c r="X392" i="3"/>
  <c r="X393" i="3"/>
  <c r="X394" i="3"/>
  <c r="X395" i="3"/>
  <c r="X396" i="3"/>
  <c r="X397" i="3"/>
  <c r="X398" i="3"/>
  <c r="X399" i="3"/>
  <c r="X400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3" i="3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C166" i="1"/>
  <c r="C165" i="1"/>
  <c r="C164" i="1"/>
  <c r="C163" i="1"/>
  <c r="C162" i="1"/>
  <c r="C161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6" i="1"/>
  <c r="B5" i="1"/>
  <c r="B7" i="1"/>
  <c r="D28" i="2"/>
  <c r="D145" i="2"/>
  <c r="D158" i="2"/>
  <c r="D178" i="2"/>
  <c r="D201" i="2"/>
  <c r="D283" i="2"/>
  <c r="D315" i="2"/>
  <c r="D359" i="2"/>
  <c r="D372" i="2"/>
  <c r="D503" i="2"/>
  <c r="D553" i="2"/>
  <c r="D555" i="2"/>
</calcChain>
</file>

<file path=xl/sharedStrings.xml><?xml version="1.0" encoding="utf-8"?>
<sst xmlns="http://schemas.openxmlformats.org/spreadsheetml/2006/main" count="7353" uniqueCount="2937">
  <si>
    <t xml:space="preserve"> MEN'S TENNIS LETTER WINNERS - *Denotes Minor Y</t>
  </si>
  <si>
    <t>(Through 2011 Season)</t>
  </si>
  <si>
    <t>-----------------------------------------------------------------------</t>
  </si>
  <si>
    <t>-AABERGEL, Jordan ’11 2008*,09*,10*,11</t>
  </si>
  <si>
    <t>ADAMS, Chris '90 1987*,88*</t>
  </si>
  <si>
    <t>AIZER, Anthony '92 1989*,90*,91*,92</t>
  </si>
  <si>
    <t>AMANN, Martin '97 1994,95,96*,97*</t>
  </si>
  <si>
    <t>ANDREWS, Clark '32 1930*,31*,32*</t>
  </si>
  <si>
    <t>APPEL, John '57 1956</t>
  </si>
  <si>
    <t>ARELLANO, Dan ’04 2001*,02*,03*,04</t>
  </si>
  <si>
    <t>ARONS, Andrew ’05 2002*,03*,04*,05</t>
  </si>
  <si>
    <t>ATWATER, John '89 1986*,87*,88*</t>
  </si>
  <si>
    <t>BANKS, Lascelles Maxwell '20 1919*,20*</t>
  </si>
  <si>
    <t>BAYNE, Bruce ’50 1947*</t>
  </si>
  <si>
    <t>BEARDSLEY, Jonathan '99 1996,97,98,99</t>
  </si>
  <si>
    <t>BEERS, Scott '90 1987*</t>
  </si>
  <si>
    <t>BENNETT, Calvin ’11 2008,09,10,11</t>
  </si>
  <si>
    <t>BERKE, Steven ’03 1999,01,02</t>
  </si>
  <si>
    <t xml:space="preserve">BERMAN, Ryan ’11 2008*,09*,10*,11* </t>
  </si>
  <si>
    <t>BEYNET, David '99 1996,97,98,99</t>
  </si>
  <si>
    <t>BIGGERT, Robert ’31 1931* (Mgr)</t>
  </si>
  <si>
    <t>BLAIR, Bowen '40 1940*</t>
  </si>
  <si>
    <t>BLODGET, Henry '53 1951*,53*</t>
  </si>
  <si>
    <t>BLUMENKRANZ, Erik ’12 2009,10,11</t>
  </si>
  <si>
    <t>BRITTAN, Mark '94 1991*</t>
  </si>
  <si>
    <t>-CCALDWELL, Michael ’09 2006,07,08,09</t>
  </si>
  <si>
    <t>CARLTON, Scott '01 1998,99,00,01</t>
  </si>
  <si>
    <t>CHANG, Matt '01 1998*,99*,00*,01*</t>
  </si>
  <si>
    <t>CHASE, Patrick ’14 2011*</t>
  </si>
  <si>
    <t>CHUD, James '80 1980*</t>
  </si>
  <si>
    <t>CLEMENS, Daniel ’05 2002*</t>
  </si>
  <si>
    <t xml:space="preserve">COBB, Tyrus “Ty” ’34 1933* </t>
  </si>
  <si>
    <t>COYLE, Ryan ’02 1999*,00,01,02</t>
  </si>
  <si>
    <t>-DDALRYMPLE, Norman '38s 1936*,37*,38*</t>
  </si>
  <si>
    <t>DAWSON, Connor ’10 2007,08,09,10</t>
  </si>
  <si>
    <t>DAWSON, James ’10 2007,08,09</t>
  </si>
  <si>
    <t>DAWSON, Jeff ’09 2006,07,08,09</t>
  </si>
  <si>
    <t>DAWSON, Kyle ’14 2011*</t>
  </si>
  <si>
    <t>DEAN, Zach ’13 2011*</t>
  </si>
  <si>
    <t>DELAND, Rawle '45 1942*</t>
  </si>
  <si>
    <t>DINNER, Mark ’03 2000*</t>
  </si>
  <si>
    <t>DONOVAN, Stephen '88 1986*,87</t>
  </si>
  <si>
    <t>ENGLANDER, Daniel '91 1988*,89*,90*</t>
  </si>
  <si>
    <t>FEATHERSTON, William '90 1987*,88,89,90</t>
  </si>
  <si>
    <t>FELDMAN, Matthew ’06 2003,04*,05,06*</t>
  </si>
  <si>
    <t>FIROUZ, Narcey ‘48e 1946*</t>
  </si>
  <si>
    <t>FLETCHER, Barron '89 1987*,88*,89</t>
  </si>
  <si>
    <t>FRANCO, Alberto '82 1979,80,81,82</t>
  </si>
  <si>
    <t>FREEMAN, Hal ’80 1979*</t>
  </si>
  <si>
    <t>GELLER, Jack ’47 1946,47,48*</t>
  </si>
  <si>
    <t>GOLDMAN, David ’04 2001,02,03,04</t>
  </si>
  <si>
    <t>GOLDSTEIN, Gabriel ’02 1999,00*,01*,02*</t>
  </si>
  <si>
    <t>GOLLOB, David '90 1987,88,89,90</t>
  </si>
  <si>
    <t>GORDON, Daniel '92 1989*,90*,91*</t>
  </si>
  <si>
    <t>GORDON, Seth '96 1993*,94,95,96</t>
  </si>
  <si>
    <t>GREEN, Rory ’08 2005,06,07,08</t>
  </si>
  <si>
    <t>GRIESEMER, Stephen '94 1991,92,93,94</t>
  </si>
  <si>
    <t>GUDZOWSKI, Milosz ’06 2003,04,05,06</t>
  </si>
  <si>
    <t xml:space="preserve">GUNNIN, John '61 1961 (Mgr) </t>
  </si>
  <si>
    <t>HALPERIN, Jason '92 1989*</t>
  </si>
  <si>
    <t>HANSEN, Royal '95 1992</t>
  </si>
  <si>
    <t>HILL, Lawrence '34 1934*</t>
  </si>
  <si>
    <t>HOFFMAN, Daniel ’13 2010,11</t>
  </si>
  <si>
    <t>HOWARD, Marc '93 1990,91,92,93</t>
  </si>
  <si>
    <t>HUANG, John ’13 2010,11</t>
  </si>
  <si>
    <t>HUFFMAN, Huston '36 1935*,36* (Mgr)</t>
  </si>
  <si>
    <t xml:space="preserve">-J- </t>
  </si>
  <si>
    <t>JAMIESON, Paul '91 1988*,89*</t>
  </si>
  <si>
    <t>JONES, Maitland '59 1957</t>
  </si>
  <si>
    <t>-KKAPLAN, Edward '91 1988*,89</t>
  </si>
  <si>
    <t>KATZ, Kenneth '92 1989*</t>
  </si>
  <si>
    <t>KAUFMAN, Neal '93 1990</t>
  </si>
  <si>
    <t>KEITH, Robert '98 1995*</t>
  </si>
  <si>
    <t>KENNEDY, Craig '91 1988,89,90</t>
  </si>
  <si>
    <t>KILLEBREW, Robert '61 1961</t>
  </si>
  <si>
    <t>KIM, John '88 1985,86,87,88</t>
  </si>
  <si>
    <t>KOONG, Shubert '92 1989*,90*</t>
  </si>
  <si>
    <t>LAM, Chi-Wai '94 1991*,92*</t>
  </si>
  <si>
    <t>LaTANZI, Damon '96 1993*,94,95,96*</t>
  </si>
  <si>
    <t>LAWLER, Christopher ’07 2004,05,06</t>
  </si>
  <si>
    <t>LAWRENCE, Robert '89 1986*</t>
  </si>
  <si>
    <t xml:space="preserve">LEDERMAN, Joshua ’09 2006,07,08,09 </t>
  </si>
  <si>
    <t>LERNER, Reid '99 1996,97,98,99</t>
  </si>
  <si>
    <t>LESLIE, Jeffrey '92 1990*,91*</t>
  </si>
  <si>
    <t>LETICA, Bartol ’00 1997*</t>
  </si>
  <si>
    <t>LIPSON, Aaron ’97 1996,97 (Mgr)</t>
  </si>
  <si>
    <t>LU, Johnny ’05 2002,03,04,05</t>
  </si>
  <si>
    <t>MANDELL, Adam '95 1992,93,94,95</t>
  </si>
  <si>
    <t>McCLELLAN, James '54 1954</t>
  </si>
  <si>
    <t>McMAHON, Cullen '97 1994,95,96,97</t>
  </si>
  <si>
    <t>MORSE, Robert '92 1989*,90*,91,92</t>
  </si>
  <si>
    <t>MURPHY, Ryan ’05 2002,03,04,05</t>
  </si>
  <si>
    <t>MURRAY, Alexander, 3rd ’47 1947 (Mgr)</t>
  </si>
  <si>
    <t>ORMOND, Neal '62 1962</t>
  </si>
  <si>
    <t>PARK, Kevin '00 1997*,98*,99*,00</t>
  </si>
  <si>
    <t>PHIPPS, Ogden '62 1961</t>
  </si>
  <si>
    <t>PLOKHOOY, Darren ’01 1999*,00</t>
  </si>
  <si>
    <t>POWERS, Marc ’13 2010,11</t>
  </si>
  <si>
    <t xml:space="preserve">-QQUALL, Matthew '93 1990*,91,92,93 </t>
  </si>
  <si>
    <t>-RRAGEN, Cameron '90 1987*,88,89,90</t>
  </si>
  <si>
    <t>RATCHFORD, Tom ’14 2011*</t>
  </si>
  <si>
    <t>REYNOLDS, Rowan ’06 2003,04,05,06</t>
  </si>
  <si>
    <t>ROSEN, Henry '68 1967 (Mgr)</t>
  </si>
  <si>
    <t>ROSENFELD, Andrew ’04 2001,02,03,04</t>
  </si>
  <si>
    <t>ROSSELLO, Juan '94 1990*,91,92*,93*</t>
  </si>
  <si>
    <t>ROYCE, Greg '01 1998,99,00,01</t>
  </si>
  <si>
    <t>-SSAMAHA, Joel ’12 2009,10,11</t>
  </si>
  <si>
    <t>SANTORO, Thomas ’09 2006*,07*,08,09</t>
  </si>
  <si>
    <t>SCHIEF, William '89 1986*</t>
  </si>
  <si>
    <t>SCHIMMEL, Matthew ’10 2007,08,09*,10*</t>
  </si>
  <si>
    <t>SCHOONMAKER, Samuel '90 1987*,88*</t>
  </si>
  <si>
    <t>SEELBACH, Scott '97 1994,95*</t>
  </si>
  <si>
    <t>SEIFER, David '54 1952,1953,54</t>
  </si>
  <si>
    <t>SEPPALA, Aleksanteri '94 1990,91,92,93</t>
  </si>
  <si>
    <t>SHACKELTON, Christopher ’02 1999*,00,01,02</t>
  </si>
  <si>
    <t>SHAPIRO, Ian '92 1990*</t>
  </si>
  <si>
    <t>SIBOLD, William '89 1986,87,88,89</t>
  </si>
  <si>
    <t>SICARD, Stephen ’51 1951* (Mgr)</t>
  </si>
  <si>
    <t>SLIMACK, Michael '96 1993,94,95,96</t>
  </si>
  <si>
    <t>SMYTH, William '32 1932*</t>
  </si>
  <si>
    <t>SPALDING, Philip '61 1961</t>
  </si>
  <si>
    <t>STEPHENS, McLeod '40 1938*,39*,40*</t>
  </si>
  <si>
    <t>TANDON, Prateek ’03 2000*,01*,02*</t>
  </si>
  <si>
    <t>TANG, Andrew '98 1995,96,97,98</t>
  </si>
  <si>
    <t>TESARIK, Josef '96 1993,94,95,96*</t>
  </si>
  <si>
    <t>THEOBALD, Richard '91 1988,89,90,91</t>
  </si>
  <si>
    <t>TODD, Thomas '30 1929*</t>
  </si>
  <si>
    <t>TOLANEY, Neil ’04 2001*,02*,03*,04</t>
  </si>
  <si>
    <t>TORCHIA, Christopher '89 1986*,88*</t>
  </si>
  <si>
    <t>-VVASWANI, Raj '94 1991*</t>
  </si>
  <si>
    <t>VELLANIKARAN, Joseph ’08 2005*,06*,07*,08</t>
  </si>
  <si>
    <t>VIDAL, William ’06 2003*,04*,05*,06</t>
  </si>
  <si>
    <t>-WWAI, Brandon ’07 2004,05,06,07</t>
  </si>
  <si>
    <t>WARNKEN, Mark '98 1995,96,97,98</t>
  </si>
  <si>
    <t>WATSON, Charles, 3rd '27 1925*</t>
  </si>
  <si>
    <t>WEINER, Arnold ’31 1931*</t>
  </si>
  <si>
    <t>WEINSTOCK, Charles ’52 1951*</t>
  </si>
  <si>
    <t>WEISS, Eli ’02 2000*</t>
  </si>
  <si>
    <t>WEST, Dustin ’04 2001,02</t>
  </si>
  <si>
    <t>WILLIAMS, Christopher '76 1973,74,75,76</t>
  </si>
  <si>
    <t>WOODHOUSE, Ben ’03 2000*,01*,02*</t>
  </si>
  <si>
    <t>WYSHNER, Jeffrey '92 1990*,91*</t>
  </si>
  <si>
    <t>ABERGEL</t>
  </si>
  <si>
    <t>09*</t>
  </si>
  <si>
    <t>10*</t>
  </si>
  <si>
    <t>ACOSTA</t>
  </si>
  <si>
    <t>ADAMS</t>
  </si>
  <si>
    <t>88*</t>
  </si>
  <si>
    <t>AIZER</t>
  </si>
  <si>
    <t>90*</t>
  </si>
  <si>
    <t>91*</t>
  </si>
  <si>
    <t>ALBIN</t>
  </si>
  <si>
    <t>ALEXANDER</t>
  </si>
  <si>
    <t>ALLEN</t>
  </si>
  <si>
    <t>AMANN</t>
  </si>
  <si>
    <t>96*</t>
  </si>
  <si>
    <t>97*</t>
  </si>
  <si>
    <t>AMBACH</t>
  </si>
  <si>
    <t>ANDERSON</t>
  </si>
  <si>
    <t>ANDREWS</t>
  </si>
  <si>
    <t>31*</t>
  </si>
  <si>
    <t>32*</t>
  </si>
  <si>
    <t>APPEL</t>
  </si>
  <si>
    <t>APPLETON</t>
  </si>
  <si>
    <t>ARCHER</t>
  </si>
  <si>
    <t>ARELLANO</t>
  </si>
  <si>
    <t>02*</t>
  </si>
  <si>
    <t>03*</t>
  </si>
  <si>
    <t>ARONS</t>
  </si>
  <si>
    <t>04*</t>
  </si>
  <si>
    <t>ATWATER</t>
  </si>
  <si>
    <t>87*</t>
  </si>
  <si>
    <t>AUCHINCLOSS</t>
  </si>
  <si>
    <t>AUGUR</t>
  </si>
  <si>
    <t>AYMAR</t>
  </si>
  <si>
    <t>BADGER</t>
  </si>
  <si>
    <t>48*</t>
  </si>
  <si>
    <t>BALDWIN</t>
  </si>
  <si>
    <t>47*</t>
  </si>
  <si>
    <t>BANKS</t>
  </si>
  <si>
    <t>20*</t>
  </si>
  <si>
    <t>BANNER</t>
  </si>
  <si>
    <t>BARKIN</t>
  </si>
  <si>
    <t>85*</t>
  </si>
  <si>
    <t>BARNES</t>
  </si>
  <si>
    <t>BARRY</t>
  </si>
  <si>
    <t>BARTEL</t>
  </si>
  <si>
    <t>BASCOM</t>
  </si>
  <si>
    <t>BASS</t>
  </si>
  <si>
    <t>BAYNE</t>
  </si>
  <si>
    <t>BABB</t>
  </si>
  <si>
    <t>BEARDSLEY</t>
  </si>
  <si>
    <t>BEERS</t>
  </si>
  <si>
    <t>BELL</t>
  </si>
  <si>
    <t>BELLAMY</t>
  </si>
  <si>
    <t>BENJES</t>
  </si>
  <si>
    <t>BENNETT</t>
  </si>
  <si>
    <t>BERKE</t>
  </si>
  <si>
    <t>BERMAN</t>
  </si>
  <si>
    <t xml:space="preserve">11* </t>
  </si>
  <si>
    <t>BEYNET</t>
  </si>
  <si>
    <t>BIGGERT</t>
  </si>
  <si>
    <t>BIGGS</t>
  </si>
  <si>
    <t>BISHOP</t>
  </si>
  <si>
    <t>BLACK</t>
  </si>
  <si>
    <t>BLAIR</t>
  </si>
  <si>
    <t>BLISS</t>
  </si>
  <si>
    <t>50*</t>
  </si>
  <si>
    <t>BLODGET</t>
  </si>
  <si>
    <t>53*</t>
  </si>
  <si>
    <t>BLUMENKRANZ</t>
  </si>
  <si>
    <t>BOOCOCK</t>
  </si>
  <si>
    <t>BOWERS</t>
  </si>
  <si>
    <t>BOYLE</t>
  </si>
  <si>
    <t>BRAASCH</t>
  </si>
  <si>
    <t>BRADLEY</t>
  </si>
  <si>
    <t>BRADY</t>
  </si>
  <si>
    <t>BREITMAN</t>
  </si>
  <si>
    <t>BRIGHT</t>
  </si>
  <si>
    <t>BRITTAN</t>
  </si>
  <si>
    <t>BRODER</t>
  </si>
  <si>
    <t>BROMBERG</t>
  </si>
  <si>
    <t>84*</t>
  </si>
  <si>
    <t>BROOKS</t>
  </si>
  <si>
    <t>BROWNING</t>
  </si>
  <si>
    <t>BULLARD</t>
  </si>
  <si>
    <t>BUNDY</t>
  </si>
  <si>
    <t>21* (Mgr)</t>
  </si>
  <si>
    <t>BURGWIN</t>
  </si>
  <si>
    <t>CAMPBELL</t>
  </si>
  <si>
    <t>38*</t>
  </si>
  <si>
    <t>39*</t>
  </si>
  <si>
    <t>CARLISLE</t>
  </si>
  <si>
    <t>CARLTON</t>
  </si>
  <si>
    <t>CARPENTER</t>
  </si>
  <si>
    <t>CARR</t>
  </si>
  <si>
    <t>CAVALLON</t>
  </si>
  <si>
    <t>81*</t>
  </si>
  <si>
    <t>86*</t>
  </si>
  <si>
    <t>CALDWELL</t>
  </si>
  <si>
    <t>CHABNER</t>
  </si>
  <si>
    <t>CHACE</t>
  </si>
  <si>
    <t>CHADWIN</t>
  </si>
  <si>
    <t>CHAMBERS</t>
  </si>
  <si>
    <t>CHANG</t>
  </si>
  <si>
    <t>99*</t>
  </si>
  <si>
    <t>00*</t>
  </si>
  <si>
    <t>01*</t>
  </si>
  <si>
    <t>CHASE</t>
  </si>
  <si>
    <t>CHODISH</t>
  </si>
  <si>
    <t>CHRISTIANSON</t>
  </si>
  <si>
    <t>CHUD</t>
  </si>
  <si>
    <t>CLARK</t>
  </si>
  <si>
    <t>CLEMENS</t>
  </si>
  <si>
    <t>CLEVELAND</t>
  </si>
  <si>
    <t>COATES</t>
  </si>
  <si>
    <t>COBB</t>
  </si>
  <si>
    <t>COBETTO</t>
  </si>
  <si>
    <t>COHEN</t>
  </si>
  <si>
    <t>COMSTOCK</t>
  </si>
  <si>
    <t>COOLEY</t>
  </si>
  <si>
    <t>CORBET</t>
  </si>
  <si>
    <t>40* (Mgr)</t>
  </si>
  <si>
    <t>COX</t>
  </si>
  <si>
    <t>30*</t>
  </si>
  <si>
    <t>COYLE</t>
  </si>
  <si>
    <t>CRANSTON</t>
  </si>
  <si>
    <t>CRATES</t>
  </si>
  <si>
    <t>CREMER</t>
  </si>
  <si>
    <t>CREWS</t>
  </si>
  <si>
    <t>CUNNINGHAM</t>
  </si>
  <si>
    <t>CUTHELL</t>
  </si>
  <si>
    <t>CUTLER</t>
  </si>
  <si>
    <t>41*</t>
  </si>
  <si>
    <t>DAVISON</t>
  </si>
  <si>
    <t>DAWSON</t>
  </si>
  <si>
    <t>DALRYMPLE</t>
  </si>
  <si>
    <t>37*</t>
  </si>
  <si>
    <t>De La TORRE</t>
  </si>
  <si>
    <t>DEAN</t>
  </si>
  <si>
    <t>DeCELL</t>
  </si>
  <si>
    <t>del CORRAL</t>
  </si>
  <si>
    <t>DELAND</t>
  </si>
  <si>
    <t>DELL</t>
  </si>
  <si>
    <t>DeLONE</t>
  </si>
  <si>
    <t>DESSNER</t>
  </si>
  <si>
    <t>DEWEY</t>
  </si>
  <si>
    <t>DIAMOND</t>
  </si>
  <si>
    <t>DICKSON</t>
  </si>
  <si>
    <t>DINES</t>
  </si>
  <si>
    <t>DINNER</t>
  </si>
  <si>
    <t>DONOVAN</t>
  </si>
  <si>
    <t>DORFMAN</t>
  </si>
  <si>
    <t>DOYLE</t>
  </si>
  <si>
    <t>DRAPER</t>
  </si>
  <si>
    <t>80*</t>
  </si>
  <si>
    <t>DRESSLER</t>
  </si>
  <si>
    <t>DUNLOP</t>
  </si>
  <si>
    <t>EARLY</t>
  </si>
  <si>
    <t>EHRMAN</t>
  </si>
  <si>
    <t>40*</t>
  </si>
  <si>
    <t>ELLIS</t>
  </si>
  <si>
    <t>35*</t>
  </si>
  <si>
    <t>36*</t>
  </si>
  <si>
    <t>ENGLANDER</t>
  </si>
  <si>
    <t>89*</t>
  </si>
  <si>
    <t>ENGLISH</t>
  </si>
  <si>
    <t>ENGQUIST</t>
  </si>
  <si>
    <t>EPSTEIN</t>
  </si>
  <si>
    <t>ERVIN</t>
  </si>
  <si>
    <t>ETHRIDGE</t>
  </si>
  <si>
    <t>42*</t>
  </si>
  <si>
    <t>EWALD</t>
  </si>
  <si>
    <t>EWART</t>
  </si>
  <si>
    <t>EWING</t>
  </si>
  <si>
    <t>FEATHERSTON</t>
  </si>
  <si>
    <t>FELDMAN</t>
  </si>
  <si>
    <t>06*</t>
  </si>
  <si>
    <t>FELTUS</t>
  </si>
  <si>
    <t>75 (Mgr)</t>
  </si>
  <si>
    <t>FERBER</t>
  </si>
  <si>
    <t>FATES</t>
  </si>
  <si>
    <t>FIROUZ</t>
  </si>
  <si>
    <t>FISCHL</t>
  </si>
  <si>
    <t>51*</t>
  </si>
  <si>
    <t>FISHER</t>
  </si>
  <si>
    <t>FLEMING</t>
  </si>
  <si>
    <t>FLETCHER</t>
  </si>
  <si>
    <t>FORD</t>
  </si>
  <si>
    <t>FORSTMANN</t>
  </si>
  <si>
    <t>FOSTER</t>
  </si>
  <si>
    <t>FRANCO</t>
  </si>
  <si>
    <t>FRANK</t>
  </si>
  <si>
    <t>FREEDMAN</t>
  </si>
  <si>
    <t>FREEMAN</t>
  </si>
  <si>
    <t>FREIBERG</t>
  </si>
  <si>
    <t>GARLAND</t>
  </si>
  <si>
    <t>18*</t>
  </si>
  <si>
    <t>19*</t>
  </si>
  <si>
    <t>GARY</t>
  </si>
  <si>
    <t>GATES</t>
  </si>
  <si>
    <t>GATEWOOD</t>
  </si>
  <si>
    <t>GELLER</t>
  </si>
  <si>
    <t>GENDLER</t>
  </si>
  <si>
    <t>GERGER</t>
  </si>
  <si>
    <t>GAINES</t>
  </si>
  <si>
    <t>GIFFORD</t>
  </si>
  <si>
    <t>GLENN</t>
  </si>
  <si>
    <t>GOLDMAN</t>
  </si>
  <si>
    <t>GOLDSTEIN</t>
  </si>
  <si>
    <t>GOLLOB</t>
  </si>
  <si>
    <t>GORDON</t>
  </si>
  <si>
    <t>GOULD</t>
  </si>
  <si>
    <t>GREEN</t>
  </si>
  <si>
    <t>GRIESEMER</t>
  </si>
  <si>
    <t>GRIFFITH</t>
  </si>
  <si>
    <t>GROSSMAN</t>
  </si>
  <si>
    <t>GUDBRANSON</t>
  </si>
  <si>
    <t>GUDZOWSKI</t>
  </si>
  <si>
    <t>GUNNIN</t>
  </si>
  <si>
    <t>HALPERIN</t>
  </si>
  <si>
    <t>HAMILTON</t>
  </si>
  <si>
    <t>HANDS</t>
  </si>
  <si>
    <t>HANSEN</t>
  </si>
  <si>
    <t>HARTCH</t>
  </si>
  <si>
    <t>HARTE</t>
  </si>
  <si>
    <t>HARVIE</t>
  </si>
  <si>
    <t>HASTINGS</t>
  </si>
  <si>
    <t>HAWKES</t>
  </si>
  <si>
    <t>HAWLEY</t>
  </si>
  <si>
    <t>HAYWARD</t>
  </si>
  <si>
    <t>HEDSTROM</t>
  </si>
  <si>
    <t>HELMS</t>
  </si>
  <si>
    <t>HENRY</t>
  </si>
  <si>
    <t>HERMAN</t>
  </si>
  <si>
    <t>HERZOG</t>
  </si>
  <si>
    <t>HETHERINGTON</t>
  </si>
  <si>
    <t>HEYDEMANN</t>
  </si>
  <si>
    <t>HEYMAN</t>
  </si>
  <si>
    <t>HAAR</t>
  </si>
  <si>
    <t>HILL</t>
  </si>
  <si>
    <t>HILLMAN</t>
  </si>
  <si>
    <t>HINCHLIFF</t>
  </si>
  <si>
    <t>HINGORANI</t>
  </si>
  <si>
    <t>HIXON</t>
  </si>
  <si>
    <t>HOFFMAN</t>
  </si>
  <si>
    <t>HOLDEN</t>
  </si>
  <si>
    <t>HOLLISTER</t>
  </si>
  <si>
    <t>HOLLOWAY</t>
  </si>
  <si>
    <t>HOLT</t>
  </si>
  <si>
    <t>HOOE</t>
  </si>
  <si>
    <t>HOPKINS</t>
  </si>
  <si>
    <t>25*</t>
  </si>
  <si>
    <t>HOWARD</t>
  </si>
  <si>
    <t>HOWE</t>
  </si>
  <si>
    <t>HUANG</t>
  </si>
  <si>
    <t>HUBBELL</t>
  </si>
  <si>
    <t>HUDSON</t>
  </si>
  <si>
    <t>HUFFMAN</t>
  </si>
  <si>
    <t>36* (Mgr)</t>
  </si>
  <si>
    <t>HULINGS</t>
  </si>
  <si>
    <t>HUNT</t>
  </si>
  <si>
    <t>49*</t>
  </si>
  <si>
    <t>HUSKEY</t>
  </si>
  <si>
    <t>JACKSON</t>
  </si>
  <si>
    <t>JAMIESON</t>
  </si>
  <si>
    <t>JONES</t>
  </si>
  <si>
    <t>23*</t>
  </si>
  <si>
    <t>JORDAN</t>
  </si>
  <si>
    <t>JOYNER</t>
  </si>
  <si>
    <t>KAPLANOFF</t>
  </si>
  <si>
    <t>70 (Mgr)</t>
  </si>
  <si>
    <t>KATZ</t>
  </si>
  <si>
    <t>KAUFMAN</t>
  </si>
  <si>
    <t>KEELEY</t>
  </si>
  <si>
    <t>KEETON</t>
  </si>
  <si>
    <t>KEITH</t>
  </si>
  <si>
    <t>KELLY</t>
  </si>
  <si>
    <t>KENNEDY</t>
  </si>
  <si>
    <t>KERR</t>
  </si>
  <si>
    <t>KESSLER</t>
  </si>
  <si>
    <t>KETNER</t>
  </si>
  <si>
    <t>KHOURY</t>
  </si>
  <si>
    <t>KIAM</t>
  </si>
  <si>
    <t>KILLEBREW</t>
  </si>
  <si>
    <t>KIM</t>
  </si>
  <si>
    <t>KING</t>
  </si>
  <si>
    <t>KINGSLEY</t>
  </si>
  <si>
    <t>KINNEY</t>
  </si>
  <si>
    <t>KIRK</t>
  </si>
  <si>
    <t>KITTLEMAN</t>
  </si>
  <si>
    <t>KAPLAN</t>
  </si>
  <si>
    <t>KOONG</t>
  </si>
  <si>
    <t>KRESCH</t>
  </si>
  <si>
    <t>KRIEGER</t>
  </si>
  <si>
    <t>LADD</t>
  </si>
  <si>
    <t>LAFFER</t>
  </si>
  <si>
    <t>LAIRD</t>
  </si>
  <si>
    <t>LAM</t>
  </si>
  <si>
    <t>92*</t>
  </si>
  <si>
    <t>LaROCHE</t>
  </si>
  <si>
    <t>LASELL</t>
  </si>
  <si>
    <t>LaTANZI</t>
  </si>
  <si>
    <t>LATTING</t>
  </si>
  <si>
    <t>LAWLER</t>
  </si>
  <si>
    <t>LAWRENCE</t>
  </si>
  <si>
    <t>LAYENDECKER</t>
  </si>
  <si>
    <t>LAZARUS</t>
  </si>
  <si>
    <t>LEDERMAN</t>
  </si>
  <si>
    <t>LEEDS</t>
  </si>
  <si>
    <t>LERNER</t>
  </si>
  <si>
    <t>LESLIE</t>
  </si>
  <si>
    <t>LETICA</t>
  </si>
  <si>
    <t>LEWIS</t>
  </si>
  <si>
    <t>LIPSON</t>
  </si>
  <si>
    <t>97 (Mgr)</t>
  </si>
  <si>
    <t>LITTLE</t>
  </si>
  <si>
    <t>LABRIOLA</t>
  </si>
  <si>
    <t>LOCKWOOD</t>
  </si>
  <si>
    <t>LONDON</t>
  </si>
  <si>
    <t>LORENZEN</t>
  </si>
  <si>
    <t>LOVEJOY</t>
  </si>
  <si>
    <t>LU</t>
  </si>
  <si>
    <t>LUCE</t>
  </si>
  <si>
    <t>LUDLUM</t>
  </si>
  <si>
    <t>LUMSDEN</t>
  </si>
  <si>
    <t>LYNCH</t>
  </si>
  <si>
    <t>MacKINNON</t>
  </si>
  <si>
    <t>MacPARTLAND</t>
  </si>
  <si>
    <t>MAKEPEACE</t>
  </si>
  <si>
    <t>MALO</t>
  </si>
  <si>
    <t>MALONEY</t>
  </si>
  <si>
    <t>MANDELL</t>
  </si>
  <si>
    <t>MANNING</t>
  </si>
  <si>
    <t>MANSFIELD</t>
  </si>
  <si>
    <t>MARRON</t>
  </si>
  <si>
    <t>MARSHALL</t>
  </si>
  <si>
    <t>MAXWELL</t>
  </si>
  <si>
    <t>MAYO</t>
  </si>
  <si>
    <t>McAFEE</t>
  </si>
  <si>
    <t>McAUSLAN</t>
  </si>
  <si>
    <t>McCALLUM</t>
  </si>
  <si>
    <t>McCLELLAN</t>
  </si>
  <si>
    <t>McCONE</t>
  </si>
  <si>
    <t>McGLINN</t>
  </si>
  <si>
    <t>McKENNA</t>
  </si>
  <si>
    <t>McMAHON</t>
  </si>
  <si>
    <t>McMURTRY</t>
  </si>
  <si>
    <t>METZ</t>
  </si>
  <si>
    <t>MEYER</t>
  </si>
  <si>
    <t>MIELKE</t>
  </si>
  <si>
    <t>MILES</t>
  </si>
  <si>
    <t>MILNOR</t>
  </si>
  <si>
    <t>MITCHELL</t>
  </si>
  <si>
    <t>MacGUIRE</t>
  </si>
  <si>
    <t>MOORE</t>
  </si>
  <si>
    <t>MOORHEAD</t>
  </si>
  <si>
    <t>MORRIS</t>
  </si>
  <si>
    <t>MORSE</t>
  </si>
  <si>
    <t xml:space="preserve">20* </t>
  </si>
  <si>
    <t>MORSMAN</t>
  </si>
  <si>
    <t>MOSES</t>
  </si>
  <si>
    <t>MUELLER</t>
  </si>
  <si>
    <t>MUNCK</t>
  </si>
  <si>
    <t>MUNDY</t>
  </si>
  <si>
    <t>MURPHY</t>
  </si>
  <si>
    <t>MURRAY</t>
  </si>
  <si>
    <t>NELSON</t>
  </si>
  <si>
    <t>NESS</t>
  </si>
  <si>
    <t>NETTER</t>
  </si>
  <si>
    <t>NEUHAUS</t>
  </si>
  <si>
    <t>NEWELL</t>
  </si>
  <si>
    <t>NIEDERMAN</t>
  </si>
  <si>
    <t>NEELY</t>
  </si>
  <si>
    <t>NORRIS</t>
  </si>
  <si>
    <t>OETTINGER</t>
  </si>
  <si>
    <t>ORMOND</t>
  </si>
  <si>
    <t>ORTHWEIN</t>
  </si>
  <si>
    <t>OSBORNE</t>
  </si>
  <si>
    <t>PACHNER</t>
  </si>
  <si>
    <t>PARK</t>
  </si>
  <si>
    <t>98*</t>
  </si>
  <si>
    <t>PARRY</t>
  </si>
  <si>
    <t>PATCH</t>
  </si>
  <si>
    <t>20* (Mgr)</t>
  </si>
  <si>
    <t>PETERS</t>
  </si>
  <si>
    <t>PETERSON</t>
  </si>
  <si>
    <t>PHIPPS</t>
  </si>
  <si>
    <t>PITMAN</t>
  </si>
  <si>
    <t>PLOKHOOY</t>
  </si>
  <si>
    <t>POHLY</t>
  </si>
  <si>
    <t>POLLACK</t>
  </si>
  <si>
    <t>POMPAN</t>
  </si>
  <si>
    <t>POTTER</t>
  </si>
  <si>
    <t>POWERS</t>
  </si>
  <si>
    <t>PACELLE</t>
  </si>
  <si>
    <t>PRESTON</t>
  </si>
  <si>
    <t>PRINCE</t>
  </si>
  <si>
    <t>PROTHERO</t>
  </si>
  <si>
    <t>QUALL</t>
  </si>
  <si>
    <t>RASKIND</t>
  </si>
  <si>
    <t>RASZKA</t>
  </si>
  <si>
    <t>RATCHFORD</t>
  </si>
  <si>
    <t>RAY</t>
  </si>
  <si>
    <t>READ</t>
  </si>
  <si>
    <t>REESE</t>
  </si>
  <si>
    <t>REISNER</t>
  </si>
  <si>
    <t>REYNAL</t>
  </si>
  <si>
    <t>REYNOLDS</t>
  </si>
  <si>
    <t>RICH</t>
  </si>
  <si>
    <t>RICHARDS</t>
  </si>
  <si>
    <t>RITCHIE</t>
  </si>
  <si>
    <t>ROBSON</t>
  </si>
  <si>
    <t>ROSEN</t>
  </si>
  <si>
    <t>ROSENFELD</t>
  </si>
  <si>
    <t>ROSENSWEIG</t>
  </si>
  <si>
    <t>ROSSELLO</t>
  </si>
  <si>
    <t>93*</t>
  </si>
  <si>
    <t>ROYCE</t>
  </si>
  <si>
    <t>RAGEN</t>
  </si>
  <si>
    <t>RUDMAN</t>
  </si>
  <si>
    <t>RUMBOUGH</t>
  </si>
  <si>
    <t>RUSSELL</t>
  </si>
  <si>
    <t>RUTLEDGE</t>
  </si>
  <si>
    <t>RYAN</t>
  </si>
  <si>
    <t>SANTORO</t>
  </si>
  <si>
    <t>07*</t>
  </si>
  <si>
    <t>SAYRE</t>
  </si>
  <si>
    <t>SCHIEF</t>
  </si>
  <si>
    <t>SCHIMMEL</t>
  </si>
  <si>
    <t>SCHOONMAKER</t>
  </si>
  <si>
    <t>SCHOTZ</t>
  </si>
  <si>
    <t>SCHWARTZ</t>
  </si>
  <si>
    <t>SCOTT</t>
  </si>
  <si>
    <t>SCOVILLE</t>
  </si>
  <si>
    <t>SEELBACH</t>
  </si>
  <si>
    <t>95*</t>
  </si>
  <si>
    <t>SEIFER</t>
  </si>
  <si>
    <t>SELATI</t>
  </si>
  <si>
    <t>SEPPALA</t>
  </si>
  <si>
    <t>SEYMOUR</t>
  </si>
  <si>
    <t>SHACKELTON</t>
  </si>
  <si>
    <t>SHAPIRO</t>
  </si>
  <si>
    <t>SHEPLEY</t>
  </si>
  <si>
    <t>SHERIDAN</t>
  </si>
  <si>
    <t>SHOSTRUM</t>
  </si>
  <si>
    <t>SIBOLD</t>
  </si>
  <si>
    <t>SICARD</t>
  </si>
  <si>
    <t>SICULAR</t>
  </si>
  <si>
    <t>SIMCIK</t>
  </si>
  <si>
    <t>SIMMONS</t>
  </si>
  <si>
    <t>SIMOTAS</t>
  </si>
  <si>
    <t>SIRCULAR</t>
  </si>
  <si>
    <t>SKILLMAN</t>
  </si>
  <si>
    <t>SLIMACK</t>
  </si>
  <si>
    <t>SLOAT</t>
  </si>
  <si>
    <t>SMITH</t>
  </si>
  <si>
    <t>SMYTH</t>
  </si>
  <si>
    <t>SOLOMON</t>
  </si>
  <si>
    <t>SOMERVILLE</t>
  </si>
  <si>
    <t>SORSCHER</t>
  </si>
  <si>
    <t>SOUTHARD</t>
  </si>
  <si>
    <t>SPALDING</t>
  </si>
  <si>
    <t>SAMAHA</t>
  </si>
  <si>
    <t>ST. GEORGES</t>
  </si>
  <si>
    <t>STANIAR</t>
  </si>
  <si>
    <t>STANTON</t>
  </si>
  <si>
    <t>STARR</t>
  </si>
  <si>
    <t>STECKLER</t>
  </si>
  <si>
    <t>STEEL</t>
  </si>
  <si>
    <t>STEPHENS</t>
  </si>
  <si>
    <t>STEVENS</t>
  </si>
  <si>
    <t>STEWART</t>
  </si>
  <si>
    <t>STIEPEL</t>
  </si>
  <si>
    <t>STOFFEL</t>
  </si>
  <si>
    <t>STOKES</t>
  </si>
  <si>
    <t>SUCHIN</t>
  </si>
  <si>
    <t>SUTTON</t>
  </si>
  <si>
    <t>SVIGALS</t>
  </si>
  <si>
    <t>SWENSON</t>
  </si>
  <si>
    <t>SYMINGTON</t>
  </si>
  <si>
    <t>TAN</t>
  </si>
  <si>
    <t>TANDON</t>
  </si>
  <si>
    <t>TANG</t>
  </si>
  <si>
    <t>TANSEY</t>
  </si>
  <si>
    <t>TAYLOR</t>
  </si>
  <si>
    <t>TEN EYCK</t>
  </si>
  <si>
    <t>TENHUNDFELD</t>
  </si>
  <si>
    <t>TESARIK</t>
  </si>
  <si>
    <t>THEOBALD</t>
  </si>
  <si>
    <t>THOMAS</t>
  </si>
  <si>
    <t>THORN</t>
  </si>
  <si>
    <t>THURSTONE</t>
  </si>
  <si>
    <t>TILNEY</t>
  </si>
  <si>
    <t>TODD</t>
  </si>
  <si>
    <t>TOLANEY</t>
  </si>
  <si>
    <t>TORCHIA</t>
  </si>
  <si>
    <t>TORDJMANN</t>
  </si>
  <si>
    <t>TREAT</t>
  </si>
  <si>
    <t>TABIN</t>
  </si>
  <si>
    <t>TUCKER</t>
  </si>
  <si>
    <t>UPJOHN</t>
  </si>
  <si>
    <t>VAUGHAN</t>
  </si>
  <si>
    <t>VELLANIKARAN</t>
  </si>
  <si>
    <t>VIDAL</t>
  </si>
  <si>
    <t>05*</t>
  </si>
  <si>
    <t>VOJTA</t>
  </si>
  <si>
    <t>VASWANI</t>
  </si>
  <si>
    <t>WALLACE</t>
  </si>
  <si>
    <t>WALTZ</t>
  </si>
  <si>
    <t>WARD</t>
  </si>
  <si>
    <t>WARDMAN</t>
  </si>
  <si>
    <t>WARNER</t>
  </si>
  <si>
    <t>WARNKEN</t>
  </si>
  <si>
    <t>WASHBURN</t>
  </si>
  <si>
    <t>WATSON</t>
  </si>
  <si>
    <t>WEAR</t>
  </si>
  <si>
    <t>WEBER</t>
  </si>
  <si>
    <t>WEGRZYN</t>
  </si>
  <si>
    <t>WEIL</t>
  </si>
  <si>
    <t>WEINER</t>
  </si>
  <si>
    <t>WEINSTOCK</t>
  </si>
  <si>
    <t>WEIS</t>
  </si>
  <si>
    <t>WEISS</t>
  </si>
  <si>
    <t>WELCH</t>
  </si>
  <si>
    <t>WEST</t>
  </si>
  <si>
    <t>WESTCOTT</t>
  </si>
  <si>
    <t>WHEELER</t>
  </si>
  <si>
    <t>22*</t>
  </si>
  <si>
    <t>WHITEHEAD</t>
  </si>
  <si>
    <t>WHITMAN</t>
  </si>
  <si>
    <t>WIENER</t>
  </si>
  <si>
    <t>WILDAY</t>
  </si>
  <si>
    <t>WILDER</t>
  </si>
  <si>
    <t xml:space="preserve"> 20*</t>
  </si>
  <si>
    <t>WILEY</t>
  </si>
  <si>
    <t>WILHELM</t>
  </si>
  <si>
    <t>WILLIAMS</t>
  </si>
  <si>
    <t>WILLIAMSON</t>
  </si>
  <si>
    <t>WILMER</t>
  </si>
  <si>
    <t>WOOD</t>
  </si>
  <si>
    <t>WOODHOUSE</t>
  </si>
  <si>
    <t>WORKMAN</t>
  </si>
  <si>
    <t>WORRILOW</t>
  </si>
  <si>
    <t>WOSTENHOLME</t>
  </si>
  <si>
    <t>WRIGHT</t>
  </si>
  <si>
    <t>WROBEL</t>
  </si>
  <si>
    <t>WAI</t>
  </si>
  <si>
    <t>WYSHNER</t>
  </si>
  <si>
    <t>YLVISAKER</t>
  </si>
  <si>
    <t>YELLOTT</t>
  </si>
  <si>
    <t>ZUCKERMAN</t>
  </si>
  <si>
    <t xml:space="preserve">81* </t>
  </si>
  <si>
    <t>Jordan</t>
  </si>
  <si>
    <t>2008*</t>
  </si>
  <si>
    <t>Luis</t>
  </si>
  <si>
    <t>M.</t>
  </si>
  <si>
    <t>Chris</t>
  </si>
  <si>
    <t>1987*</t>
  </si>
  <si>
    <t>Anthony</t>
  </si>
  <si>
    <t>1989*</t>
  </si>
  <si>
    <t>Peter</t>
  </si>
  <si>
    <t>S.</t>
  </si>
  <si>
    <t>(Mgr)</t>
  </si>
  <si>
    <t>Mark</t>
  </si>
  <si>
    <t>C.</t>
  </si>
  <si>
    <t>1984*</t>
  </si>
  <si>
    <t>Neil</t>
  </si>
  <si>
    <t>A.</t>
  </si>
  <si>
    <t>Martin</t>
  </si>
  <si>
    <t>Gordon</t>
  </si>
  <si>
    <t>Henry</t>
  </si>
  <si>
    <t>John</t>
  </si>
  <si>
    <t>G.</t>
  </si>
  <si>
    <t>Steven</t>
  </si>
  <si>
    <t>T.</t>
  </si>
  <si>
    <t>Wendell</t>
  </si>
  <si>
    <t>W.</t>
  </si>
  <si>
    <t>1946*</t>
  </si>
  <si>
    <t>Clark</t>
  </si>
  <si>
    <t>1930*</t>
  </si>
  <si>
    <t>B.</t>
  </si>
  <si>
    <t>Robert</t>
  </si>
  <si>
    <t>Dan</t>
  </si>
  <si>
    <t>2001*</t>
  </si>
  <si>
    <t>Andrew</t>
  </si>
  <si>
    <t>2002*</t>
  </si>
  <si>
    <t>1986*</t>
  </si>
  <si>
    <t>Hugh</t>
  </si>
  <si>
    <t>Newell</t>
  </si>
  <si>
    <t>Carleton</t>
  </si>
  <si>
    <t>Linton</t>
  </si>
  <si>
    <t>H.</t>
  </si>
  <si>
    <t>William</t>
  </si>
  <si>
    <t>P.</t>
  </si>
  <si>
    <t>1929*</t>
  </si>
  <si>
    <t>Lascelles</t>
  </si>
  <si>
    <t>Maxwell</t>
  </si>
  <si>
    <t>1919*</t>
  </si>
  <si>
    <t>Edward</t>
  </si>
  <si>
    <t>David</t>
  </si>
  <si>
    <t>1981*</t>
  </si>
  <si>
    <t>Hamlet</t>
  </si>
  <si>
    <t>J.</t>
  </si>
  <si>
    <t>1965*</t>
  </si>
  <si>
    <t>Richard</t>
  </si>
  <si>
    <t>Paul</t>
  </si>
  <si>
    <t>R.</t>
  </si>
  <si>
    <t>George</t>
  </si>
  <si>
    <t>1953*</t>
  </si>
  <si>
    <t>Bruce</t>
  </si>
  <si>
    <t>1947*</t>
  </si>
  <si>
    <t>James</t>
  </si>
  <si>
    <t>Jonathan</t>
  </si>
  <si>
    <t>Scott</t>
  </si>
  <si>
    <t>deB.</t>
  </si>
  <si>
    <t>Frederick</t>
  </si>
  <si>
    <t>D.</t>
  </si>
  <si>
    <t>Calvin</t>
  </si>
  <si>
    <t>Ryan</t>
  </si>
  <si>
    <t>1931*</t>
  </si>
  <si>
    <t>Whitney</t>
  </si>
  <si>
    <t>Broughton</t>
  </si>
  <si>
    <t>Hugo</t>
  </si>
  <si>
    <t>L.</t>
  </si>
  <si>
    <t>Bowen</t>
  </si>
  <si>
    <t>1940*</t>
  </si>
  <si>
    <t>1949*</t>
  </si>
  <si>
    <t>1951*</t>
  </si>
  <si>
    <t>Erik</t>
  </si>
  <si>
    <t>Spotswood</t>
  </si>
  <si>
    <t>1942*</t>
  </si>
  <si>
    <t>Kevin</t>
  </si>
  <si>
    <t>Nicholas</t>
  </si>
  <si>
    <t>F.</t>
  </si>
  <si>
    <t>1950*</t>
  </si>
  <si>
    <t>Edgar</t>
  </si>
  <si>
    <t>A.G.</t>
  </si>
  <si>
    <t>1991*</t>
  </si>
  <si>
    <t>Daniel</t>
  </si>
  <si>
    <t>Michael</t>
  </si>
  <si>
    <t>Tristam</t>
  </si>
  <si>
    <t>Ralph</t>
  </si>
  <si>
    <t>Mercer</t>
  </si>
  <si>
    <t>E.</t>
  </si>
  <si>
    <t>McGeorge</t>
  </si>
  <si>
    <t>Harvey</t>
  </si>
  <si>
    <t>1937*</t>
  </si>
  <si>
    <t>Gardner</t>
  </si>
  <si>
    <t>1935*</t>
  </si>
  <si>
    <t>Charles</t>
  </si>
  <si>
    <t>1980*</t>
  </si>
  <si>
    <t>Neal</t>
  </si>
  <si>
    <t>Brandon</t>
  </si>
  <si>
    <t>Malcolm</t>
  </si>
  <si>
    <t>Dean</t>
  </si>
  <si>
    <t>K.</t>
  </si>
  <si>
    <t>Wick</t>
  </si>
  <si>
    <t>Matt</t>
  </si>
  <si>
    <t>1998*</t>
  </si>
  <si>
    <t>Patrick</t>
  </si>
  <si>
    <t>2011*</t>
  </si>
  <si>
    <t>Lewis</t>
  </si>
  <si>
    <t>Donald</t>
  </si>
  <si>
    <t>Dudley</t>
  </si>
  <si>
    <t>Tyrus</t>
  </si>
  <si>
    <t>“Ty”</t>
  </si>
  <si>
    <t>1933*</t>
  </si>
  <si>
    <t>Jack</t>
  </si>
  <si>
    <t>Jules</t>
  </si>
  <si>
    <t>Francis</t>
  </si>
  <si>
    <t>1923*</t>
  </si>
  <si>
    <t>Darrah</t>
  </si>
  <si>
    <t>Gerard</t>
  </si>
  <si>
    <t>Warren</t>
  </si>
  <si>
    <t>1999*</t>
  </si>
  <si>
    <t>Thomas</t>
  </si>
  <si>
    <t>Sewall</t>
  </si>
  <si>
    <t>Harry</t>
  </si>
  <si>
    <t>1920*</t>
  </si>
  <si>
    <t>Connor</t>
  </si>
  <si>
    <t>Jeff</t>
  </si>
  <si>
    <t>Kyle</t>
  </si>
  <si>
    <t>Norman</t>
  </si>
  <si>
    <t>1936*</t>
  </si>
  <si>
    <t>Dale</t>
  </si>
  <si>
    <t>1979*</t>
  </si>
  <si>
    <t>Zach</t>
  </si>
  <si>
    <t>Jaime</t>
  </si>
  <si>
    <t>Rawle</t>
  </si>
  <si>
    <t>Louis</t>
  </si>
  <si>
    <t>Lawrence</t>
  </si>
  <si>
    <t>Eugene</t>
  </si>
  <si>
    <t>2000*</t>
  </si>
  <si>
    <t>Stephen</t>
  </si>
  <si>
    <t>Irving</t>
  </si>
  <si>
    <t>Matthew</t>
  </si>
  <si>
    <t>N.</t>
  </si>
  <si>
    <t>Clare</t>
  </si>
  <si>
    <t>Bradley</t>
  </si>
  <si>
    <t>Edwin</t>
  </si>
  <si>
    <t>Spencer</t>
  </si>
  <si>
    <t>1939*</t>
  </si>
  <si>
    <t>Alan</t>
  </si>
  <si>
    <t>1988*</t>
  </si>
  <si>
    <t>Sam</t>
  </si>
  <si>
    <t>O.</t>
  </si>
  <si>
    <t>Lee</t>
  </si>
  <si>
    <t>H.M.</t>
  </si>
  <si>
    <t>Alexander</t>
  </si>
  <si>
    <t>Narcey</t>
  </si>
  <si>
    <t>Conrad</t>
  </si>
  <si>
    <t>Barron</t>
  </si>
  <si>
    <t>Amasa</t>
  </si>
  <si>
    <t>Alberto</t>
  </si>
  <si>
    <t>Hal</t>
  </si>
  <si>
    <t>1917*</t>
  </si>
  <si>
    <t>Jerome</t>
  </si>
  <si>
    <t>S.D.</t>
  </si>
  <si>
    <t>Lathrop</t>
  </si>
  <si>
    <t>Bryan</t>
  </si>
  <si>
    <t>Irvin</t>
  </si>
  <si>
    <t>Heman</t>
  </si>
  <si>
    <t>Gabriel</t>
  </si>
  <si>
    <t>Seth</t>
  </si>
  <si>
    <t>1993*</t>
  </si>
  <si>
    <t>Rory</t>
  </si>
  <si>
    <t>Arthur</t>
  </si>
  <si>
    <t>Milosz</t>
  </si>
  <si>
    <t>Jason</t>
  </si>
  <si>
    <t>1932*</t>
  </si>
  <si>
    <t>Harold</t>
  </si>
  <si>
    <t>Royal</t>
  </si>
  <si>
    <t>Kenneth</t>
  </si>
  <si>
    <t>Edmund</t>
  </si>
  <si>
    <t>Eric</t>
  </si>
  <si>
    <t>Samuel</t>
  </si>
  <si>
    <t>1934*</t>
  </si>
  <si>
    <t>Todd</t>
  </si>
  <si>
    <t>Sunil</t>
  </si>
  <si>
    <t>1985*</t>
  </si>
  <si>
    <t>Reuben</t>
  </si>
  <si>
    <t>Buell</t>
  </si>
  <si>
    <t>Nelson</t>
  </si>
  <si>
    <t>Allen</t>
  </si>
  <si>
    <t>Gifford</t>
  </si>
  <si>
    <t>Marc</t>
  </si>
  <si>
    <t>Stewart</t>
  </si>
  <si>
    <t>Huston</t>
  </si>
  <si>
    <t>Willis</t>
  </si>
  <si>
    <t>Kingdon</t>
  </si>
  <si>
    <t>V.</t>
  </si>
  <si>
    <t>1925*</t>
  </si>
  <si>
    <t>Arnold</t>
  </si>
  <si>
    <t>1922*</t>
  </si>
  <si>
    <t>Maitland</t>
  </si>
  <si>
    <t>Theodore</t>
  </si>
  <si>
    <t>1995*</t>
  </si>
  <si>
    <t>Douglas</t>
  </si>
  <si>
    <t>J.M.</t>
  </si>
  <si>
    <t>Craig</t>
  </si>
  <si>
    <t>Stanley</t>
  </si>
  <si>
    <t>Victor</t>
  </si>
  <si>
    <t>Gregory</t>
  </si>
  <si>
    <t>Rolfe</t>
  </si>
  <si>
    <t>Christopher</t>
  </si>
  <si>
    <t>Hayden</t>
  </si>
  <si>
    <t>Wesley</t>
  </si>
  <si>
    <t>Shubert</t>
  </si>
  <si>
    <t>1938*</t>
  </si>
  <si>
    <t>Chi-Wai</t>
  </si>
  <si>
    <t>Chester</t>
  </si>
  <si>
    <t>Sidney</t>
  </si>
  <si>
    <t>Damon</t>
  </si>
  <si>
    <t>Glenn</t>
  </si>
  <si>
    <t>Joshua</t>
  </si>
  <si>
    <t>Laurence</t>
  </si>
  <si>
    <t>“Cary”</t>
  </si>
  <si>
    <t>Reid</t>
  </si>
  <si>
    <t>Jeffrey</t>
  </si>
  <si>
    <t>1990*</t>
  </si>
  <si>
    <t>Bartol</t>
  </si>
  <si>
    <t>1997*</t>
  </si>
  <si>
    <t>Aaron</t>
  </si>
  <si>
    <t>Grant</t>
  </si>
  <si>
    <t>Howard</t>
  </si>
  <si>
    <t>Winslow</t>
  </si>
  <si>
    <t>Johnny</t>
  </si>
  <si>
    <t>Frank</t>
  </si>
  <si>
    <t>Stuart</t>
  </si>
  <si>
    <t>Dennis</t>
  </si>
  <si>
    <t>1941*</t>
  </si>
  <si>
    <t>Adam</t>
  </si>
  <si>
    <t>Albert</t>
  </si>
  <si>
    <t>Cullen</t>
  </si>
  <si>
    <t>Egbert</t>
  </si>
  <si>
    <t>J.Pervis</t>
  </si>
  <si>
    <t>Brian</t>
  </si>
  <si>
    <t>Philip</t>
  </si>
  <si>
    <t>U.</t>
  </si>
  <si>
    <t>Stephanus</t>
  </si>
  <si>
    <t>V.C.</t>
  </si>
  <si>
    <t>Sverre</t>
  </si>
  <si>
    <t>Vincent</t>
  </si>
  <si>
    <t>Kent</t>
  </si>
  <si>
    <t>Ronald</t>
  </si>
  <si>
    <t>Derrick</t>
  </si>
  <si>
    <t>Carroll</t>
  </si>
  <si>
    <t>Elliot</t>
  </si>
  <si>
    <t>Ogden</t>
  </si>
  <si>
    <t>Darren</t>
  </si>
  <si>
    <t>Leslie</t>
  </si>
  <si>
    <t>Roderick</t>
  </si>
  <si>
    <t>Wayne</t>
  </si>
  <si>
    <t>Tom</t>
  </si>
  <si>
    <t>Rolor</t>
  </si>
  <si>
    <t>Shane</t>
  </si>
  <si>
    <t>L.M.</t>
  </si>
  <si>
    <t>Hunter</t>
  </si>
  <si>
    <t>Rowan</t>
  </si>
  <si>
    <t>Barrett</t>
  </si>
  <si>
    <t>Juan</t>
  </si>
  <si>
    <t>Greg</t>
  </si>
  <si>
    <t>Cameron</t>
  </si>
  <si>
    <t>Keith</t>
  </si>
  <si>
    <t>S.M.</t>
  </si>
  <si>
    <t>2006*</t>
  </si>
  <si>
    <t>Lawrason</t>
  </si>
  <si>
    <t>Herbert</t>
  </si>
  <si>
    <t>Robin</t>
  </si>
  <si>
    <t>Aleksanteri</t>
  </si>
  <si>
    <t>Barry</t>
  </si>
  <si>
    <t>Ian</t>
  </si>
  <si>
    <t>Ethan</t>
  </si>
  <si>
    <t>A.H.</t>
  </si>
  <si>
    <t>A.Baisley</t>
  </si>
  <si>
    <t>R.L.</t>
  </si>
  <si>
    <t>Pearce</t>
  </si>
  <si>
    <t>Joel</t>
  </si>
  <si>
    <t>Barnaby</t>
  </si>
  <si>
    <t>McLeod</t>
  </si>
  <si>
    <t>Miles</t>
  </si>
  <si>
    <t>Prateek</t>
  </si>
  <si>
    <t>Marshall</t>
  </si>
  <si>
    <t>Benjamin</t>
  </si>
  <si>
    <t>L.B.</t>
  </si>
  <si>
    <t>Josef</t>
  </si>
  <si>
    <t>Edmond</t>
  </si>
  <si>
    <t>Y.</t>
  </si>
  <si>
    <t>Dominic</t>
  </si>
  <si>
    <t>Wyllys</t>
  </si>
  <si>
    <t>Geoffrey</t>
  </si>
  <si>
    <t>1948*</t>
  </si>
  <si>
    <t>Wayland</t>
  </si>
  <si>
    <t>Joseph</t>
  </si>
  <si>
    <t>2005*</t>
  </si>
  <si>
    <t>2003*</t>
  </si>
  <si>
    <t>Raj</t>
  </si>
  <si>
    <t>Bradford</t>
  </si>
  <si>
    <t>VanN.</t>
  </si>
  <si>
    <t>Jacob</t>
  </si>
  <si>
    <t>McC.</t>
  </si>
  <si>
    <t>Eli</t>
  </si>
  <si>
    <t>Huntington</t>
  </si>
  <si>
    <t>Dustin</t>
  </si>
  <si>
    <t>McM.</t>
  </si>
  <si>
    <t>1921*</t>
  </si>
  <si>
    <t>Amos</t>
  </si>
  <si>
    <t>Leland</t>
  </si>
  <si>
    <t>Lucian</t>
  </si>
  <si>
    <t>B.B.</t>
  </si>
  <si>
    <t>E.B.</t>
  </si>
  <si>
    <t>Ben</t>
  </si>
  <si>
    <t>Kinloch</t>
  </si>
  <si>
    <t xml:space="preserve"> Jr</t>
  </si>
  <si>
    <t xml:space="preserve"> '38 1937*</t>
  </si>
  <si>
    <t xml:space="preserve"> ’49 1949* (Mgr)</t>
  </si>
  <si>
    <t xml:space="preserve"> '37 1935*</t>
  </si>
  <si>
    <t xml:space="preserve"> '40s 1938*</t>
  </si>
  <si>
    <t xml:space="preserve"> '50 1950</t>
  </si>
  <si>
    <t xml:space="preserve"> '42 1941*</t>
  </si>
  <si>
    <t xml:space="preserve"> ’47 1946*</t>
  </si>
  <si>
    <t xml:space="preserve"> '59 1957</t>
  </si>
  <si>
    <t xml:space="preserve"> '11 1910</t>
  </si>
  <si>
    <t xml:space="preserve"> ‘46s 1946 (Mgr)</t>
  </si>
  <si>
    <t xml:space="preserve"> '45 1942*</t>
  </si>
  <si>
    <t xml:space="preserve"> '50e 1950</t>
  </si>
  <si>
    <t xml:space="preserve"> ’50 1949*</t>
  </si>
  <si>
    <t xml:space="preserve"> '24 1924</t>
  </si>
  <si>
    <t xml:space="preserve"> '42s 1942*</t>
  </si>
  <si>
    <t xml:space="preserve"> '29 1929* (Mgr)</t>
  </si>
  <si>
    <t xml:space="preserve"> '57 1957 (Mgr)</t>
  </si>
  <si>
    <t xml:space="preserve"> '38 1938* (Mgr)</t>
  </si>
  <si>
    <t xml:space="preserve"> '34 1934* (Mgr)</t>
  </si>
  <si>
    <t xml:space="preserve"> '42 1942*</t>
  </si>
  <si>
    <t xml:space="preserve"> ’46 1946*</t>
  </si>
  <si>
    <t xml:space="preserve"> '35s 1934*</t>
  </si>
  <si>
    <t xml:space="preserve"> '25 1925* (Mgr)</t>
  </si>
  <si>
    <t xml:space="preserve"> ’53 1951*</t>
  </si>
  <si>
    <t xml:space="preserve"> '39 1939</t>
  </si>
  <si>
    <t xml:space="preserve"> '34 1934*</t>
  </si>
  <si>
    <t xml:space="preserve"> '59 1959 (Mgr)</t>
  </si>
  <si>
    <t xml:space="preserve"> 3rd</t>
  </si>
  <si>
    <t xml:space="preserve"> '27 1925*</t>
  </si>
  <si>
    <t>MEN'S TENNIS LETTER WINNERS - *Denotes Minor Y</t>
  </si>
  <si>
    <t>ACOSTA, Luis M</t>
  </si>
  <si>
    <t xml:space="preserve"> '76 1974,75,76</t>
  </si>
  <si>
    <t>ALBIN, Peter S</t>
  </si>
  <si>
    <t xml:space="preserve"> '56 1956 (Mgr)</t>
  </si>
  <si>
    <t>ALEXANDER, Mark C</t>
  </si>
  <si>
    <t xml:space="preserve"> '86 1984*</t>
  </si>
  <si>
    <t>ALLEN, Neil A</t>
  </si>
  <si>
    <t xml:space="preserve"> '72 1970,71,72</t>
  </si>
  <si>
    <t>AMBACH, Gordon M</t>
  </si>
  <si>
    <t xml:space="preserve"> ’56 1955</t>
  </si>
  <si>
    <t>ANDERSON, Henry M</t>
  </si>
  <si>
    <t xml:space="preserve"> '73 1971,72,73</t>
  </si>
  <si>
    <t>ANDERSON, John G</t>
  </si>
  <si>
    <t xml:space="preserve"> '68 1966,67,68</t>
  </si>
  <si>
    <t>ANDERSON, Steven T</t>
  </si>
  <si>
    <t xml:space="preserve"> '61 1960,61</t>
  </si>
  <si>
    <t>ANDERSON, Wendell W</t>
  </si>
  <si>
    <t xml:space="preserve"> ‘45w 1946*</t>
  </si>
  <si>
    <t>APPLETON, Peter B</t>
  </si>
  <si>
    <t xml:space="preserve"> '65 1964,65</t>
  </si>
  <si>
    <t>ARCHER, Robert A</t>
  </si>
  <si>
    <t xml:space="preserve"> '64 1962,63,64</t>
  </si>
  <si>
    <t>AUCHINCLOSS, Hugh, Jr</t>
  </si>
  <si>
    <t>AUGUR, Newell A</t>
  </si>
  <si>
    <t>, Jr</t>
  </si>
  <si>
    <t xml:space="preserve"> '58e 1956,57</t>
  </si>
  <si>
    <t>AYMAR, Gordon C</t>
  </si>
  <si>
    <t>BADGER, Carleton M</t>
  </si>
  <si>
    <t xml:space="preserve"> ’47 1946,47,48*</t>
  </si>
  <si>
    <t>BALDWIN, Linton H</t>
  </si>
  <si>
    <t xml:space="preserve"> ’49 1946,47*,48*</t>
  </si>
  <si>
    <t>BALDWIN, William P</t>
  </si>
  <si>
    <t xml:space="preserve"> '31 1929*</t>
  </si>
  <si>
    <t>BANNER, William P</t>
  </si>
  <si>
    <t xml:space="preserve"> '74 1974</t>
  </si>
  <si>
    <t>BARKIN, Edward S</t>
  </si>
  <si>
    <t xml:space="preserve"> '87 1984*,85*</t>
  </si>
  <si>
    <t>BARNES, David M</t>
  </si>
  <si>
    <t xml:space="preserve"> '84 1981*</t>
  </si>
  <si>
    <t>BARRY, Hamlet J</t>
  </si>
  <si>
    <t xml:space="preserve"> '66 1965*,66</t>
  </si>
  <si>
    <t>BARRY, Richard M</t>
  </si>
  <si>
    <t>BARTEL, Paul W</t>
  </si>
  <si>
    <t xml:space="preserve"> '75 1973,75</t>
  </si>
  <si>
    <t>BASCOM, William R</t>
  </si>
  <si>
    <t>, 2nd '32 1930*,31*,32*</t>
  </si>
  <si>
    <t>BASS, George S</t>
  </si>
  <si>
    <t xml:space="preserve"> '53 1953*</t>
  </si>
  <si>
    <t>BELL, George deB</t>
  </si>
  <si>
    <t xml:space="preserve"> ’47 1946,47</t>
  </si>
  <si>
    <t>BELLAMY, Frederick W</t>
  </si>
  <si>
    <t xml:space="preserve"> '37 1937* (Mgr)</t>
  </si>
  <si>
    <t>BENJES, William D</t>
  </si>
  <si>
    <t xml:space="preserve"> '88 1985,86,87,88</t>
  </si>
  <si>
    <t>BENNETT, Edward B</t>
  </si>
  <si>
    <t xml:space="preserve"> '58 1957,58</t>
  </si>
  <si>
    <t>BIGGS, G</t>
  </si>
  <si>
    <t xml:space="preserve"> Whitney '60 1958,59,60</t>
  </si>
  <si>
    <t>BISHOP, Broughton H</t>
  </si>
  <si>
    <t>BLACK, Hugo L</t>
  </si>
  <si>
    <t xml:space="preserve"> '75 1972</t>
  </si>
  <si>
    <t>BLISS, Richard M</t>
  </si>
  <si>
    <t xml:space="preserve"> '51 1949*,50*,51</t>
  </si>
  <si>
    <t>BOOCOCK, W</t>
  </si>
  <si>
    <t xml:space="preserve"> Robert, Jr</t>
  </si>
  <si>
    <t>BOWERS, Spotswood D</t>
  </si>
  <si>
    <t>BOYLE, James T</t>
  </si>
  <si>
    <t>BRAASCH, John W</t>
  </si>
  <si>
    <t xml:space="preserve"> '44s 1942* (2)</t>
  </si>
  <si>
    <t>BRADLEY, Kevin P</t>
  </si>
  <si>
    <t xml:space="preserve"> '74 1972 (Mgr)</t>
  </si>
  <si>
    <t>BRADY, Nicholas F</t>
  </si>
  <si>
    <t xml:space="preserve"> ’52 1950*</t>
  </si>
  <si>
    <t>BRADY, William F</t>
  </si>
  <si>
    <t>, 3rd '80 1977,79,80</t>
  </si>
  <si>
    <t>BREITMAN, Richard D</t>
  </si>
  <si>
    <t xml:space="preserve"> '69 1968,69</t>
  </si>
  <si>
    <t>BRIGHT, Edgar A</t>
  </si>
  <si>
    <t>G</t>
  </si>
  <si>
    <t>BRODER, James S</t>
  </si>
  <si>
    <t xml:space="preserve"> '81 1980</t>
  </si>
  <si>
    <t>BROMBERG, Daniel H</t>
  </si>
  <si>
    <t xml:space="preserve"> '86 1983,84*,85*</t>
  </si>
  <si>
    <t>BROOKS, David M</t>
  </si>
  <si>
    <t xml:space="preserve"> '64 1962,63</t>
  </si>
  <si>
    <t>BROOKS, Michael C</t>
  </si>
  <si>
    <t xml:space="preserve"> '67 1965,66,67</t>
  </si>
  <si>
    <t>BROOKS, Tristam A</t>
  </si>
  <si>
    <t xml:space="preserve"> '62 1960,61,62</t>
  </si>
  <si>
    <t>BROWNING, Ralph R</t>
  </si>
  <si>
    <t>BULLARD, Mercer E</t>
  </si>
  <si>
    <t xml:space="preserve"> '83 1981*</t>
  </si>
  <si>
    <t>BUNDY, F</t>
  </si>
  <si>
    <t xml:space="preserve"> McGeorge '21 1919*,21* (Mgr)</t>
  </si>
  <si>
    <t>BUNDY, Harvey H</t>
  </si>
  <si>
    <t>BURGWIN, George C</t>
  </si>
  <si>
    <t>, 3rd '44 1942* (2)</t>
  </si>
  <si>
    <t>CAMPBELL, Gordon W</t>
  </si>
  <si>
    <t xml:space="preserve"> '39 1937*,38*,39*</t>
  </si>
  <si>
    <t>CARLISLE, James M</t>
  </si>
  <si>
    <t xml:space="preserve"> '34, 37llb 1934*</t>
  </si>
  <si>
    <t>CARPENTER, Gardner C</t>
  </si>
  <si>
    <t xml:space="preserve"> '36 1935*</t>
  </si>
  <si>
    <t>CARR, Charles R</t>
  </si>
  <si>
    <t xml:space="preserve"> ’49 1947*</t>
  </si>
  <si>
    <t>CAVALLON, Michael F</t>
  </si>
  <si>
    <t xml:space="preserve"> '83 1980*,81*</t>
  </si>
  <si>
    <t>CAVALLON, Neal B</t>
  </si>
  <si>
    <t xml:space="preserve"> '86 1984*,85*,86*</t>
  </si>
  <si>
    <t>CHABNER, Brandon S</t>
  </si>
  <si>
    <t>CHACE, Malcolm G</t>
  </si>
  <si>
    <t xml:space="preserve"> '96S 1894,95</t>
  </si>
  <si>
    <t>CHADWIN, Dean K</t>
  </si>
  <si>
    <t>CHAMBERS, Wick R</t>
  </si>
  <si>
    <t xml:space="preserve"> '71 1968,71</t>
  </si>
  <si>
    <t>CHODISH, Lewis A</t>
  </si>
  <si>
    <t xml:space="preserve"> '81 1980*,81*</t>
  </si>
  <si>
    <t>CHRISTIANSON, Donald R</t>
  </si>
  <si>
    <t xml:space="preserve"> '64 1964</t>
  </si>
  <si>
    <t>CLARK, Charles H</t>
  </si>
  <si>
    <t xml:space="preserve"> ’47 1947,48*</t>
  </si>
  <si>
    <t>CLARK, Jonathan M</t>
  </si>
  <si>
    <t xml:space="preserve"> '59 1957,58,59</t>
  </si>
  <si>
    <t>CLEVELAND, William C</t>
  </si>
  <si>
    <t>COATES, Dudley W</t>
  </si>
  <si>
    <t xml:space="preserve"> '53 1953* (Mgr)</t>
  </si>
  <si>
    <t>COBETTO, Jack B</t>
  </si>
  <si>
    <t xml:space="preserve"> '78 1977</t>
  </si>
  <si>
    <t>COHEN, Jules A</t>
  </si>
  <si>
    <t xml:space="preserve"> '55E 1954,55</t>
  </si>
  <si>
    <t>COMSTOCK, Francis B</t>
  </si>
  <si>
    <t xml:space="preserve"> '23 1923*</t>
  </si>
  <si>
    <t>COOLEY, Richard P</t>
  </si>
  <si>
    <t>CORBET, Darrah, Jr</t>
  </si>
  <si>
    <t xml:space="preserve"> '40e 1938*,40* (Mgr)</t>
  </si>
  <si>
    <t>COX, Gerard H</t>
  </si>
  <si>
    <t xml:space="preserve"> '30 1929*,30*</t>
  </si>
  <si>
    <t>COX, Peter W</t>
  </si>
  <si>
    <t>COX, Warren J</t>
  </si>
  <si>
    <t xml:space="preserve"> '57 1956</t>
  </si>
  <si>
    <t>CRANSTON, William E</t>
  </si>
  <si>
    <t xml:space="preserve"> '55 1954,55</t>
  </si>
  <si>
    <t>CRATES, Robert B</t>
  </si>
  <si>
    <t>CREMER, Steven A</t>
  </si>
  <si>
    <t xml:space="preserve"> '76 1976 (Mgr)</t>
  </si>
  <si>
    <t>CREWS, Richard C</t>
  </si>
  <si>
    <t>CUNNINGHAM, Thomas R</t>
  </si>
  <si>
    <t>CUTHELL, David C</t>
  </si>
  <si>
    <t xml:space="preserve"> '43 1942* (Mgr)</t>
  </si>
  <si>
    <t>CUTLER, Sewall C</t>
  </si>
  <si>
    <t xml:space="preserve"> '41 1940*,41*</t>
  </si>
  <si>
    <t>DAVISON, Harry P</t>
  </si>
  <si>
    <t xml:space="preserve"> ’20 1920*</t>
  </si>
  <si>
    <t>DeCELL, Charles F</t>
  </si>
  <si>
    <t>De La TORRE, Dale R</t>
  </si>
  <si>
    <t xml:space="preserve"> ’80 1979*</t>
  </si>
  <si>
    <t>del CORRAL, Jaime M</t>
  </si>
  <si>
    <t xml:space="preserve"> ‘49e 1946*,47*,48</t>
  </si>
  <si>
    <t>DeLONE, Louis S</t>
  </si>
  <si>
    <t>DELL, Donald L</t>
  </si>
  <si>
    <t xml:space="preserve"> '60 1958,59,60</t>
  </si>
  <si>
    <t>DESSNER, Lawrence J</t>
  </si>
  <si>
    <t xml:space="preserve"> '55 1953*,55</t>
  </si>
  <si>
    <t>DEWEY, Robert M</t>
  </si>
  <si>
    <t>DIAMOND, Edward J</t>
  </si>
  <si>
    <t>DICKSON, John P</t>
  </si>
  <si>
    <t xml:space="preserve"> '29 1929*</t>
  </si>
  <si>
    <t>DINES, Eugene, Jr</t>
  </si>
  <si>
    <t xml:space="preserve"> ’48 1947,48*</t>
  </si>
  <si>
    <t>DINES, George A</t>
  </si>
  <si>
    <t xml:space="preserve"> '43 1942*</t>
  </si>
  <si>
    <t>DORFMAN, Irving S</t>
  </si>
  <si>
    <t xml:space="preserve"> '45 1942*,47</t>
  </si>
  <si>
    <t>DOYLE, Matthew N</t>
  </si>
  <si>
    <t>DRAPER, Clare H</t>
  </si>
  <si>
    <t>, 4th '82 1979*,80*,81*</t>
  </si>
  <si>
    <t>DRESSLER, Bradley P</t>
  </si>
  <si>
    <t xml:space="preserve"> '79 1976,77,79</t>
  </si>
  <si>
    <t>DUNLOP, Robert H</t>
  </si>
  <si>
    <t>, 3rd '65 1963,64,65</t>
  </si>
  <si>
    <t>EHRMAN, Spencer M</t>
  </si>
  <si>
    <t xml:space="preserve"> '41 1939*,40*,41*</t>
  </si>
  <si>
    <t>ELLIS, Ralph E</t>
  </si>
  <si>
    <t xml:space="preserve"> '36s 1934*,35*,36*</t>
  </si>
  <si>
    <t>ENGLANDER, Alan S</t>
  </si>
  <si>
    <t xml:space="preserve"> '55 1953*,54,55</t>
  </si>
  <si>
    <t>ENGLISH, Sam O</t>
  </si>
  <si>
    <t>ENGQUIST, Lee E</t>
  </si>
  <si>
    <t xml:space="preserve"> '91 1989*,90*,91*</t>
  </si>
  <si>
    <t>EPSTEIN, Steven A</t>
  </si>
  <si>
    <t xml:space="preserve"> '81 1979*,80*</t>
  </si>
  <si>
    <t>ERVIN, James C</t>
  </si>
  <si>
    <t xml:space="preserve"> '60 1960 (Mgr) </t>
  </si>
  <si>
    <t>ETHRIDGE, James M</t>
  </si>
  <si>
    <t>, 3rd '42 1941*,42*</t>
  </si>
  <si>
    <t>EWALD, Henry T</t>
  </si>
  <si>
    <t>EWART, James H</t>
  </si>
  <si>
    <t>M</t>
  </si>
  <si>
    <t xml:space="preserve"> '24 1924 (Mgr)</t>
  </si>
  <si>
    <t>EWING, Alexander C</t>
  </si>
  <si>
    <t>FELTUS, William J</t>
  </si>
  <si>
    <t xml:space="preserve"> '76 1974,75 (Mgr)</t>
  </si>
  <si>
    <t>FERBER, Paul L</t>
  </si>
  <si>
    <t xml:space="preserve"> '38e 1937*,38*</t>
  </si>
  <si>
    <t>FISCHL, Alan J</t>
  </si>
  <si>
    <t xml:space="preserve"> '52 1950*,51*,52</t>
  </si>
  <si>
    <t>FISHER, Andrew D</t>
  </si>
  <si>
    <t>FISHER, Conrad W</t>
  </si>
  <si>
    <t xml:space="preserve"> '57 1956,57</t>
  </si>
  <si>
    <t>FLEMING, Andrew T</t>
  </si>
  <si>
    <t xml:space="preserve"> '80 1979*,80*</t>
  </si>
  <si>
    <t>FORD, Amasa B</t>
  </si>
  <si>
    <t xml:space="preserve"> '44 1942* (2)</t>
  </si>
  <si>
    <t>FORD, William C</t>
  </si>
  <si>
    <t>FORSTMANN, William A</t>
  </si>
  <si>
    <t>FOSTER, George N</t>
  </si>
  <si>
    <t xml:space="preserve"> '25 1924</t>
  </si>
  <si>
    <t>FRANK, Charles A</t>
  </si>
  <si>
    <t xml:space="preserve"> '63 1961,62,63</t>
  </si>
  <si>
    <t>FREEDMAN, Robert J</t>
  </si>
  <si>
    <t>FREIBERG, Thomas A</t>
  </si>
  <si>
    <t>GARLAND, Charles S</t>
  </si>
  <si>
    <t xml:space="preserve"> '20 1917*,18*,19*,20*</t>
  </si>
  <si>
    <t>GARY, Jerome S</t>
  </si>
  <si>
    <t>D</t>
  </si>
  <si>
    <t xml:space="preserve"> '69 1967,69</t>
  </si>
  <si>
    <t>GATES, Lathrop M</t>
  </si>
  <si>
    <t>GATEWOOD, Bryan M</t>
  </si>
  <si>
    <t xml:space="preserve"> '56 1955,56</t>
  </si>
  <si>
    <t>GENDLER, Irvin A</t>
  </si>
  <si>
    <t xml:space="preserve"> ’50 1950* (Mgr)</t>
  </si>
  <si>
    <t>GERGER, David B</t>
  </si>
  <si>
    <t xml:space="preserve"> ’82 1979*</t>
  </si>
  <si>
    <t>GIFFORD, Heman, Jr</t>
  </si>
  <si>
    <t>GLENN, Jerome L</t>
  </si>
  <si>
    <t xml:space="preserve"> ’67 1965</t>
  </si>
  <si>
    <t>GOULD, Robert R</t>
  </si>
  <si>
    <t xml:space="preserve"> '81 1979*,81*</t>
  </si>
  <si>
    <t>GRIFFITH, Arthur W</t>
  </si>
  <si>
    <t xml:space="preserve"> '63 1962 (Mgr)</t>
  </si>
  <si>
    <t>GROSSMAN, Daniel L</t>
  </si>
  <si>
    <t xml:space="preserve"> '74 1972,73,74</t>
  </si>
  <si>
    <t>GUDBRANSON, Robert K</t>
  </si>
  <si>
    <t xml:space="preserve"> '85 1984*</t>
  </si>
  <si>
    <t>HAMILTON, John M</t>
  </si>
  <si>
    <t xml:space="preserve"> '33 1932*</t>
  </si>
  <si>
    <t>HANDS, Harold E</t>
  </si>
  <si>
    <t xml:space="preserve"> ’50e 1949*,50*</t>
  </si>
  <si>
    <t>HARTCH, Thomas F</t>
  </si>
  <si>
    <t xml:space="preserve"> '63 1963</t>
  </si>
  <si>
    <t>HARTE, John W</t>
  </si>
  <si>
    <t xml:space="preserve"> '32 1932*</t>
  </si>
  <si>
    <t>HARVIE, James B</t>
  </si>
  <si>
    <t xml:space="preserve"> '71 1971</t>
  </si>
  <si>
    <t>HASTINGS, Robert P</t>
  </si>
  <si>
    <t>HAWKES, Kenneth N</t>
  </si>
  <si>
    <t xml:space="preserve"> '21 1917*,18*,19*,20*</t>
  </si>
  <si>
    <t>HAWLEY, Edmund B</t>
  </si>
  <si>
    <t>HAYWARD, Charles E</t>
  </si>
  <si>
    <t>HEDSTROM, Eric L</t>
  </si>
  <si>
    <t xml:space="preserve"> ’21 1920*</t>
  </si>
  <si>
    <t>HELMS, John E</t>
  </si>
  <si>
    <t>, 3rd ’48 1947*</t>
  </si>
  <si>
    <t>HENRY, Paul W</t>
  </si>
  <si>
    <t xml:space="preserve"> '69 1967</t>
  </si>
  <si>
    <t>HERMAN, James S</t>
  </si>
  <si>
    <t>HERZOG, Bruce C</t>
  </si>
  <si>
    <t xml:space="preserve"> '85 1982,83,84</t>
  </si>
  <si>
    <t>HETHERINGTON, Robert G</t>
  </si>
  <si>
    <t>HEYDEMANN, Peter T</t>
  </si>
  <si>
    <t xml:space="preserve"> '70 1968,69,70</t>
  </si>
  <si>
    <t>HEYMAN, Samuel J</t>
  </si>
  <si>
    <t xml:space="preserve"> '60 1959</t>
  </si>
  <si>
    <t>HILLMAN, Todd H</t>
  </si>
  <si>
    <t xml:space="preserve"> '80 1979,80</t>
  </si>
  <si>
    <t>HINCHLIFF, James D</t>
  </si>
  <si>
    <t xml:space="preserve"> '38 1936*,37*,38*</t>
  </si>
  <si>
    <t>HINGORANI, Sunil R</t>
  </si>
  <si>
    <t>HIXON, George D</t>
  </si>
  <si>
    <t xml:space="preserve"> '34s 1934*</t>
  </si>
  <si>
    <t>HOFFMAN, David H</t>
  </si>
  <si>
    <t xml:space="preserve"> '88 1985*</t>
  </si>
  <si>
    <t>HOLDEN, Reuben A</t>
  </si>
  <si>
    <t>, 5th '76 1975</t>
  </si>
  <si>
    <t>HOLLISTER, Buell, Jr</t>
  </si>
  <si>
    <t>HOLLOWAY, George A</t>
  </si>
  <si>
    <t xml:space="preserve"> '31 1929*,30*,31*</t>
  </si>
  <si>
    <t>HOLT, John C</t>
  </si>
  <si>
    <t>, 2nd '44s 1942</t>
  </si>
  <si>
    <t>HOOE, Nelson D</t>
  </si>
  <si>
    <t>HOPKINS, Allen L</t>
  </si>
  <si>
    <t xml:space="preserve"> '25 1924,25*</t>
  </si>
  <si>
    <t>HOPKINS, Edward L</t>
  </si>
  <si>
    <t xml:space="preserve"> ’19 1919* (Mgr)</t>
  </si>
  <si>
    <t>HOPKINS, Gifford D</t>
  </si>
  <si>
    <t xml:space="preserve"> '60 1960</t>
  </si>
  <si>
    <t>HOWE, Ralph E</t>
  </si>
  <si>
    <t>HOWE, Samuel P</t>
  </si>
  <si>
    <t>, 3rd '60e 1958,59,60</t>
  </si>
  <si>
    <t>HUBBELL, Charles C</t>
  </si>
  <si>
    <t>HUDSON, Stewart J</t>
  </si>
  <si>
    <t xml:space="preserve"> '81 1979,80,81</t>
  </si>
  <si>
    <t>HULINGS, Willis J</t>
  </si>
  <si>
    <t xml:space="preserve"> ’80 1979 (Mgr)</t>
  </si>
  <si>
    <t>HUNT, Richard M</t>
  </si>
  <si>
    <t xml:space="preserve"> ’48 1946*,47*,48,49*</t>
  </si>
  <si>
    <t>HUSKEY, David K</t>
  </si>
  <si>
    <t>JACKSON, Kingdon V</t>
  </si>
  <si>
    <t>JONES, Arnold W</t>
  </si>
  <si>
    <t xml:space="preserve"> '25 1922*,23*,24,25*</t>
  </si>
  <si>
    <t>JORDAN, David H</t>
  </si>
  <si>
    <t xml:space="preserve"> '83 1980*</t>
  </si>
  <si>
    <t>JOYNER, Theodore C</t>
  </si>
  <si>
    <t xml:space="preserve"> '61 1959,60</t>
  </si>
  <si>
    <t>KAPLANOFF, Mark D</t>
  </si>
  <si>
    <t xml:space="preserve"> '70 1969,70 (Mgr)</t>
  </si>
  <si>
    <t>KATZ, David S</t>
  </si>
  <si>
    <t>KAUFMAN, James H</t>
  </si>
  <si>
    <t xml:space="preserve"> '78 1975,76,77, 78</t>
  </si>
  <si>
    <t>KEELEY, Arthur J</t>
  </si>
  <si>
    <t xml:space="preserve"> ’52 1951*</t>
  </si>
  <si>
    <t>KEETON, William R</t>
  </si>
  <si>
    <t>KELLY, Douglas J</t>
  </si>
  <si>
    <t xml:space="preserve"> ’81 1979*</t>
  </si>
  <si>
    <t>KELLY, George J</t>
  </si>
  <si>
    <t xml:space="preserve"> '41 1939*,40*</t>
  </si>
  <si>
    <t>KENNEDY, Stanley C</t>
  </si>
  <si>
    <t>KERR, William O</t>
  </si>
  <si>
    <t xml:space="preserve"> '80 1977</t>
  </si>
  <si>
    <t>KESSLER, J</t>
  </si>
  <si>
    <t xml:space="preserve"> Arthur, Jr</t>
  </si>
  <si>
    <t xml:space="preserve"> ‘48e 1946*,47*</t>
  </si>
  <si>
    <t>KETNER, David S</t>
  </si>
  <si>
    <t xml:space="preserve"> '69 1969</t>
  </si>
  <si>
    <t>KHOURY, Todd N</t>
  </si>
  <si>
    <t xml:space="preserve"> '87 1984,85,86,87</t>
  </si>
  <si>
    <t>KIAM, Victor K</t>
  </si>
  <si>
    <t>KIM, Gregory R</t>
  </si>
  <si>
    <t xml:space="preserve"> '79 1976</t>
  </si>
  <si>
    <t>KING, William L</t>
  </si>
  <si>
    <t>KINGSLEY, Rolfe, Jr</t>
  </si>
  <si>
    <t>KINNEY, Christopher F</t>
  </si>
  <si>
    <t>KIRK, Hayden S</t>
  </si>
  <si>
    <t xml:space="preserve"> '73 1973</t>
  </si>
  <si>
    <t>KITTLEMAN, C</t>
  </si>
  <si>
    <t xml:space="preserve"> Wesley, Jr</t>
  </si>
  <si>
    <t>KRESCH, Robert B</t>
  </si>
  <si>
    <t xml:space="preserve"> ’55 1955 (Mgr)</t>
  </si>
  <si>
    <t>KRIEGER, Lawrence W</t>
  </si>
  <si>
    <t xml:space="preserve"> '40s 1938*,39*</t>
  </si>
  <si>
    <t xml:space="preserve"> '82 1979*,80*</t>
  </si>
  <si>
    <t>LADD, J</t>
  </si>
  <si>
    <t xml:space="preserve"> Michael '67 1967 (Mgr)</t>
  </si>
  <si>
    <t>LAFFER, William G</t>
  </si>
  <si>
    <t xml:space="preserve"> '80 1977 (Mgr)</t>
  </si>
  <si>
    <t>LAIRD, Robert W</t>
  </si>
  <si>
    <t>LaROCHE, Chester R</t>
  </si>
  <si>
    <t>LASELL, Sidney L</t>
  </si>
  <si>
    <t xml:space="preserve"> '37 1935*,36*</t>
  </si>
  <si>
    <t>LATTING, James T</t>
  </si>
  <si>
    <t xml:space="preserve"> '71 1969,70</t>
  </si>
  <si>
    <t>LAWLER, Peter C</t>
  </si>
  <si>
    <t xml:space="preserve"> '72 1970,71</t>
  </si>
  <si>
    <t>LAYENDECKER, Glenn W</t>
  </si>
  <si>
    <t xml:space="preserve"> '83 1980,81,82,83</t>
  </si>
  <si>
    <t>LAZARUS, Edward P</t>
  </si>
  <si>
    <t>LEEDS, Laurence C</t>
  </si>
  <si>
    <t xml:space="preserve"> “Cary” '79 1976,77,79</t>
  </si>
  <si>
    <t>LEWIS, Thomas W</t>
  </si>
  <si>
    <t xml:space="preserve"> '40 1940*</t>
  </si>
  <si>
    <t>LITTLE, Grant F</t>
  </si>
  <si>
    <t>LOCKWOOD, Howard A</t>
  </si>
  <si>
    <t xml:space="preserve"> '37 1935*,36*,37*</t>
  </si>
  <si>
    <t>LONDON, Frederick S</t>
  </si>
  <si>
    <t>LORENZEN, John J</t>
  </si>
  <si>
    <t xml:space="preserve"> ’31 1931*</t>
  </si>
  <si>
    <t>LOVEJOY, Winslow M</t>
  </si>
  <si>
    <t>LUCE, Frank L</t>
  </si>
  <si>
    <t>LUDLUM, Stuart D</t>
  </si>
  <si>
    <t>LUMSDEN, Richard J</t>
  </si>
  <si>
    <t xml:space="preserve"> '78 1976</t>
  </si>
  <si>
    <t>LYNCH, Charles A</t>
  </si>
  <si>
    <t xml:space="preserve"> '50 1947*,48*,49*,50</t>
  </si>
  <si>
    <t>LYNCH, Dennis P</t>
  </si>
  <si>
    <t xml:space="preserve"> '40 1938*,39*</t>
  </si>
  <si>
    <t>MacKINNON, Steven R</t>
  </si>
  <si>
    <t>MacPARTLAND, Peter J</t>
  </si>
  <si>
    <t>MAKEPEACE, John V</t>
  </si>
  <si>
    <t xml:space="preserve"> '43 1941*</t>
  </si>
  <si>
    <t>MALO, John F</t>
  </si>
  <si>
    <t>MALONEY, Frank C</t>
  </si>
  <si>
    <t>, 3rd '53 1953*</t>
  </si>
  <si>
    <t>MANNING, Albert A</t>
  </si>
  <si>
    <t xml:space="preserve"> '39 1938* (Mgr)</t>
  </si>
  <si>
    <t>MANSFIELD, Edward W</t>
  </si>
  <si>
    <t>MARRON, Michael R</t>
  </si>
  <si>
    <t xml:space="preserve"> '56 1954,55</t>
  </si>
  <si>
    <t>MARSHALL, Harry R</t>
  </si>
  <si>
    <t xml:space="preserve"> '23 1923* (Mgr)</t>
  </si>
  <si>
    <t>MAXWELL, David O</t>
  </si>
  <si>
    <t>MAYO, R</t>
  </si>
  <si>
    <t xml:space="preserve"> Scott '00 1997,98,99,00</t>
  </si>
  <si>
    <t>McAFEE, William A</t>
  </si>
  <si>
    <t>McAUSLAN, Donald L</t>
  </si>
  <si>
    <t xml:space="preserve"> '66 1964,65</t>
  </si>
  <si>
    <t>McCALLUM, Robert D</t>
  </si>
  <si>
    <t>McCONE, Michael F</t>
  </si>
  <si>
    <t>McGLINN, Thomas B</t>
  </si>
  <si>
    <t>McKENNA, Robert L</t>
  </si>
  <si>
    <t>McMURTRY, John G</t>
  </si>
  <si>
    <t xml:space="preserve"> '36 1934*,35*,36*</t>
  </si>
  <si>
    <t>METZ, Donald A</t>
  </si>
  <si>
    <t xml:space="preserve"> '37s 1935*,36*,37*</t>
  </si>
  <si>
    <t>MEYER, J</t>
  </si>
  <si>
    <t xml:space="preserve"> Edward '57 1955,56,57</t>
  </si>
  <si>
    <t>MIELKE, David C</t>
  </si>
  <si>
    <t xml:space="preserve"> '74 1973,74</t>
  </si>
  <si>
    <t>MILES, Egbert J</t>
  </si>
  <si>
    <t>MILNOR, J</t>
  </si>
  <si>
    <t>Pervis, Jr</t>
  </si>
  <si>
    <t>MITCHELL, Brian P</t>
  </si>
  <si>
    <t>MOORE, Eric B</t>
  </si>
  <si>
    <t xml:space="preserve"> '56 1954,55,56</t>
  </si>
  <si>
    <t>MOORHEAD, John U</t>
  </si>
  <si>
    <t>MORRIS, Stephanus V</t>
  </si>
  <si>
    <t>C</t>
  </si>
  <si>
    <t>MORSE, John B</t>
  </si>
  <si>
    <t xml:space="preserve"> ’20 1919*,20* </t>
  </si>
  <si>
    <t>MORSE, William M</t>
  </si>
  <si>
    <t xml:space="preserve"> '64 1963,64</t>
  </si>
  <si>
    <t>MORSMAN, J</t>
  </si>
  <si>
    <t xml:space="preserve"> Henry, 4th '93 1990*</t>
  </si>
  <si>
    <t>MOSES, John R</t>
  </si>
  <si>
    <t xml:space="preserve"> '45w 1942*,47,48*</t>
  </si>
  <si>
    <t>MUELLER, Michael E</t>
  </si>
  <si>
    <t>MUNCK, Sverre C</t>
  </si>
  <si>
    <t xml:space="preserve"> '77 1974</t>
  </si>
  <si>
    <t>MUNDY, William G</t>
  </si>
  <si>
    <t>MURPHY, James A</t>
  </si>
  <si>
    <t xml:space="preserve"> '81 1980*</t>
  </si>
  <si>
    <t>MURPHY, Vincent B</t>
  </si>
  <si>
    <t>MURRAY, George A</t>
  </si>
  <si>
    <t xml:space="preserve"> '63 1960,62,63</t>
  </si>
  <si>
    <t>NELSON, Kent S</t>
  </si>
  <si>
    <t>NESS, Philip W</t>
  </si>
  <si>
    <t xml:space="preserve"> '58 1958</t>
  </si>
  <si>
    <t>NETTER, Ronald A</t>
  </si>
  <si>
    <t xml:space="preserve"> '70 1968,69</t>
  </si>
  <si>
    <t>NEUHAUS, Charles E</t>
  </si>
  <si>
    <t>NEWELL, Richard G</t>
  </si>
  <si>
    <t xml:space="preserve"> '25 1925*</t>
  </si>
  <si>
    <t>NIEDERMAN, Derrick C</t>
  </si>
  <si>
    <t>NORRIS, Richard H</t>
  </si>
  <si>
    <t>, 3rd '51 1949*,50*,51</t>
  </si>
  <si>
    <t>-OOETTINGER, John R</t>
  </si>
  <si>
    <t>ORTHWEIN, Steven A</t>
  </si>
  <si>
    <t>OSBORNE, Frank G</t>
  </si>
  <si>
    <t xml:space="preserve"> '30 1930* (Mgr)</t>
  </si>
  <si>
    <t>OSBORNE, Scott B</t>
  </si>
  <si>
    <t>PACHNER, Andrew R</t>
  </si>
  <si>
    <t xml:space="preserve"> '71 1970,71</t>
  </si>
  <si>
    <t>PARRY, Carroll D</t>
  </si>
  <si>
    <t>, 3rd '63 1961,62,63</t>
  </si>
  <si>
    <t>PATCH, Charles O</t>
  </si>
  <si>
    <t xml:space="preserve"> ’20 1919*,20* (Mgr)</t>
  </si>
  <si>
    <t>PETERS, Elliot R</t>
  </si>
  <si>
    <t xml:space="preserve"> '80 1980</t>
  </si>
  <si>
    <t>PETERSON, John A</t>
  </si>
  <si>
    <t>PITMAN, John H</t>
  </si>
  <si>
    <t xml:space="preserve"> '30s 1929*,30*</t>
  </si>
  <si>
    <t>POHLY, Robert S</t>
  </si>
  <si>
    <t xml:space="preserve"> '94 1991,92,93,94</t>
  </si>
  <si>
    <t>POLLACK, Leslie M</t>
  </si>
  <si>
    <t xml:space="preserve"> '55 1953*,54</t>
  </si>
  <si>
    <t>POMPAN, Bruce L</t>
  </si>
  <si>
    <t xml:space="preserve"> '84 1981*,82,83,84</t>
  </si>
  <si>
    <t>POTTER, Roderick, Jr</t>
  </si>
  <si>
    <t>PRESTON, Henry A</t>
  </si>
  <si>
    <t xml:space="preserve"> '41 1941* (Mgr)</t>
  </si>
  <si>
    <t>PRINCE, Edward M</t>
  </si>
  <si>
    <t xml:space="preserve"> '59e 1957,58,59</t>
  </si>
  <si>
    <t>PROTHERO, Stephen R</t>
  </si>
  <si>
    <t>RASKIND, Richard H</t>
  </si>
  <si>
    <t>RASZKA, William V</t>
  </si>
  <si>
    <t xml:space="preserve"> '81 1981*</t>
  </si>
  <si>
    <t>RAY, Rolor E</t>
  </si>
  <si>
    <t xml:space="preserve"> ’49 1946,47,48*,49*</t>
  </si>
  <si>
    <t>READ, D</t>
  </si>
  <si>
    <t xml:space="preserve"> Shane '86 1983,84,85,86</t>
  </si>
  <si>
    <t>REESE, Willis L</t>
  </si>
  <si>
    <t xml:space="preserve"> '35 1934*</t>
  </si>
  <si>
    <t>REISNER, Hunter S</t>
  </si>
  <si>
    <t>REYNAL, Michael A</t>
  </si>
  <si>
    <t xml:space="preserve"> '83 1980,81*,82,83</t>
  </si>
  <si>
    <t>REYNOLDS, William B</t>
  </si>
  <si>
    <t>RICH, G</t>
  </si>
  <si>
    <t xml:space="preserve"> Barrett '54 1954</t>
  </si>
  <si>
    <t>RICHARDS, Clark L</t>
  </si>
  <si>
    <t xml:space="preserve"> '38s 1936*,37*,38*</t>
  </si>
  <si>
    <t>RITCHIE, Charles L</t>
  </si>
  <si>
    <t>ROBSON, Douglas O</t>
  </si>
  <si>
    <t>ROSENSWEIG, Jonathan P</t>
  </si>
  <si>
    <t xml:space="preserve"> '88 1985*,86*,87*</t>
  </si>
  <si>
    <t>RUDMAN, Keith M</t>
  </si>
  <si>
    <t>RUMBOUGH, S</t>
  </si>
  <si>
    <t xml:space="preserve"> '42 1941*,42*</t>
  </si>
  <si>
    <t>RUSSELL, Peter G</t>
  </si>
  <si>
    <t>RUTLEDGE, Thomas G</t>
  </si>
  <si>
    <t xml:space="preserve"> '40 1939*,40*</t>
  </si>
  <si>
    <t>RYAN, Robert W</t>
  </si>
  <si>
    <t>SAYRE, Lawrason R</t>
  </si>
  <si>
    <t>SAYRE, Robert H</t>
  </si>
  <si>
    <t>, 4th '50 1950</t>
  </si>
  <si>
    <t>SCHOONMAKER, Samuel V</t>
  </si>
  <si>
    <t xml:space="preserve"> 24 1923*,24</t>
  </si>
  <si>
    <t xml:space="preserve"> '58 1956,57,58</t>
  </si>
  <si>
    <t>SCHOTZ, John P</t>
  </si>
  <si>
    <t xml:space="preserve"> '77 1977</t>
  </si>
  <si>
    <t>SCHWARTZ, Alan G</t>
  </si>
  <si>
    <t>SCOTT, Eugene L</t>
  </si>
  <si>
    <t>SCOVILLE, Herbert, Jr</t>
  </si>
  <si>
    <t>SELATI, Robin P</t>
  </si>
  <si>
    <t xml:space="preserve"> '88 1985*,86*,87*,88</t>
  </si>
  <si>
    <t>SEYMOUR, Barry T</t>
  </si>
  <si>
    <t xml:space="preserve"> '54 1953*,54</t>
  </si>
  <si>
    <t>SHEPLEY, Ethan A</t>
  </si>
  <si>
    <t>H</t>
  </si>
  <si>
    <t>SHERIDAN, A</t>
  </si>
  <si>
    <t>Baisley '24 1924</t>
  </si>
  <si>
    <t>SHOSTRUM, John M</t>
  </si>
  <si>
    <t xml:space="preserve"> '75 1972,73,74</t>
  </si>
  <si>
    <t>SICULAR, Michael J</t>
  </si>
  <si>
    <t>SIMCIK, Thomas J</t>
  </si>
  <si>
    <t>SIMMONS, Kenneth R</t>
  </si>
  <si>
    <t>L</t>
  </si>
  <si>
    <t xml:space="preserve"> ’20 1919* </t>
  </si>
  <si>
    <t>SIMOTAS, Philip E</t>
  </si>
  <si>
    <t>SIRCULAR, Michael J</t>
  </si>
  <si>
    <t>SKILLMAN, John F</t>
  </si>
  <si>
    <t>SLOAT, Jack W</t>
  </si>
  <si>
    <t xml:space="preserve"> '50 1949*,50*</t>
  </si>
  <si>
    <t>SMITH, Pearce D</t>
  </si>
  <si>
    <t>SMITH, Philip S</t>
  </si>
  <si>
    <t xml:space="preserve"> ’50 1949*,50*</t>
  </si>
  <si>
    <t>SMITH, T</t>
  </si>
  <si>
    <t xml:space="preserve"> Ryan '00 1997*,98,99*,00</t>
  </si>
  <si>
    <t>SOLOMON, Daniel H</t>
  </si>
  <si>
    <t xml:space="preserve"> '86 1983,84,85,86</t>
  </si>
  <si>
    <t>SOLOMON, Neil A</t>
  </si>
  <si>
    <t>SOMERVILLE, John W</t>
  </si>
  <si>
    <t>SORSCHER, Eric J</t>
  </si>
  <si>
    <t xml:space="preserve"> ’79 1979*</t>
  </si>
  <si>
    <t>SORSCHER, Steven M</t>
  </si>
  <si>
    <t>SOUTHARD, Peter C</t>
  </si>
  <si>
    <t xml:space="preserve"> '65 1964 (Mgr)</t>
  </si>
  <si>
    <t>SPALDING, Charles F</t>
  </si>
  <si>
    <t>, 2nd '41 1939*,41*</t>
  </si>
  <si>
    <t>SPALDING, James W</t>
  </si>
  <si>
    <t xml:space="preserve"> ‘39s 1937*</t>
  </si>
  <si>
    <t>ST</t>
  </si>
  <si>
    <t xml:space="preserve"> GEORGES, Philip M</t>
  </si>
  <si>
    <t xml:space="preserve"> '73 1971,72</t>
  </si>
  <si>
    <t>STANIAR, George S</t>
  </si>
  <si>
    <t xml:space="preserve"> '85 1982,83,84,85</t>
  </si>
  <si>
    <t>STANTON, Francis R</t>
  </si>
  <si>
    <t>STARR, Barnaby F</t>
  </si>
  <si>
    <t xml:space="preserve"> '78 1975</t>
  </si>
  <si>
    <t>STECKLER, Philip H</t>
  </si>
  <si>
    <t>STEEL, Francis P</t>
  </si>
  <si>
    <t>STEPHENS, Howard V</t>
  </si>
  <si>
    <t>STEVENS, George C</t>
  </si>
  <si>
    <t>STEWART, Robert D</t>
  </si>
  <si>
    <t xml:space="preserve"> ’36 1933*</t>
  </si>
  <si>
    <t>STIEPEL, John F</t>
  </si>
  <si>
    <t xml:space="preserve"> '81 1978,79,80,81</t>
  </si>
  <si>
    <t>STOFFEL, Paul B</t>
  </si>
  <si>
    <t xml:space="preserve"> '84 1981*,82</t>
  </si>
  <si>
    <t>STOKES, Charles E</t>
  </si>
  <si>
    <t>SUCHIN, Miles B</t>
  </si>
  <si>
    <t>SUTTON, Robert J</t>
  </si>
  <si>
    <t xml:space="preserve"> ‘47m 1946*</t>
  </si>
  <si>
    <t>SVIGALS, Philip B</t>
  </si>
  <si>
    <t xml:space="preserve"> '71 1969,70,71</t>
  </si>
  <si>
    <t>SWENSON, Christopher B</t>
  </si>
  <si>
    <t xml:space="preserve"> '75 1972,73,74,75</t>
  </si>
  <si>
    <t>SYMINGTON, Francis F</t>
  </si>
  <si>
    <t xml:space="preserve"> '26 1924,25*</t>
  </si>
  <si>
    <t>SYMINGTON, William S</t>
  </si>
  <si>
    <t>, 3rd '23 1923*</t>
  </si>
  <si>
    <t>-TTABIN, Geoffrey C</t>
  </si>
  <si>
    <t xml:space="preserve"> '78 1975,76,77</t>
  </si>
  <si>
    <t>TAN, Alexander P</t>
  </si>
  <si>
    <t>TANSEY, John D</t>
  </si>
  <si>
    <t>TAYLOR, Marshall M</t>
  </si>
  <si>
    <t xml:space="preserve"> '69 1968 (Mgr)</t>
  </si>
  <si>
    <t>TAYLOR, William H</t>
  </si>
  <si>
    <t>, 3rd '64 1963 (Mgr)</t>
  </si>
  <si>
    <t>TEN EYCK, Benjamin L</t>
  </si>
  <si>
    <t>B</t>
  </si>
  <si>
    <t xml:space="preserve"> '53e 1953*</t>
  </si>
  <si>
    <t>TENHUNDFELD, Mark J</t>
  </si>
  <si>
    <t>THOMAS, Edmond G</t>
  </si>
  <si>
    <t xml:space="preserve"> '33 1932* (Mgr) </t>
  </si>
  <si>
    <t>THOMAS, Jonathan Y</t>
  </si>
  <si>
    <t xml:space="preserve"> '76 1973,74,75,76</t>
  </si>
  <si>
    <t>THORN, William G</t>
  </si>
  <si>
    <t xml:space="preserve"> '41s 1939*,40*,41*</t>
  </si>
  <si>
    <t>THURSTONE, Andrew B</t>
  </si>
  <si>
    <t>TILNEY, John S</t>
  </si>
  <si>
    <t xml:space="preserve"> '35 1934*,35*</t>
  </si>
  <si>
    <t>TORDJMANN, Dominic T</t>
  </si>
  <si>
    <t>TREAT, Wyllys B</t>
  </si>
  <si>
    <t xml:space="preserve"> '42e 1942* (Mgr)</t>
  </si>
  <si>
    <t>TUCKER, William C</t>
  </si>
  <si>
    <t xml:space="preserve"> ’66 1965 (Mgr)</t>
  </si>
  <si>
    <t xml:space="preserve"> ’50 1948*</t>
  </si>
  <si>
    <t>VAUGHAN, Wayland F</t>
  </si>
  <si>
    <t>VOJTA, Christopher L</t>
  </si>
  <si>
    <t xml:space="preserve"> '86 1984*,85*</t>
  </si>
  <si>
    <t>WALLACE, Richard C</t>
  </si>
  <si>
    <t>WALTZ, Jack R</t>
  </si>
  <si>
    <t>WARD, Philip H</t>
  </si>
  <si>
    <t xml:space="preserve"> ‘48e 1948*</t>
  </si>
  <si>
    <t>WARDMAN, George E</t>
  </si>
  <si>
    <t>WARNER, Bradford A</t>
  </si>
  <si>
    <t>WASHBURN, William VanN</t>
  </si>
  <si>
    <t>WEAR, James H</t>
  </si>
  <si>
    <t>WEBER, James M</t>
  </si>
  <si>
    <t xml:space="preserve"> ‘19s 1920*</t>
  </si>
  <si>
    <t>WEGRZYN, Jacob M</t>
  </si>
  <si>
    <t xml:space="preserve"> '87 1984*,85*,86*,87*</t>
  </si>
  <si>
    <t>WEIL, Kenneth M</t>
  </si>
  <si>
    <t xml:space="preserve"> ‘45w 1947*</t>
  </si>
  <si>
    <t>WEIS, Charles McC</t>
  </si>
  <si>
    <t xml:space="preserve"> '44 1942* (Mgr)</t>
  </si>
  <si>
    <t>WELCH, Huntington P</t>
  </si>
  <si>
    <t xml:space="preserve"> '43 1941*,42*</t>
  </si>
  <si>
    <t>WESTCOTT, Jeffrey B</t>
  </si>
  <si>
    <t>WESTCOTT, John McM</t>
  </si>
  <si>
    <t xml:space="preserve"> '66 1964,65,66</t>
  </si>
  <si>
    <t>WHEELER, George M</t>
  </si>
  <si>
    <t xml:space="preserve"> '23 1921*,22*,23*</t>
  </si>
  <si>
    <t>WHEELER, Leslie, Jr</t>
  </si>
  <si>
    <t xml:space="preserve"> '40 1938*,39*,40*</t>
  </si>
  <si>
    <t>WHITEHEAD, Matthew J</t>
  </si>
  <si>
    <t>WHITMAN, Malcolm R</t>
  </si>
  <si>
    <t>WIENER, Alexander L</t>
  </si>
  <si>
    <t>WILDAY, Jeffrey M</t>
  </si>
  <si>
    <t>WILDER, Amos N</t>
  </si>
  <si>
    <t xml:space="preserve"> '17 1919, 20*</t>
  </si>
  <si>
    <t>WILEY, Leland H</t>
  </si>
  <si>
    <t xml:space="preserve"> '20s 1919* (Mgr),20*</t>
  </si>
  <si>
    <t>WILHELM, David C</t>
  </si>
  <si>
    <t xml:space="preserve"> '42 1940*</t>
  </si>
  <si>
    <t>WILLIAMS, Lucian E</t>
  </si>
  <si>
    <t>WILLIAMSON, Harold F</t>
  </si>
  <si>
    <t xml:space="preserve"> '58 1958 (Mgr) </t>
  </si>
  <si>
    <t>WILLIAMSON, John R</t>
  </si>
  <si>
    <t>WILMER, John G</t>
  </si>
  <si>
    <t>WOOD, Sidney B</t>
  </si>
  <si>
    <t xml:space="preserve"> '62 1960</t>
  </si>
  <si>
    <t>WOOD, Theodore E</t>
  </si>
  <si>
    <t>WORKMAN, Charles E</t>
  </si>
  <si>
    <t>WORRILOW, William H</t>
  </si>
  <si>
    <t>WOSTENHOLME, Martin C</t>
  </si>
  <si>
    <t xml:space="preserve"> '84 1982,81,83,84</t>
  </si>
  <si>
    <t>WRIGHT, Arthur S</t>
  </si>
  <si>
    <t xml:space="preserve"> '30 1930*</t>
  </si>
  <si>
    <t>WROBEL, Harold S</t>
  </si>
  <si>
    <t>YLVISAKER, William T</t>
  </si>
  <si>
    <t xml:space="preserve"> '82 1979*,81* </t>
  </si>
  <si>
    <t>2nd</t>
  </si>
  <si>
    <t>3rd</t>
  </si>
  <si>
    <t>4th</t>
  </si>
  <si>
    <t>5th</t>
  </si>
  <si>
    <t>35s</t>
  </si>
  <si>
    <t>36s</t>
  </si>
  <si>
    <t>38s</t>
  </si>
  <si>
    <t>42s</t>
  </si>
  <si>
    <t>50e</t>
  </si>
  <si>
    <t>58e</t>
  </si>
  <si>
    <t>20s</t>
  </si>
  <si>
    <t>44s</t>
  </si>
  <si>
    <t>30s</t>
  </si>
  <si>
    <t>34s</t>
  </si>
  <si>
    <t>37s</t>
  </si>
  <si>
    <t>38e</t>
  </si>
  <si>
    <t>60e</t>
  </si>
  <si>
    <t>40e</t>
  </si>
  <si>
    <t>40s</t>
  </si>
  <si>
    <t>41s</t>
  </si>
  <si>
    <t>42e</t>
  </si>
  <si>
    <t>45w</t>
  </si>
  <si>
    <t>53e</t>
  </si>
  <si>
    <t>55E</t>
  </si>
  <si>
    <t>59e</t>
  </si>
  <si>
    <t>96S</t>
  </si>
  <si>
    <t>46s</t>
  </si>
  <si>
    <t>48e</t>
  </si>
  <si>
    <t>19s</t>
  </si>
  <si>
    <t>39s</t>
  </si>
  <si>
    <t>47m</t>
  </si>
  <si>
    <t>49e</t>
  </si>
  <si>
    <t>x</t>
  </si>
  <si>
    <t>NumYears</t>
  </si>
  <si>
    <t>a</t>
  </si>
  <si>
    <t>b</t>
  </si>
  <si>
    <t>c</t>
  </si>
  <si>
    <t>d</t>
  </si>
  <si>
    <t>a1</t>
  </si>
  <si>
    <t>b1</t>
  </si>
  <si>
    <t>c1</t>
  </si>
  <si>
    <t>d1</t>
  </si>
  <si>
    <t>Year</t>
  </si>
  <si>
    <t>Last</t>
  </si>
  <si>
    <t>First</t>
  </si>
  <si>
    <t>M1</t>
  </si>
  <si>
    <t>M2</t>
  </si>
  <si>
    <t>J. Henry</t>
  </si>
  <si>
    <t>D. Shane</t>
  </si>
  <si>
    <t>J. Michael</t>
  </si>
  <si>
    <t>G. Whitney</t>
  </si>
  <si>
    <t>J. Edward</t>
  </si>
  <si>
    <t>G. Barrett</t>
  </si>
  <si>
    <t>J. Arthur</t>
  </si>
  <si>
    <t>C. Wesley</t>
  </si>
  <si>
    <t>FirstLast</t>
  </si>
  <si>
    <t>YearsPlayed</t>
  </si>
  <si>
    <t>WOMEN'S TENNIS LETTER WINNERS - *Denotes Minor "Y"</t>
  </si>
  <si>
    <t>--------------------------------------------------</t>
  </si>
  <si>
    <t>-AALFORD, Christine J. ’07 2004,05,06,07</t>
  </si>
  <si>
    <t>ALTSCHUL, Amy '92 1989*,90*,91*</t>
  </si>
  <si>
    <t>AMATO, Adrienne '93 1990,91,92,93</t>
  </si>
  <si>
    <t>ANDERSON, Abbe F. '78 1976*</t>
  </si>
  <si>
    <t>ANSARI, Tina '97 1994</t>
  </si>
  <si>
    <t>AUCHINCLOSS, Elizabeth L. '73 1972,73</t>
  </si>
  <si>
    <t>-BBALDRIGE, Mary T. '76 1974*</t>
  </si>
  <si>
    <t>BALDWIN, Elizabeth '89 1986,87,88,89</t>
  </si>
  <si>
    <t>BARNA, Lisa '96 1993*,94*</t>
  </si>
  <si>
    <t>BATES, Hilary '86 1983*</t>
  </si>
  <si>
    <t>BAZELON, Emily '93 1990*</t>
  </si>
  <si>
    <t>BERTSCH, Nina '94 1991,93</t>
  </si>
  <si>
    <t>BIGGS, Gretchen G. '85 1982,85</t>
  </si>
  <si>
    <t>BLAGEV, Denitza '99 1996*,97*,98*</t>
  </si>
  <si>
    <t>BLANKNER, Sherrod '90 1987*</t>
  </si>
  <si>
    <t>BLODGETT, Christina '00 1997*,98*,99*</t>
  </si>
  <si>
    <t>BOUCHER, Leah '97 1994*</t>
  </si>
  <si>
    <t>BROOK, Victoria ’12 2009,10,11</t>
  </si>
  <si>
    <t>BROWN, Jennifer '89 1986,87,88,89</t>
  </si>
  <si>
    <t>-CCALDWELL, Meagan ’04 2001*,02*</t>
  </si>
  <si>
    <t>CHABNER, Elizabeth '89 1986*,87*</t>
  </si>
  <si>
    <t>CHANG, Wendy ’98 1996</t>
  </si>
  <si>
    <t>CHENG, Jessie-Kay W. '77 1975*</t>
  </si>
  <si>
    <t>CHILDS, Laura M. '76 1974*</t>
  </si>
  <si>
    <t>CHOU, Barbara E. '78 1975*</t>
  </si>
  <si>
    <t>CHUN, Clara '97 1994*,96</t>
  </si>
  <si>
    <t>CLARK, Lindsay V. ’11 2008,09,10,11</t>
  </si>
  <si>
    <t>CLAXTON, Donna J. '76 1974*</t>
  </si>
  <si>
    <t>COLE, Sara B. '78 1975,76</t>
  </si>
  <si>
    <t>COLEMAN, Mariana G. '77 1974*</t>
  </si>
  <si>
    <t>COLVILLE, Jennifer A. '86 1983*,84,85</t>
  </si>
  <si>
    <t>CURZAN, Ann '91 1988*</t>
  </si>
  <si>
    <t>CUTLER, Laura J. '84 1981*</t>
  </si>
  <si>
    <t>CUTTER, Christina M. ’09 2006,07*,08*</t>
  </si>
  <si>
    <t>-DDAGGETT, Lucy L. '74 1973,74</t>
  </si>
  <si>
    <t>DALTON, Kathleen '82 1979,80,81,82</t>
  </si>
  <si>
    <t>DASHIELL, Lindsey M. ’08 2005,06,07,08</t>
  </si>
  <si>
    <t>DAVIDSON, Anne T. '77 1975*,77*</t>
  </si>
  <si>
    <t>DeFILIPPIS, Ersilia M. ’11 2008*,09*,10*,11*</t>
  </si>
  <si>
    <t>DELANEY, Audrey '94 1991,92,93,94</t>
  </si>
  <si>
    <t>DELL, Alexandra '94 1991*,92,93,94</t>
  </si>
  <si>
    <t>DELL, Kristina '94 1991*,92,93,94</t>
  </si>
  <si>
    <t xml:space="preserve">DENLEY, Lee Ann '94 1991 </t>
  </si>
  <si>
    <t>DiMAMBRO, Brett '90 1987*,89*</t>
  </si>
  <si>
    <t>DiMAMBRO, Kristin A. '84 1981</t>
  </si>
  <si>
    <t>DUBNO, Janis A. '81 1979,81</t>
  </si>
  <si>
    <t>DUFF, Sarah U. '84 1981*,83</t>
  </si>
  <si>
    <t>DUKE, Daniella '86 1983*,84,85,86</t>
  </si>
  <si>
    <t>-EEDELMAN, Renee S. '77 1976*,77*</t>
  </si>
  <si>
    <t>ELLIS, Barbara '00 1998*</t>
  </si>
  <si>
    <t>ELLIS, Eve E. '80 1977,78,79</t>
  </si>
  <si>
    <t>EPSTEIN, Elizabeth ’13 2010,11</t>
  </si>
  <si>
    <t>-FFAHRENKOPF, Leslie '90 1987*</t>
  </si>
  <si>
    <t>FARFEL, Randee N. '84 1981*</t>
  </si>
  <si>
    <t>FARMER, Trish '91 1989*</t>
  </si>
  <si>
    <t>FELDMAN, Karen M. '79 1976,77,78</t>
  </si>
  <si>
    <t>FERLITO, Ashlee '01 1998,99,00</t>
  </si>
  <si>
    <t>FISCHL, Wendy A. '86 1983*,84,85</t>
  </si>
  <si>
    <t>FLYNN, Laura '92 1989,90,91,92</t>
  </si>
  <si>
    <t>FORD, Sheila F. '73 1973</t>
  </si>
  <si>
    <t>FOX, Dede '83 1980,81</t>
  </si>
  <si>
    <t>FOX, Sarah M. '73 1973*</t>
  </si>
  <si>
    <t>FREEMAN, Ann M. '79 1979</t>
  </si>
  <si>
    <t>FRIEDMAN, Heath '96 1993,96</t>
  </si>
  <si>
    <t>FU, Jacklyn '00 1997,98,99,00</t>
  </si>
  <si>
    <t>-GGARFINKLE, Lynn '81 1978,79*</t>
  </si>
  <si>
    <t>GATES, Elena A. '75 1974*</t>
  </si>
  <si>
    <t>GELLER, Jacqueline S. '84 1981,82,83</t>
  </si>
  <si>
    <t>GOLDBERG, Andrea ’02 1999,00,01,02</t>
  </si>
  <si>
    <t>GOLLOB, Lisa A. '87 1984,85,86,87</t>
  </si>
  <si>
    <t>GOOTRAD, Susan R. '75 1973,75</t>
  </si>
  <si>
    <t>GRAHAM, Susan N. '78 1975,76,77,78</t>
  </si>
  <si>
    <t>GRANAT, Sari '92 1989*,90*,91*</t>
  </si>
  <si>
    <t>GRESSENS, Katherine L. '86 1983,84</t>
  </si>
  <si>
    <t>GRIMM, Christine S. '83 1980*</t>
  </si>
  <si>
    <t>GROSS, Kirsten '00 1997,98,99*,00</t>
  </si>
  <si>
    <t>GROSSMAN, Catherine '76 1974*</t>
  </si>
  <si>
    <t>GROSSMAN, Marla '90 1988*,89*,90*</t>
  </si>
  <si>
    <t>GRYGIEROWSKA, Karolina ’09 2006*,07*</t>
  </si>
  <si>
    <t>GULYA, A. Julianna '74 1974 (Mgr)</t>
  </si>
  <si>
    <t>-HHALL, Frances M. '75 1973*,75</t>
  </si>
  <si>
    <t>HAMILTON, Allissa '94 1991*</t>
  </si>
  <si>
    <t>HANBERG, Francine B. '77 1977*</t>
  </si>
  <si>
    <t>HARRISON, Elizabeth A. '77 1974*</t>
  </si>
  <si>
    <t>HARTMAN, Hollister A. '77 1975,76*</t>
  </si>
  <si>
    <t>HATCHER, Carolyn '89 1986*,87*</t>
  </si>
  <si>
    <t>HAVDALA, Debra '87 1984*</t>
  </si>
  <si>
    <t>HAVEMEYER, Linden '74 1972,73,74</t>
  </si>
  <si>
    <t xml:space="preserve">HAYDEN, Cynthia A. '79 1976 </t>
  </si>
  <si>
    <t>HAYDEN, Cynthia A. '79 1976</t>
  </si>
  <si>
    <t>HESELMANN, Christine J. '80 1977 (Mgr)</t>
  </si>
  <si>
    <t>HINGORANI, Sangeeta '88 1986*</t>
  </si>
  <si>
    <t>HINIKER, Susan ’03 2000,01,02,03</t>
  </si>
  <si>
    <t>HIRSCH, Andrea G. '76 1973*</t>
  </si>
  <si>
    <t>HSU, Camilla ’06 2003*</t>
  </si>
  <si>
    <t>HUTCHINS, Anne R. '84 1981*</t>
  </si>
  <si>
    <t>-IIRVING, Suzanne '89 1986*,87*,88*</t>
  </si>
  <si>
    <t>-JJOHNSTON, Caroline '93 1990,91,92,93</t>
  </si>
  <si>
    <t>-KKANSTOROOM, Marci '88 1985,86*</t>
  </si>
  <si>
    <t>KATZ, Lisa K. '86 1983*,84</t>
  </si>
  <si>
    <t>KATZ, Randall M. ’79 1978 (Mgr)</t>
  </si>
  <si>
    <t>KAUFMAN, Elizabeth ’03 2000,01,02,03</t>
  </si>
  <si>
    <t>KEATING, Anne F. '77 1974*</t>
  </si>
  <si>
    <t>KEATING, Kathleen M. '84 1981*</t>
  </si>
  <si>
    <t>KENT, Stephanie ’12 2010,11</t>
  </si>
  <si>
    <t>KHANLARIAN, Somer '99 1996,97,98,99</t>
  </si>
  <si>
    <t>KIM, Aimee S. ’07 2004,05,06</t>
  </si>
  <si>
    <t>KIM, Janet M. ’09 2006,07,08,09</t>
  </si>
  <si>
    <t>KIM, Sandy '94 1991*</t>
  </si>
  <si>
    <t>KRASA, Barbara A. '75 1975*</t>
  </si>
  <si>
    <t>KURAGAMI, Cindy '95 1992,93,94</t>
  </si>
  <si>
    <t>-LLARSON, Kristin K. '83 1980*,81*</t>
  </si>
  <si>
    <t>LAZARUS, Diana '89 1986*,87*,88*,89*</t>
  </si>
  <si>
    <t>LEDERHANDLER, Sarah B. ’10 2007,08,09,10</t>
  </si>
  <si>
    <t>LEVENSON, Georgia '94 1991*,92,93*</t>
  </si>
  <si>
    <t>LEVIN, Amy S. '83 1981*</t>
  </si>
  <si>
    <t>LICHT, Sherry G. '83 1980*</t>
  </si>
  <si>
    <t>LIEBOWITZ, Susan D. '86 1983,85,86</t>
  </si>
  <si>
    <t>LINZ, Kathrin '91 1988,89*</t>
  </si>
  <si>
    <t>LIPPINCOTT, Louise '74 1974*</t>
  </si>
  <si>
    <t>LITTKE, Linda J. '77 1974</t>
  </si>
  <si>
    <t>LOCKER, Nina F. ’80 1979*</t>
  </si>
  <si>
    <t>LOVETT, Anne R. '77 1975*</t>
  </si>
  <si>
    <t>LOWELL, Stephanie '93 1990*</t>
  </si>
  <si>
    <t>-MMacPARTLAND, Sally A. '73 1972,73</t>
  </si>
  <si>
    <t>MADRIGAN, Sylvia '79 1976</t>
  </si>
  <si>
    <t>MAHON, Nancy '86 1983*</t>
  </si>
  <si>
    <t>MAHONEY, Jennifer '90 1987,88,89,90</t>
  </si>
  <si>
    <t>MAHONEY, Martha '78 1977*,78*</t>
  </si>
  <si>
    <t>MAIRS, Elizabeth R. '84 1981*</t>
  </si>
  <si>
    <t>MALONE, Kathryn R. '76 1974*</t>
  </si>
  <si>
    <t>MAMIYA, Christin J. '77 1977*</t>
  </si>
  <si>
    <t xml:space="preserve">MARKOWITZ, Ellen S. '84 1981*,82,83,84 </t>
  </si>
  <si>
    <t>MARLIN, Elizabeth '83 1980*</t>
  </si>
  <si>
    <t>MARTIN, Ashley ’04 2001,02,03,04</t>
  </si>
  <si>
    <t>MARTIN, Karlyn ’04 2001,02,03,04</t>
  </si>
  <si>
    <t>McALISTER, Caroline L. '82 1979,80,81,82</t>
  </si>
  <si>
    <t>McCAFFREY, Kelly L. '77 1974*</t>
  </si>
  <si>
    <t>McLEAN, Mary '97 1994*</t>
  </si>
  <si>
    <t>McMAHON, Meghan R. '87 1984,85,86,87</t>
  </si>
  <si>
    <t>McSWEENEY, Helen J. '81 1979</t>
  </si>
  <si>
    <t>MERCER, Margaret C. '74 1972,73,74</t>
  </si>
  <si>
    <t>MERMELSTEIN, Susan J. '77 1977*</t>
  </si>
  <si>
    <t>MERRILL, Marion F. '76 1974*</t>
  </si>
  <si>
    <t>MILES, Ashley D. ’09 2006,07</t>
  </si>
  <si>
    <t>MOFFIE, Celia J. '80 1977,78,79</t>
  </si>
  <si>
    <t>MUEHL, Lauren ’01 1998,99,00,01</t>
  </si>
  <si>
    <t>MUNSON, Elizabeth P. '78 1975,76</t>
  </si>
  <si>
    <t>MUYSKENS, Sarah E. '76 1973*</t>
  </si>
  <si>
    <t>-NNAISON-PHILLIPS, Sara '99 1996,97,98,99</t>
  </si>
  <si>
    <t>NATRAJAN, Rekha ’04 2001*,02*</t>
  </si>
  <si>
    <t>NGUYEN, Lillian ’09 2006,07,08,09</t>
  </si>
  <si>
    <t>NIX, Olivia J. ’07 2004,05,06,07</t>
  </si>
  <si>
    <t>NOLEN, Joan D. '77 1974</t>
  </si>
  <si>
    <t>NOVAK, Christine A. '75 1973*</t>
  </si>
  <si>
    <t>-OOBSITNIK, Cynthia '01 1998,99,00*,01*</t>
  </si>
  <si>
    <t>O'CONNOR, Carol M. '77 1976*</t>
  </si>
  <si>
    <t>O'CONNOR, Paula '87 1984*</t>
  </si>
  <si>
    <t>OKORAFOR, Ngozi '95 1992,93*,94</t>
  </si>
  <si>
    <t>ONDRECK, Kim '91 1988*,89*</t>
  </si>
  <si>
    <t>OOSTERHUIS, Bronson ’02 1999,00,01,02</t>
  </si>
  <si>
    <t>-PPARAD, Maria ’99 1996*,97*</t>
  </si>
  <si>
    <t>PARK, Jean '89 1986*,87*</t>
  </si>
  <si>
    <t>PATIL, Rashmee ’07 2004,05,06</t>
  </si>
  <si>
    <t>PECK, Debbie C. '77 1977</t>
  </si>
  <si>
    <t>PEPPER, Elizabeth A. '80 1977</t>
  </si>
  <si>
    <t>PETRELLI, Stefana ’11 2008,09,10,11</t>
  </si>
  <si>
    <t>PINES, Davida '89 1986*</t>
  </si>
  <si>
    <t>PIOTROW, Diana R. '82 1979,80,81,82</t>
  </si>
  <si>
    <t>POORVU, Alison '81 1980*</t>
  </si>
  <si>
    <t>PRAGER, Lisa A. '78 1975* (Mgr)</t>
  </si>
  <si>
    <t>PURCELL, Margaret ’04 2001,02,03</t>
  </si>
  <si>
    <t>-QQUEST, Molly '88 1985,86,87,88</t>
  </si>
  <si>
    <t>-RRACHELSON, Jani K. '75 1973*,75</t>
  </si>
  <si>
    <t>REAGAN, Lisa '91 1988*,89*</t>
  </si>
  <si>
    <t>REITZEL, Taryn '94 1991*,92</t>
  </si>
  <si>
    <t xml:space="preserve">RESNICK, Jamie '93 1990* </t>
  </si>
  <si>
    <t>RHEE, Jessica Y. ’10 2007,08,09,10</t>
  </si>
  <si>
    <t>RHEE, Katherine '97 1994,96,97</t>
  </si>
  <si>
    <t>RHODE, Deborah L. '74 1973*</t>
  </si>
  <si>
    <t>RIELY, Stacy L. '82 1979,80,81,82</t>
  </si>
  <si>
    <t>RITTER, Deborah B. '74 1973*</t>
  </si>
  <si>
    <t>RITZ, Jenna ’13 2010*</t>
  </si>
  <si>
    <t>RITZ, Lauren A. ’11 2008</t>
  </si>
  <si>
    <t>ROSENBLUM, Lisa '75 1972,73,74,75</t>
  </si>
  <si>
    <t>ROSENSTRACH, Lynn '91 1988,89,90,91</t>
  </si>
  <si>
    <t>RUSH, Rachel '78 1975*</t>
  </si>
  <si>
    <t>-SSABA, Michele '93 1990*,91*</t>
  </si>
  <si>
    <t>SALMON, Karen '90 1988*,89,90</t>
  </si>
  <si>
    <t>SCHWAB, Diane '90 1987,88</t>
  </si>
  <si>
    <t>SCHWARZ, Wendy T. '86 1984*</t>
  </si>
  <si>
    <t>SEIDLER, Anne E. '78 1975,76,77,78</t>
  </si>
  <si>
    <t>SEIDEMAN, Blair ’14 2011</t>
  </si>
  <si>
    <t>SHAPIRO, Betsy ’04 2001*</t>
  </si>
  <si>
    <t>SIEGEL, Naomi '87 1987*</t>
  </si>
  <si>
    <t>SMITH, Abbe L. '78 1976</t>
  </si>
  <si>
    <t>SMITH, Natalya M. '81 1978,79,80,81</t>
  </si>
  <si>
    <t>SMITH, Polly D. '74 1972</t>
  </si>
  <si>
    <t>SOLOMON, Elizabeth '88 1986*</t>
  </si>
  <si>
    <t>SPADONE, Laura T. '87 1984*</t>
  </si>
  <si>
    <t>SPROLE, Sally '82 1980*</t>
  </si>
  <si>
    <t>SPRUNT, Anne G. '76 1974*</t>
  </si>
  <si>
    <t>SRINATH, Reshmi I. ’05 2002*,03*,04,05</t>
  </si>
  <si>
    <t>STARR, Catherine E. ’08 2005*</t>
  </si>
  <si>
    <t>STEINBERG, Lori '89 1987*</t>
  </si>
  <si>
    <t>STEMBER, Atara '97 1994*</t>
  </si>
  <si>
    <t>STONE, Susan '77 1975*</t>
  </si>
  <si>
    <t>STRAUS, Diane E. '73 1972,73</t>
  </si>
  <si>
    <t>SULLIVAN, Annie ’14 2011</t>
  </si>
  <si>
    <t>SZOKOL, Kim ’14 2011</t>
  </si>
  <si>
    <t>-TTALBOT, Nina '90 1987*,88*</t>
  </si>
  <si>
    <t>TEBBETTS, Valerie A. '79 1976,77</t>
  </si>
  <si>
    <t>THOMAS, Gillian '90 1987*</t>
  </si>
  <si>
    <t>TRUBOWITZ, Phoebe '86 1983*</t>
  </si>
  <si>
    <t>-UUNHOCH, Bettina '87 1984*</t>
  </si>
  <si>
    <t>-VVAN WOERT, Joanne '83 1983*</t>
  </si>
  <si>
    <t>VARTIKAR, Juliette M. ’06 2003*,04*,05*</t>
  </si>
  <si>
    <t>-WWAGNER, Kathy '86 1983*</t>
  </si>
  <si>
    <t>WEINER, Kari '93 1990,91,92,93</t>
  </si>
  <si>
    <t>WHEELER, Laura '88 1986*,88*</t>
  </si>
  <si>
    <t xml:space="preserve">WHITE, Rosemind '85 1983* </t>
  </si>
  <si>
    <t>WHITE, Stephanie P. ’05 2002,03,04,05</t>
  </si>
  <si>
    <t>WILLIAMS, Andrea '89 1986,87,88,89</t>
  </si>
  <si>
    <t>WILLIAMS, Carol H. '75 1972</t>
  </si>
  <si>
    <t>WILLIAMS, Jamison '90 1988*,89*</t>
  </si>
  <si>
    <t>WOLF, Pamela J. '83 1980,81,82,83</t>
  </si>
  <si>
    <t>WOOLOMES, Mary T. '85 1984*</t>
  </si>
  <si>
    <t>-YYATES, Margaret A. '77 1974,75,76</t>
  </si>
  <si>
    <t>YELEN, Suzanne '90 1988*,89*,90*</t>
  </si>
  <si>
    <t>YOWELL, Constance M. '85 1982,83,84,85</t>
  </si>
  <si>
    <t>-ZZEFF, Naomi '99 1996,97,98,99*</t>
  </si>
  <si>
    <t xml:space="preserve">ZETLEY, Nancy E. '83 1980 </t>
  </si>
  <si>
    <t>ALFORD</t>
  </si>
  <si>
    <t>ALTSCHUL</t>
  </si>
  <si>
    <t>AMATO</t>
  </si>
  <si>
    <t>ANSARI</t>
  </si>
  <si>
    <t>BARNA</t>
  </si>
  <si>
    <t>94*</t>
  </si>
  <si>
    <t>BATES</t>
  </si>
  <si>
    <t>BAZELON</t>
  </si>
  <si>
    <t>BALDRIGE</t>
  </si>
  <si>
    <t>BERTSCH</t>
  </si>
  <si>
    <t>BLAGEV</t>
  </si>
  <si>
    <t>BLANKNER</t>
  </si>
  <si>
    <t>BLODGETT</t>
  </si>
  <si>
    <t>BOUCHER</t>
  </si>
  <si>
    <t>BROOK</t>
  </si>
  <si>
    <t>BROWN</t>
  </si>
  <si>
    <t>CHENG</t>
  </si>
  <si>
    <t>CHILDS</t>
  </si>
  <si>
    <t>CHOU</t>
  </si>
  <si>
    <t>CHUN</t>
  </si>
  <si>
    <t>CLAXTON</t>
  </si>
  <si>
    <t>COLE</t>
  </si>
  <si>
    <t>COLEMAN</t>
  </si>
  <si>
    <t>COLVILLE</t>
  </si>
  <si>
    <t>CURZAN</t>
  </si>
  <si>
    <t>CUTTER</t>
  </si>
  <si>
    <t>08*</t>
  </si>
  <si>
    <t>DALTON</t>
  </si>
  <si>
    <t>DASHIELL</t>
  </si>
  <si>
    <t>DAVIDSON</t>
  </si>
  <si>
    <t>77*</t>
  </si>
  <si>
    <t>DAGGETT</t>
  </si>
  <si>
    <t>DeFILIPPIS</t>
  </si>
  <si>
    <t>11*</t>
  </si>
  <si>
    <t>DELANEY</t>
  </si>
  <si>
    <t>DENLEY</t>
  </si>
  <si>
    <t>DiMAMBRO</t>
  </si>
  <si>
    <t>DUBNO</t>
  </si>
  <si>
    <t>DUFF</t>
  </si>
  <si>
    <t>DUKE</t>
  </si>
  <si>
    <t>EDELMAN</t>
  </si>
  <si>
    <t>FARFEL</t>
  </si>
  <si>
    <t>FARMER</t>
  </si>
  <si>
    <t>FERLITO</t>
  </si>
  <si>
    <t>FAHRENKOPF</t>
  </si>
  <si>
    <t>FLYNN</t>
  </si>
  <si>
    <t>FOX</t>
  </si>
  <si>
    <t>FRIEDMAN</t>
  </si>
  <si>
    <t>FU</t>
  </si>
  <si>
    <t>GARFINKLE</t>
  </si>
  <si>
    <t>79*</t>
  </si>
  <si>
    <t>GOLDBERG</t>
  </si>
  <si>
    <t>GOOTRAD</t>
  </si>
  <si>
    <t>GRAHAM</t>
  </si>
  <si>
    <t>GRANAT</t>
  </si>
  <si>
    <t>GRESSENS</t>
  </si>
  <si>
    <t>GRIMM</t>
  </si>
  <si>
    <t>GROSS</t>
  </si>
  <si>
    <t>GRYGIEROWSKA</t>
  </si>
  <si>
    <t>GULYA</t>
  </si>
  <si>
    <t>HANBERG</t>
  </si>
  <si>
    <t>HARRISON</t>
  </si>
  <si>
    <t>HARTMAN</t>
  </si>
  <si>
    <t>76*</t>
  </si>
  <si>
    <t>HATCHER</t>
  </si>
  <si>
    <t>HAVDALA</t>
  </si>
  <si>
    <t>HAVEMEYER</t>
  </si>
  <si>
    <t>HAYDEN</t>
  </si>
  <si>
    <t>HESELMANN</t>
  </si>
  <si>
    <t>HALL</t>
  </si>
  <si>
    <t>HINIKER</t>
  </si>
  <si>
    <t>HIRSCH</t>
  </si>
  <si>
    <t>HSU</t>
  </si>
  <si>
    <t>HUTCHINS</t>
  </si>
  <si>
    <t>IRVING</t>
  </si>
  <si>
    <t>JOHNSTON</t>
  </si>
  <si>
    <t>KEATING</t>
  </si>
  <si>
    <t>KENT</t>
  </si>
  <si>
    <t>KHANLARIAN</t>
  </si>
  <si>
    <t>KANSTOROOM</t>
  </si>
  <si>
    <t>KRASA</t>
  </si>
  <si>
    <t>KURAGAMI</t>
  </si>
  <si>
    <t>LEDERHANDLER</t>
  </si>
  <si>
    <t>LEVENSON</t>
  </si>
  <si>
    <t>LEVIN</t>
  </si>
  <si>
    <t>LICHT</t>
  </si>
  <si>
    <t>LIEBOWITZ</t>
  </si>
  <si>
    <t>LINZ</t>
  </si>
  <si>
    <t>LIPPINCOTT</t>
  </si>
  <si>
    <t>LITTKE</t>
  </si>
  <si>
    <t>LARSON</t>
  </si>
  <si>
    <t>LOCKER</t>
  </si>
  <si>
    <t>LOVETT</t>
  </si>
  <si>
    <t>LOWELL</t>
  </si>
  <si>
    <t>MADRIGAN</t>
  </si>
  <si>
    <t>MAHON</t>
  </si>
  <si>
    <t>MAHONEY</t>
  </si>
  <si>
    <t>78*</t>
  </si>
  <si>
    <t>MAIRS</t>
  </si>
  <si>
    <t>MALONE</t>
  </si>
  <si>
    <t>MAMIYA</t>
  </si>
  <si>
    <t>MARKOWITZ</t>
  </si>
  <si>
    <t>MARLIN</t>
  </si>
  <si>
    <t>MARTIN</t>
  </si>
  <si>
    <t>McALISTER</t>
  </si>
  <si>
    <t>McCAFFREY</t>
  </si>
  <si>
    <t>McLEAN</t>
  </si>
  <si>
    <t>McSWEENEY</t>
  </si>
  <si>
    <t>MERCER</t>
  </si>
  <si>
    <t>MERMELSTEIN</t>
  </si>
  <si>
    <t>MERRILL</t>
  </si>
  <si>
    <t>MOFFIE</t>
  </si>
  <si>
    <t>MUEHL</t>
  </si>
  <si>
    <t>MUNSON</t>
  </si>
  <si>
    <t>MUYSKENS</t>
  </si>
  <si>
    <t>NATRAJAN</t>
  </si>
  <si>
    <t>NGUYEN</t>
  </si>
  <si>
    <t>NIX</t>
  </si>
  <si>
    <t>NAISON-PHILLIPS</t>
  </si>
  <si>
    <t>NOLEN</t>
  </si>
  <si>
    <t>NOVAK</t>
  </si>
  <si>
    <t>O'CONNOR</t>
  </si>
  <si>
    <t>OKORAFOR</t>
  </si>
  <si>
    <t>ONDRECK</t>
  </si>
  <si>
    <t>OBSITNIK</t>
  </si>
  <si>
    <t>OOSTERHUIS</t>
  </si>
  <si>
    <t>PATIL</t>
  </si>
  <si>
    <t>PECK</t>
  </si>
  <si>
    <t>PEPPER</t>
  </si>
  <si>
    <t>PETRELLI</t>
  </si>
  <si>
    <t>PINES</t>
  </si>
  <si>
    <t>PIOTROW</t>
  </si>
  <si>
    <t>POORVU</t>
  </si>
  <si>
    <t>PARAD</t>
  </si>
  <si>
    <t>PRAGER</t>
  </si>
  <si>
    <t>PURCELL</t>
  </si>
  <si>
    <t>QUEST</t>
  </si>
  <si>
    <t>REAGAN</t>
  </si>
  <si>
    <t>REITZEL</t>
  </si>
  <si>
    <t>RESNICK</t>
  </si>
  <si>
    <t>RHEE</t>
  </si>
  <si>
    <t>RHODE</t>
  </si>
  <si>
    <t>RIELY</t>
  </si>
  <si>
    <t>RITTER</t>
  </si>
  <si>
    <t>RITZ</t>
  </si>
  <si>
    <t>ROSENBLUM</t>
  </si>
  <si>
    <t>ROSENSTRACH</t>
  </si>
  <si>
    <t>RACHELSON</t>
  </si>
  <si>
    <t>RUSH</t>
  </si>
  <si>
    <t>SALMON</t>
  </si>
  <si>
    <t>SCHWAB</t>
  </si>
  <si>
    <t>SCHWARZ</t>
  </si>
  <si>
    <t>SEIDEMAN</t>
  </si>
  <si>
    <t>SEIDLER</t>
  </si>
  <si>
    <t>SIEGEL</t>
  </si>
  <si>
    <t>SPADONE</t>
  </si>
  <si>
    <t>SPROLE</t>
  </si>
  <si>
    <t>SPRUNT</t>
  </si>
  <si>
    <t>SRINATH</t>
  </si>
  <si>
    <t>SABA</t>
  </si>
  <si>
    <t>STEINBERG</t>
  </si>
  <si>
    <t>STEMBER</t>
  </si>
  <si>
    <t>STONE</t>
  </si>
  <si>
    <t>STRAUS</t>
  </si>
  <si>
    <t>SULLIVAN</t>
  </si>
  <si>
    <t>SZOKOL</t>
  </si>
  <si>
    <t>TEBBETTS</t>
  </si>
  <si>
    <t>TRUBOWITZ</t>
  </si>
  <si>
    <t>TALBOT</t>
  </si>
  <si>
    <t>UNHOCH</t>
  </si>
  <si>
    <t>VARTIKAR</t>
  </si>
  <si>
    <t>VAN WOERT</t>
  </si>
  <si>
    <t>WHITE</t>
  </si>
  <si>
    <t>WOLF</t>
  </si>
  <si>
    <t>WOOLOMES</t>
  </si>
  <si>
    <t>WAGNER</t>
  </si>
  <si>
    <t>YELEN</t>
  </si>
  <si>
    <t>YOWELL</t>
  </si>
  <si>
    <t>YATES</t>
  </si>
  <si>
    <t>ZETLEY</t>
  </si>
  <si>
    <t>ZEFF</t>
  </si>
  <si>
    <t>Christine</t>
  </si>
  <si>
    <t>Amy</t>
  </si>
  <si>
    <t>Adrienne</t>
  </si>
  <si>
    <t>Abbe</t>
  </si>
  <si>
    <t>1976*</t>
  </si>
  <si>
    <t>Tina</t>
  </si>
  <si>
    <t>Elizabeth</t>
  </si>
  <si>
    <t>Lisa</t>
  </si>
  <si>
    <t>Hilary</t>
  </si>
  <si>
    <t>1983*</t>
  </si>
  <si>
    <t>Emily</t>
  </si>
  <si>
    <t>Mary</t>
  </si>
  <si>
    <t>1974*</t>
  </si>
  <si>
    <t>Nina</t>
  </si>
  <si>
    <t>Gretchen</t>
  </si>
  <si>
    <t>Denitza</t>
  </si>
  <si>
    <t>1996*</t>
  </si>
  <si>
    <t>Sherrod</t>
  </si>
  <si>
    <t>Christina</t>
  </si>
  <si>
    <t>Leah</t>
  </si>
  <si>
    <t>1994*</t>
  </si>
  <si>
    <t>Victoria</t>
  </si>
  <si>
    <t>Jennifer</t>
  </si>
  <si>
    <t>Meagan</t>
  </si>
  <si>
    <t>Wendy</t>
  </si>
  <si>
    <t>Jessie-Kay</t>
  </si>
  <si>
    <t>1975*</t>
  </si>
  <si>
    <t>Laura</t>
  </si>
  <si>
    <t>Barbara</t>
  </si>
  <si>
    <t>Clara</t>
  </si>
  <si>
    <t>Lindsay</t>
  </si>
  <si>
    <t>Donna</t>
  </si>
  <si>
    <t>Sara</t>
  </si>
  <si>
    <t>Mariana</t>
  </si>
  <si>
    <t>Ann</t>
  </si>
  <si>
    <t>Kathleen</t>
  </si>
  <si>
    <t>Lindsey</t>
  </si>
  <si>
    <t>Anne</t>
  </si>
  <si>
    <t>Lucy</t>
  </si>
  <si>
    <t>Ersilia</t>
  </si>
  <si>
    <t>Audrey</t>
  </si>
  <si>
    <t>Alexandra</t>
  </si>
  <si>
    <t>Kristina</t>
  </si>
  <si>
    <t>Brett</t>
  </si>
  <si>
    <t>Kristin</t>
  </si>
  <si>
    <t>Janis</t>
  </si>
  <si>
    <t>Sarah</t>
  </si>
  <si>
    <t>Daniella</t>
  </si>
  <si>
    <t>Renee</t>
  </si>
  <si>
    <t>Eve</t>
  </si>
  <si>
    <t>Randee</t>
  </si>
  <si>
    <t>Trish</t>
  </si>
  <si>
    <t>Karen</t>
  </si>
  <si>
    <t>Ashlee</t>
  </si>
  <si>
    <t>Sheila</t>
  </si>
  <si>
    <t>Dede</t>
  </si>
  <si>
    <t>1973*</t>
  </si>
  <si>
    <t>Heath</t>
  </si>
  <si>
    <t>Jacklyn</t>
  </si>
  <si>
    <t>Elena</t>
  </si>
  <si>
    <t>Jacqueline</t>
  </si>
  <si>
    <t>Lynn</t>
  </si>
  <si>
    <t>Andrea</t>
  </si>
  <si>
    <t>Susan</t>
  </si>
  <si>
    <t>Sari</t>
  </si>
  <si>
    <t>Katherine</t>
  </si>
  <si>
    <t>Kirsten</t>
  </si>
  <si>
    <t>Catherine</t>
  </si>
  <si>
    <t>Marla</t>
  </si>
  <si>
    <t>Karolina</t>
  </si>
  <si>
    <t>Allissa</t>
  </si>
  <si>
    <t>Francine</t>
  </si>
  <si>
    <t>1977*</t>
  </si>
  <si>
    <t>Hollister</t>
  </si>
  <si>
    <t>Carolyn</t>
  </si>
  <si>
    <t>Debra</t>
  </si>
  <si>
    <t>Linden</t>
  </si>
  <si>
    <t>Cynthia</t>
  </si>
  <si>
    <t>Frances</t>
  </si>
  <si>
    <t>Sangeeta</t>
  </si>
  <si>
    <t>Camilla</t>
  </si>
  <si>
    <t>Suzanne</t>
  </si>
  <si>
    <t>Caroline</t>
  </si>
  <si>
    <t>Randall</t>
  </si>
  <si>
    <t>Stephanie</t>
  </si>
  <si>
    <t>Somer</t>
  </si>
  <si>
    <t>Aimee</t>
  </si>
  <si>
    <t>Janet</t>
  </si>
  <si>
    <t>Sandy</t>
  </si>
  <si>
    <t>Marci</t>
  </si>
  <si>
    <t>Cindy</t>
  </si>
  <si>
    <t>Diana</t>
  </si>
  <si>
    <t>Georgia</t>
  </si>
  <si>
    <t>Sherry</t>
  </si>
  <si>
    <t>Kathrin</t>
  </si>
  <si>
    <t>Louise</t>
  </si>
  <si>
    <t>Linda</t>
  </si>
  <si>
    <t>Sylvia</t>
  </si>
  <si>
    <t>Nancy</t>
  </si>
  <si>
    <t>Martha</t>
  </si>
  <si>
    <t>Kathryn</t>
  </si>
  <si>
    <t>Christin</t>
  </si>
  <si>
    <t>Ellen</t>
  </si>
  <si>
    <t>Ashley</t>
  </si>
  <si>
    <t>Karlyn</t>
  </si>
  <si>
    <t>Kelly</t>
  </si>
  <si>
    <t>Meghan</t>
  </si>
  <si>
    <t>Helen</t>
  </si>
  <si>
    <t>Margaret</t>
  </si>
  <si>
    <t>Marion</t>
  </si>
  <si>
    <t>Sally</t>
  </si>
  <si>
    <t>Celia</t>
  </si>
  <si>
    <t>Lauren</t>
  </si>
  <si>
    <t>Rekha</t>
  </si>
  <si>
    <t>Lillian</t>
  </si>
  <si>
    <t>Olivia</t>
  </si>
  <si>
    <t>Joan</t>
  </si>
  <si>
    <t>Carol</t>
  </si>
  <si>
    <t>Paula</t>
  </si>
  <si>
    <t>Ngozi</t>
  </si>
  <si>
    <t>Kim</t>
  </si>
  <si>
    <t>Bronson</t>
  </si>
  <si>
    <t>Jean</t>
  </si>
  <si>
    <t>Rashmee</t>
  </si>
  <si>
    <t>Debbie</t>
  </si>
  <si>
    <t>Stefana</t>
  </si>
  <si>
    <t>Davida</t>
  </si>
  <si>
    <t>Alison</t>
  </si>
  <si>
    <t>Maria</t>
  </si>
  <si>
    <t>Molly</t>
  </si>
  <si>
    <t>Taryn</t>
  </si>
  <si>
    <t>Jamie</t>
  </si>
  <si>
    <t>Jessica</t>
  </si>
  <si>
    <t>Deborah</t>
  </si>
  <si>
    <t>Stacy</t>
  </si>
  <si>
    <t>Jenna</t>
  </si>
  <si>
    <t>2010*</t>
  </si>
  <si>
    <t>Jani</t>
  </si>
  <si>
    <t>Rachel</t>
  </si>
  <si>
    <t>Diane</t>
  </si>
  <si>
    <t>Blair</t>
  </si>
  <si>
    <t>Betsy</t>
  </si>
  <si>
    <t>Naomi</t>
  </si>
  <si>
    <t>Natalya</t>
  </si>
  <si>
    <t>Polly</t>
  </si>
  <si>
    <t>Reshmi</t>
  </si>
  <si>
    <t>I.</t>
  </si>
  <si>
    <t>Michele</t>
  </si>
  <si>
    <t>Lori</t>
  </si>
  <si>
    <t>Atara</t>
  </si>
  <si>
    <t>Annie</t>
  </si>
  <si>
    <t>Valerie</t>
  </si>
  <si>
    <t>Gillian</t>
  </si>
  <si>
    <t>Phoebe</t>
  </si>
  <si>
    <t>Bettina</t>
  </si>
  <si>
    <t>Juliette</t>
  </si>
  <si>
    <t>Joanne</t>
  </si>
  <si>
    <t>Kari</t>
  </si>
  <si>
    <t>Rosemind</t>
  </si>
  <si>
    <t>Jamison</t>
  </si>
  <si>
    <t>Pamela</t>
  </si>
  <si>
    <t>Kathy</t>
  </si>
  <si>
    <t>Constance</t>
  </si>
  <si>
    <t>Lee Ann</t>
  </si>
  <si>
    <t>A. Julianna</t>
  </si>
  <si>
    <t>Mgr</t>
  </si>
  <si>
    <t>x1</t>
  </si>
  <si>
    <t>x2</t>
  </si>
  <si>
    <t>x3</t>
  </si>
  <si>
    <t>x4</t>
  </si>
  <si>
    <t>MidInit</t>
  </si>
  <si>
    <t>MacPartland</t>
  </si>
  <si>
    <t>Alford</t>
  </si>
  <si>
    <t>Altschul</t>
  </si>
  <si>
    <t>Amato</t>
  </si>
  <si>
    <t>Anderson</t>
  </si>
  <si>
    <t>Ansari</t>
  </si>
  <si>
    <t>Auchincloss</t>
  </si>
  <si>
    <t>Baldrige</t>
  </si>
  <si>
    <t>Baldwin</t>
  </si>
  <si>
    <t>Barna</t>
  </si>
  <si>
    <t>Bates</t>
  </si>
  <si>
    <t>Bazelon</t>
  </si>
  <si>
    <t>Bertsch</t>
  </si>
  <si>
    <t>Biggs</t>
  </si>
  <si>
    <t>Blagev</t>
  </si>
  <si>
    <t>Blankner</t>
  </si>
  <si>
    <t>Blodgett</t>
  </si>
  <si>
    <t>Boucher</t>
  </si>
  <si>
    <t>Brook</t>
  </si>
  <si>
    <t>Brown</t>
  </si>
  <si>
    <t>Caldwell</t>
  </si>
  <si>
    <t>Chabner</t>
  </si>
  <si>
    <t>Chang</t>
  </si>
  <si>
    <t>Cheng</t>
  </si>
  <si>
    <t>Childs</t>
  </si>
  <si>
    <t>Chou</t>
  </si>
  <si>
    <t>Chun</t>
  </si>
  <si>
    <t>Claxton</t>
  </si>
  <si>
    <t>Cole</t>
  </si>
  <si>
    <t>Coleman</t>
  </si>
  <si>
    <t>Colville</t>
  </si>
  <si>
    <t>Curzan</t>
  </si>
  <si>
    <t>Cutler</t>
  </si>
  <si>
    <t>Cutter</t>
  </si>
  <si>
    <t>Daggett</t>
  </si>
  <si>
    <t>Dalton</t>
  </si>
  <si>
    <t>Dashiell</t>
  </si>
  <si>
    <t>Davidson</t>
  </si>
  <si>
    <t>Delaney</t>
  </si>
  <si>
    <t>Dell</t>
  </si>
  <si>
    <t>Denley</t>
  </si>
  <si>
    <t>Dubno</t>
  </si>
  <si>
    <t>Duff</t>
  </si>
  <si>
    <t>Duke</t>
  </si>
  <si>
    <t>Edelman</t>
  </si>
  <si>
    <t>Ellis</t>
  </si>
  <si>
    <t>Epstein</t>
  </si>
  <si>
    <t>Fahrenkopf</t>
  </si>
  <si>
    <t>Farfel</t>
  </si>
  <si>
    <t>Farmer</t>
  </si>
  <si>
    <t>Feldman</t>
  </si>
  <si>
    <t>Ferlito</t>
  </si>
  <si>
    <t>Fischl</t>
  </si>
  <si>
    <t>Flynn</t>
  </si>
  <si>
    <t>Ford</t>
  </si>
  <si>
    <t>Fox</t>
  </si>
  <si>
    <t>Freeman</t>
  </si>
  <si>
    <t>Friedman</t>
  </si>
  <si>
    <t>Fu</t>
  </si>
  <si>
    <t>Garfinkle</t>
  </si>
  <si>
    <t>Gates</t>
  </si>
  <si>
    <t>Geller</t>
  </si>
  <si>
    <t>Goldberg</t>
  </si>
  <si>
    <t>Gollob</t>
  </si>
  <si>
    <t>Gootrad</t>
  </si>
  <si>
    <t>Graham</t>
  </si>
  <si>
    <t>Granat</t>
  </si>
  <si>
    <t>Gressens</t>
  </si>
  <si>
    <t>Grimm</t>
  </si>
  <si>
    <t>Gross</t>
  </si>
  <si>
    <t>Grossman</t>
  </si>
  <si>
    <t>Grygierowska</t>
  </si>
  <si>
    <t>Gulya</t>
  </si>
  <si>
    <t>Hall</t>
  </si>
  <si>
    <t>Hamilton</t>
  </si>
  <si>
    <t>Hanberg</t>
  </si>
  <si>
    <t>Harrison</t>
  </si>
  <si>
    <t>Hartman</t>
  </si>
  <si>
    <t>Hatcher</t>
  </si>
  <si>
    <t>Havdala</t>
  </si>
  <si>
    <t>Havemeyer</t>
  </si>
  <si>
    <t>Heselmann</t>
  </si>
  <si>
    <t>Hingorani</t>
  </si>
  <si>
    <t>Hiniker</t>
  </si>
  <si>
    <t>Hirsch</t>
  </si>
  <si>
    <t>Hsu</t>
  </si>
  <si>
    <t>Hutchins</t>
  </si>
  <si>
    <t>Johnston</t>
  </si>
  <si>
    <t>Kanstoroom</t>
  </si>
  <si>
    <t>Katz</t>
  </si>
  <si>
    <t>Kaufman</t>
  </si>
  <si>
    <t>Keating</t>
  </si>
  <si>
    <t>Khanlarian</t>
  </si>
  <si>
    <t>Krasa</t>
  </si>
  <si>
    <t>Kuragami</t>
  </si>
  <si>
    <t>Larson</t>
  </si>
  <si>
    <t>Lazarus</t>
  </si>
  <si>
    <t>Lederhandler</t>
  </si>
  <si>
    <t>Levenson</t>
  </si>
  <si>
    <t>Levin</t>
  </si>
  <si>
    <t>Licht</t>
  </si>
  <si>
    <t>Liebowitz</t>
  </si>
  <si>
    <t>Linz</t>
  </si>
  <si>
    <t>Lippincott</t>
  </si>
  <si>
    <t>Littke</t>
  </si>
  <si>
    <t>Locker</t>
  </si>
  <si>
    <t>Lovett</t>
  </si>
  <si>
    <t>Lowell</t>
  </si>
  <si>
    <t>Madrigan</t>
  </si>
  <si>
    <t>Mahon</t>
  </si>
  <si>
    <t>Mahoney</t>
  </si>
  <si>
    <t>Mairs</t>
  </si>
  <si>
    <t>Malone</t>
  </si>
  <si>
    <t>Mamiya</t>
  </si>
  <si>
    <t>Markowitz</t>
  </si>
  <si>
    <t>Marlin</t>
  </si>
  <si>
    <t>Mermelstein</t>
  </si>
  <si>
    <t>Merrill</t>
  </si>
  <si>
    <t>Moffie</t>
  </si>
  <si>
    <t>Muehl</t>
  </si>
  <si>
    <t>Munson</t>
  </si>
  <si>
    <t>Muyskens</t>
  </si>
  <si>
    <t>Naison-Phillips</t>
  </si>
  <si>
    <t>Natrajan</t>
  </si>
  <si>
    <t>Nguyen</t>
  </si>
  <si>
    <t>Nix</t>
  </si>
  <si>
    <t>Nolen</t>
  </si>
  <si>
    <t>Novak</t>
  </si>
  <si>
    <t>Obsitnik</t>
  </si>
  <si>
    <t>O'Connor</t>
  </si>
  <si>
    <t>Okorafor</t>
  </si>
  <si>
    <t>Ondreck</t>
  </si>
  <si>
    <t>Oosterhuis</t>
  </si>
  <si>
    <t>Parad</t>
  </si>
  <si>
    <t>Park</t>
  </si>
  <si>
    <t>Patil</t>
  </si>
  <si>
    <t>Peck</t>
  </si>
  <si>
    <t>Pepper</t>
  </si>
  <si>
    <t>Petrelli</t>
  </si>
  <si>
    <t>Pines</t>
  </si>
  <si>
    <t>Piotrow</t>
  </si>
  <si>
    <t>Poorvu</t>
  </si>
  <si>
    <t>Prager</t>
  </si>
  <si>
    <t>Purcell</t>
  </si>
  <si>
    <t>Quest</t>
  </si>
  <si>
    <t>Rachelson</t>
  </si>
  <si>
    <t>Reagan</t>
  </si>
  <si>
    <t>Reitzel</t>
  </si>
  <si>
    <t>Resnick</t>
  </si>
  <si>
    <t>Rhee</t>
  </si>
  <si>
    <t>Rhode</t>
  </si>
  <si>
    <t>Riely</t>
  </si>
  <si>
    <t>Ritter</t>
  </si>
  <si>
    <t>Ritz</t>
  </si>
  <si>
    <t>Rosenblum</t>
  </si>
  <si>
    <t>Rosenstrach</t>
  </si>
  <si>
    <t>Rush</t>
  </si>
  <si>
    <t>Saba</t>
  </si>
  <si>
    <t>Salmon</t>
  </si>
  <si>
    <t>Schwab</t>
  </si>
  <si>
    <t>Schwarz</t>
  </si>
  <si>
    <t>Seideman</t>
  </si>
  <si>
    <t>Seidler</t>
  </si>
  <si>
    <t>Shapiro</t>
  </si>
  <si>
    <t>Siegel</t>
  </si>
  <si>
    <t>Smith</t>
  </si>
  <si>
    <t>Solomon</t>
  </si>
  <si>
    <t>Spadone</t>
  </si>
  <si>
    <t>Sprole</t>
  </si>
  <si>
    <t>Sprunt</t>
  </si>
  <si>
    <t>Srinath</t>
  </si>
  <si>
    <t>Starr</t>
  </si>
  <si>
    <t>Steinberg</t>
  </si>
  <si>
    <t>Stember</t>
  </si>
  <si>
    <t>Stone</t>
  </si>
  <si>
    <t>Straus</t>
  </si>
  <si>
    <t>Sullivan</t>
  </si>
  <si>
    <t>Szokol</t>
  </si>
  <si>
    <t>Talbot</t>
  </si>
  <si>
    <t>Tebbetts</t>
  </si>
  <si>
    <t>Trubowitz</t>
  </si>
  <si>
    <t>Unhoch</t>
  </si>
  <si>
    <t>Van Woert</t>
  </si>
  <si>
    <t>Vartikar</t>
  </si>
  <si>
    <t>Wagner</t>
  </si>
  <si>
    <t>Weiner</t>
  </si>
  <si>
    <t>Wheeler</t>
  </si>
  <si>
    <t>White</t>
  </si>
  <si>
    <t>Williams</t>
  </si>
  <si>
    <t>Wolf</t>
  </si>
  <si>
    <t>Woolomes</t>
  </si>
  <si>
    <t>Yates</t>
  </si>
  <si>
    <t>Yelen</t>
  </si>
  <si>
    <t>Yowell</t>
  </si>
  <si>
    <t>Zeff</t>
  </si>
  <si>
    <t>Zetley</t>
  </si>
  <si>
    <t>DeFilippis</t>
  </si>
  <si>
    <t>DiMambro</t>
  </si>
  <si>
    <t>McAlister</t>
  </si>
  <si>
    <t>McCaffrey</t>
  </si>
  <si>
    <t>McLean</t>
  </si>
  <si>
    <t>McMahon</t>
  </si>
  <si>
    <t>McSweeney</t>
  </si>
  <si>
    <t>Name</t>
  </si>
  <si>
    <t>Amber Li</t>
  </si>
  <si>
    <t>Amy Yang</t>
  </si>
  <si>
    <t>Annie Sullivan</t>
  </si>
  <si>
    <t>Blair Seideman</t>
  </si>
  <si>
    <t>Carol Finke</t>
  </si>
  <si>
    <t>Caroline Amos</t>
  </si>
  <si>
    <t>Caroline Dunleavy</t>
  </si>
  <si>
    <t>Caroline Lynch</t>
  </si>
  <si>
    <t>Chelsea Kung</t>
  </si>
  <si>
    <t>Courtney Amos</t>
  </si>
  <si>
    <t>Elizabeth Epstein</t>
  </si>
  <si>
    <t>Elizabeth Zordani</t>
  </si>
  <si>
    <t>Hanna Yu</t>
  </si>
  <si>
    <t>Jenna Ritz</t>
  </si>
  <si>
    <t>Jessica Rhee</t>
  </si>
  <si>
    <t>Jessie Gong</t>
  </si>
  <si>
    <t>Kathy Wang</t>
  </si>
  <si>
    <t>Kim Szokol</t>
  </si>
  <si>
    <t>Lauren Gillinov</t>
  </si>
  <si>
    <t>Lindsay Clark</t>
  </si>
  <si>
    <t>Madeleine Hamilton</t>
  </si>
  <si>
    <t>Opala Dhingra</t>
  </si>
  <si>
    <t>Raissa Lou</t>
  </si>
  <si>
    <t>Ree Ree Li</t>
  </si>
  <si>
    <t>Rena Lin</t>
  </si>
  <si>
    <t>Rhea Shrivastava</t>
  </si>
  <si>
    <t>Samantha Martinelli</t>
  </si>
  <si>
    <t>Sarah Cameron</t>
  </si>
  <si>
    <t>Sarah Guzick</t>
  </si>
  <si>
    <t>Sarah Lederhandler</t>
  </si>
  <si>
    <t>Sherry Li</t>
  </si>
  <si>
    <t>Silia DeFilippis</t>
  </si>
  <si>
    <t>Sonal Shrivastava</t>
  </si>
  <si>
    <t>Steph Kent</t>
  </si>
  <si>
    <t>Stephanie Kent</t>
  </si>
  <si>
    <t>Stevi Petrelli</t>
  </si>
  <si>
    <t>Sunday Swett</t>
  </si>
  <si>
    <t>Tina Jiang</t>
  </si>
  <si>
    <t>Valerie Shklover</t>
  </si>
  <si>
    <t>Vicky Brook</t>
  </si>
  <si>
    <t>Vivian Cheng</t>
  </si>
  <si>
    <t>xx</t>
  </si>
  <si>
    <t>F. McGeorge</t>
  </si>
  <si>
    <t>MidName</t>
  </si>
  <si>
    <t>Chase</t>
  </si>
  <si>
    <t>Dawson</t>
  </si>
  <si>
    <t>Ratchford</t>
  </si>
  <si>
    <t>Hoffman</t>
  </si>
  <si>
    <t>Huang</t>
  </si>
  <si>
    <t>Powers</t>
  </si>
  <si>
    <t>Blumenkranz</t>
  </si>
  <si>
    <t>Samaha</t>
  </si>
  <si>
    <t>Bennett</t>
  </si>
  <si>
    <t>Abergel</t>
  </si>
  <si>
    <t>Berman</t>
  </si>
  <si>
    <t>Schimmel</t>
  </si>
  <si>
    <t>Lederman</t>
  </si>
  <si>
    <t>Santoro</t>
  </si>
  <si>
    <t>Green</t>
  </si>
  <si>
    <t>Vellanikaran</t>
  </si>
  <si>
    <t>Lawler</t>
  </si>
  <si>
    <t>Wai</t>
  </si>
  <si>
    <t>Gudzowski</t>
  </si>
  <si>
    <t>Reynolds</t>
  </si>
  <si>
    <t>Vidal</t>
  </si>
  <si>
    <t>Lu</t>
  </si>
  <si>
    <t>Murphy</t>
  </si>
  <si>
    <t>Arons</t>
  </si>
  <si>
    <t>Clemens</t>
  </si>
  <si>
    <t>Goldman</t>
  </si>
  <si>
    <t>Rosenfeld</t>
  </si>
  <si>
    <t>West</t>
  </si>
  <si>
    <t>Arellano</t>
  </si>
  <si>
    <t>Tolaney</t>
  </si>
  <si>
    <t>Berke</t>
  </si>
  <si>
    <t>Dinner</t>
  </si>
  <si>
    <t>Tandon</t>
  </si>
  <si>
    <t>Woodhouse</t>
  </si>
  <si>
    <t>Goldstein</t>
  </si>
  <si>
    <t>Coyle</t>
  </si>
  <si>
    <t>Shackelton</t>
  </si>
  <si>
    <t>Weiss</t>
  </si>
  <si>
    <t>Plokhooy</t>
  </si>
  <si>
    <t>Letica</t>
  </si>
  <si>
    <t>Beardsley</t>
  </si>
  <si>
    <t>Beynet</t>
  </si>
  <si>
    <t>Lerner</t>
  </si>
  <si>
    <t>Tang</t>
  </si>
  <si>
    <t>Warnken</t>
  </si>
  <si>
    <t>Lipson</t>
  </si>
  <si>
    <t>Amann</t>
  </si>
  <si>
    <t>Seelbach</t>
  </si>
  <si>
    <t>Slimack</t>
  </si>
  <si>
    <t>Tesarik</t>
  </si>
  <si>
    <t>Latanzi</t>
  </si>
  <si>
    <t>Hansen</t>
  </si>
  <si>
    <t>Mandell</t>
  </si>
  <si>
    <t>Seppala</t>
  </si>
  <si>
    <t>Griesemer</t>
  </si>
  <si>
    <t>Pohly</t>
  </si>
  <si>
    <t>Rossello</t>
  </si>
  <si>
    <t>Brittan</t>
  </si>
  <si>
    <t>Lam</t>
  </si>
  <si>
    <t>Vaswani</t>
  </si>
  <si>
    <t>Morsman</t>
  </si>
  <si>
    <t>Quall</t>
  </si>
  <si>
    <t>Aizer</t>
  </si>
  <si>
    <t>Halperin</t>
  </si>
  <si>
    <t>Koong</t>
  </si>
  <si>
    <t>Morse</t>
  </si>
  <si>
    <t>Wyshner</t>
  </si>
  <si>
    <t>Kennedy</t>
  </si>
  <si>
    <t>Theobald</t>
  </si>
  <si>
    <t>Englander</t>
  </si>
  <si>
    <t>Jamieson</t>
  </si>
  <si>
    <t>Kaplan</t>
  </si>
  <si>
    <t>Engquist</t>
  </si>
  <si>
    <t>Adams</t>
  </si>
  <si>
    <t>Beers</t>
  </si>
  <si>
    <t>Featherston</t>
  </si>
  <si>
    <t>Ragen</t>
  </si>
  <si>
    <t>Schoonmaker</t>
  </si>
  <si>
    <t>Sibold</t>
  </si>
  <si>
    <t>Atwater</t>
  </si>
  <si>
    <t>Schief</t>
  </si>
  <si>
    <t>Torchia</t>
  </si>
  <si>
    <t>Fletcher</t>
  </si>
  <si>
    <t>Benjes</t>
  </si>
  <si>
    <t>Whitehead</t>
  </si>
  <si>
    <t>Rosensweig</t>
  </si>
  <si>
    <t>Selati</t>
  </si>
  <si>
    <t>Donovan</t>
  </si>
  <si>
    <t>Thurstone</t>
  </si>
  <si>
    <t>Khoury</t>
  </si>
  <si>
    <t>Robson</t>
  </si>
  <si>
    <t>Little</t>
  </si>
  <si>
    <t>Wegrzyn</t>
  </si>
  <si>
    <t>Pacelle</t>
  </si>
  <si>
    <t>Barkin</t>
  </si>
  <si>
    <t>Bromberg</t>
  </si>
  <si>
    <t>Read</t>
  </si>
  <si>
    <t>Cavallon</t>
  </si>
  <si>
    <t>Simotas</t>
  </si>
  <si>
    <t>Decell</t>
  </si>
  <si>
    <t>Chadwin</t>
  </si>
  <si>
    <t>Vojta</t>
  </si>
  <si>
    <t>Herzog</t>
  </si>
  <si>
    <t>Staniar</t>
  </si>
  <si>
    <t>Gudbranson</t>
  </si>
  <si>
    <t>Wostenholme</t>
  </si>
  <si>
    <t>Forstmann</t>
  </si>
  <si>
    <t>Crates</t>
  </si>
  <si>
    <t>Stoffel</t>
  </si>
  <si>
    <t>Fisher</t>
  </si>
  <si>
    <t>Pompan</t>
  </si>
  <si>
    <t>Barnes</t>
  </si>
  <si>
    <t>Tordjmann</t>
  </si>
  <si>
    <t>Reynal</t>
  </si>
  <si>
    <t>Layendecker</t>
  </si>
  <si>
    <t>Crews</t>
  </si>
  <si>
    <t>Neuhaus</t>
  </si>
  <si>
    <t>Bullard</t>
  </si>
  <si>
    <t>Gerger</t>
  </si>
  <si>
    <t>Reisner</t>
  </si>
  <si>
    <t>Draper</t>
  </si>
  <si>
    <t>Franco</t>
  </si>
  <si>
    <t>Zuckerman</t>
  </si>
  <si>
    <t>Tenhundfeld</t>
  </si>
  <si>
    <t>Labriola</t>
  </si>
  <si>
    <t>Prothero</t>
  </si>
  <si>
    <t>Wrobel</t>
  </si>
  <si>
    <t>Sicular</t>
  </si>
  <si>
    <t>Sorscher</t>
  </si>
  <si>
    <t>Whitman</t>
  </si>
  <si>
    <t>Stiepel</t>
  </si>
  <si>
    <t>Hudson</t>
  </si>
  <si>
    <t>Simcik</t>
  </si>
  <si>
    <t>Rudman</t>
  </si>
  <si>
    <t>Broder</t>
  </si>
  <si>
    <t>Steel</t>
  </si>
  <si>
    <t>Gould</t>
  </si>
  <si>
    <t>Chodish</t>
  </si>
  <si>
    <t>Sircular</t>
  </si>
  <si>
    <t>Raszka</t>
  </si>
  <si>
    <t>Hulings</t>
  </si>
  <si>
    <t>Huskey</t>
  </si>
  <si>
    <t>De La Torre</t>
  </si>
  <si>
    <t>Brady</t>
  </si>
  <si>
    <t>Laffer</t>
  </si>
  <si>
    <t>Kerr</t>
  </si>
  <si>
    <t>Hillman</t>
  </si>
  <si>
    <t>Peters</t>
  </si>
  <si>
    <t>Fleming</t>
  </si>
  <si>
    <t>Chud</t>
  </si>
  <si>
    <t>Leeds</t>
  </si>
  <si>
    <t>Dressler</t>
  </si>
  <si>
    <t>Tabin</t>
  </si>
  <si>
    <t>Lumsden</t>
  </si>
  <si>
    <t>Cobetto</t>
  </si>
  <si>
    <t>Doyle</t>
  </si>
  <si>
    <t>Munck</t>
  </si>
  <si>
    <t>Schotz</t>
  </si>
  <si>
    <t>Holden</t>
  </si>
  <si>
    <t>Niederman</t>
  </si>
  <si>
    <t>Feltus</t>
  </si>
  <si>
    <t>Acosta</t>
  </si>
  <si>
    <t>Cremer</t>
  </si>
  <si>
    <t>Swenson</t>
  </si>
  <si>
    <t>Black</t>
  </si>
  <si>
    <t>Shostrum</t>
  </si>
  <si>
    <t>Bartel</t>
  </si>
  <si>
    <t>Cunningham</t>
  </si>
  <si>
    <t>Mielke</t>
  </si>
  <si>
    <t>Wilday</t>
  </si>
  <si>
    <t>Banner</t>
  </si>
  <si>
    <t>Gaines</t>
  </si>
  <si>
    <t>St. Georges</t>
  </si>
  <si>
    <t>Kirk</t>
  </si>
  <si>
    <t>Cleveland</t>
  </si>
  <si>
    <t>Mitchell</t>
  </si>
  <si>
    <t>Chambers</t>
  </si>
  <si>
    <t>Osborne</t>
  </si>
  <si>
    <t>Svigals</t>
  </si>
  <si>
    <t>Tansey</t>
  </si>
  <si>
    <t>Latting</t>
  </si>
  <si>
    <t>Pachner</t>
  </si>
  <si>
    <t>Harvie</t>
  </si>
  <si>
    <t>Netter</t>
  </si>
  <si>
    <t>Heydemann</t>
  </si>
  <si>
    <t>Kaplanoff</t>
  </si>
  <si>
    <t>Mueller</t>
  </si>
  <si>
    <t>Gary</t>
  </si>
  <si>
    <t>Breitman</t>
  </si>
  <si>
    <t>Taylor</t>
  </si>
  <si>
    <t>London</t>
  </si>
  <si>
    <t>Tan</t>
  </si>
  <si>
    <t>Ketner</t>
  </si>
  <si>
    <t>Mccallum</t>
  </si>
  <si>
    <t>Haar</t>
  </si>
  <si>
    <t>Orthwein</t>
  </si>
  <si>
    <t>Westcott</t>
  </si>
  <si>
    <t>Keeton</t>
  </si>
  <si>
    <t>Rosen</t>
  </si>
  <si>
    <t>Brooks</t>
  </si>
  <si>
    <t>Fates</t>
  </si>
  <si>
    <t>Waltz</t>
  </si>
  <si>
    <t>Ladd</t>
  </si>
  <si>
    <t>Tucker</t>
  </si>
  <si>
    <t>Mcauslan</t>
  </si>
  <si>
    <t>Dunlop</t>
  </si>
  <si>
    <t>Appleton</t>
  </si>
  <si>
    <t>Southard</t>
  </si>
  <si>
    <t>Kinney</t>
  </si>
  <si>
    <t>Archer</t>
  </si>
  <si>
    <t>Lynch</t>
  </si>
  <si>
    <t>Christianson</t>
  </si>
  <si>
    <t>Parry</t>
  </si>
  <si>
    <t>Neely</t>
  </si>
  <si>
    <t>Howe</t>
  </si>
  <si>
    <t>Hetherington</t>
  </si>
  <si>
    <t>Mackinnon</t>
  </si>
  <si>
    <t>Griffith</t>
  </si>
  <si>
    <t>Hartch</t>
  </si>
  <si>
    <t>Wood</t>
  </si>
  <si>
    <t>Ludlum</t>
  </si>
  <si>
    <t>Phipps</t>
  </si>
  <si>
    <t>Ormond</t>
  </si>
  <si>
    <t>Joyner</t>
  </si>
  <si>
    <t>Gunnin</t>
  </si>
  <si>
    <t>Killebrew</t>
  </si>
  <si>
    <t>Spalding</t>
  </si>
  <si>
    <t>Wallace</t>
  </si>
  <si>
    <t>Heyman</t>
  </si>
  <si>
    <t>Ervin</t>
  </si>
  <si>
    <t>Hopkins</t>
  </si>
  <si>
    <t>Freiberg</t>
  </si>
  <si>
    <t>Wiener</t>
  </si>
  <si>
    <t>Laird</t>
  </si>
  <si>
    <t>Jones</t>
  </si>
  <si>
    <t>Oettinger</t>
  </si>
  <si>
    <t>Cox</t>
  </si>
  <si>
    <t>Prince</t>
  </si>
  <si>
    <t>Augur</t>
  </si>
  <si>
    <t>Williamson</t>
  </si>
  <si>
    <t>Ness</t>
  </si>
  <si>
    <t>Skillman</t>
  </si>
  <si>
    <t>Meyer</t>
  </si>
  <si>
    <t>Appel</t>
  </si>
  <si>
    <t>Somerville</t>
  </si>
  <si>
    <t>Mccone</t>
  </si>
  <si>
    <t>Ambach</t>
  </si>
  <si>
    <t>Moore</t>
  </si>
  <si>
    <t>Marron</t>
  </si>
  <si>
    <t>Gatewood</t>
  </si>
  <si>
    <t>Albin</t>
  </si>
  <si>
    <t>English</t>
  </si>
  <si>
    <t>Kresch</t>
  </si>
  <si>
    <t>Cranston</t>
  </si>
  <si>
    <t>Raskind</t>
  </si>
  <si>
    <t>Dessner</t>
  </si>
  <si>
    <t>Pollack</t>
  </si>
  <si>
    <t>Cohen</t>
  </si>
  <si>
    <t>Seifer</t>
  </si>
  <si>
    <t>Mcclellan</t>
  </si>
  <si>
    <t>Rich</t>
  </si>
  <si>
    <t>Workman</t>
  </si>
  <si>
    <t>Seymour</t>
  </si>
  <si>
    <t>Dewey</t>
  </si>
  <si>
    <t>Ewing</t>
  </si>
  <si>
    <t>Maloney</t>
  </si>
  <si>
    <t>Blodget</t>
  </si>
  <si>
    <t>Bass</t>
  </si>
  <si>
    <t>Coates</t>
  </si>
  <si>
    <t>Ten Eyck</t>
  </si>
  <si>
    <t>Weinstock</t>
  </si>
  <si>
    <t>Keeley</t>
  </si>
  <si>
    <t>Schwartz</t>
  </si>
  <si>
    <t>Bright</t>
  </si>
  <si>
    <t>Sicard</t>
  </si>
  <si>
    <t>Stokes</t>
  </si>
  <si>
    <t>Norris</t>
  </si>
  <si>
    <t>Hooe</t>
  </si>
  <si>
    <t>Bliss</t>
  </si>
  <si>
    <t>Aymar</t>
  </si>
  <si>
    <t>Hands</t>
  </si>
  <si>
    <t>Lovejoy</t>
  </si>
  <si>
    <t>Yellott</t>
  </si>
  <si>
    <t>Bayne</t>
  </si>
  <si>
    <t>Upjohn</t>
  </si>
  <si>
    <t>Russell</t>
  </si>
  <si>
    <t>Laroche</t>
  </si>
  <si>
    <t>Gendler</t>
  </si>
  <si>
    <t>Sayre</t>
  </si>
  <si>
    <t>Potter</t>
  </si>
  <si>
    <t>Early</t>
  </si>
  <si>
    <t>Sloat</t>
  </si>
  <si>
    <t>Bishop</t>
  </si>
  <si>
    <t>Herman</t>
  </si>
  <si>
    <t>Del Corral</t>
  </si>
  <si>
    <t>Ray</t>
  </si>
  <si>
    <t>Carr</t>
  </si>
  <si>
    <t>Kessler</t>
  </si>
  <si>
    <t>Firouz</t>
  </si>
  <si>
    <t>Ward</t>
  </si>
  <si>
    <t>Dines</t>
  </si>
  <si>
    <t>Hunt</t>
  </si>
  <si>
    <t>Helms</t>
  </si>
  <si>
    <t>Ritchie</t>
  </si>
  <si>
    <t>Boyle</t>
  </si>
  <si>
    <t>Ewald</t>
  </si>
  <si>
    <t>Kittleman</t>
  </si>
  <si>
    <t>Sutton</t>
  </si>
  <si>
    <t>Suchin</t>
  </si>
  <si>
    <t>Bell</t>
  </si>
  <si>
    <t>Badger</t>
  </si>
  <si>
    <t>Ylvisaker</t>
  </si>
  <si>
    <t>Murray</t>
  </si>
  <si>
    <t>Kiam</t>
  </si>
  <si>
    <t>Calvin Bennett</t>
  </si>
  <si>
    <t>Connor Dawson</t>
  </si>
  <si>
    <t>Daniel Hoffman</t>
  </si>
  <si>
    <t>Erik Blumenkranz</t>
  </si>
  <si>
    <t>Joel Samaha</t>
  </si>
  <si>
    <t>John Huang</t>
  </si>
  <si>
    <t>Jordan Abergel</t>
  </si>
  <si>
    <t>Kyle Dawson</t>
  </si>
  <si>
    <t>Marc Powers</t>
  </si>
  <si>
    <t>Matt Schimmel</t>
  </si>
  <si>
    <t>Patrick Chase</t>
  </si>
  <si>
    <t>Ryan Berman</t>
  </si>
  <si>
    <t>Tommy Ratchford</t>
  </si>
  <si>
    <t>Zachary Dean</t>
  </si>
  <si>
    <t>McAfee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</si>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</sst>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42E-2D29-4B62-839A-1140F569A961}">
  <dimension ref="A1:R554"/>
  <sheetViews>
    <sheetView topLeftCell="G1" workbookViewId="0">
      <selection activeCell="J4" sqref="J4"/>
    </sheetView>
  </sheetViews>
  <sheetFormatPr defaultRowHeight="15" x14ac:dyDescent="0.25"/>
  <cols>
    <col min="6" max="6" width="21.85546875" customWidth="1"/>
    <col min="7" max="7" width="26.85546875" bestFit="1" customWidth="1"/>
    <col min="8" max="8" width="14.42578125" customWidth="1"/>
    <col min="9" max="9" width="17.85546875" customWidth="1"/>
    <col min="10" max="10" width="10.7109375" customWidth="1"/>
    <col min="11" max="13" width="26.85546875" customWidth="1"/>
  </cols>
  <sheetData>
    <row r="1" spans="1:18" x14ac:dyDescent="0.25">
      <c r="F1" t="s">
        <v>0</v>
      </c>
    </row>
    <row r="2" spans="1:18" x14ac:dyDescent="0.25">
      <c r="F2" t="s">
        <v>1</v>
      </c>
    </row>
    <row r="3" spans="1:18" x14ac:dyDescent="0.25">
      <c r="F3" t="s">
        <v>2</v>
      </c>
    </row>
    <row r="4" spans="1:18" x14ac:dyDescent="0.25">
      <c r="E4" t="s">
        <v>1758</v>
      </c>
      <c r="F4" t="s">
        <v>1759</v>
      </c>
      <c r="G4" t="s">
        <v>1760</v>
      </c>
      <c r="H4" t="s">
        <v>1761</v>
      </c>
      <c r="I4" t="s">
        <v>1762</v>
      </c>
      <c r="J4" t="s">
        <v>1749</v>
      </c>
      <c r="K4" t="s">
        <v>1750</v>
      </c>
      <c r="L4" t="s">
        <v>1751</v>
      </c>
      <c r="M4" t="s">
        <v>1752</v>
      </c>
      <c r="N4" t="s">
        <v>1753</v>
      </c>
      <c r="O4" t="s">
        <v>1754</v>
      </c>
      <c r="P4" t="s">
        <v>1755</v>
      </c>
      <c r="Q4" t="s">
        <v>1756</v>
      </c>
      <c r="R4" t="s">
        <v>1757</v>
      </c>
    </row>
    <row r="5" spans="1:18" x14ac:dyDescent="0.25">
      <c r="A5" t="s">
        <v>1742</v>
      </c>
      <c r="B5" t="e">
        <f>A5+1900</f>
        <v>#VALUE!</v>
      </c>
      <c r="D5" t="s">
        <v>703</v>
      </c>
      <c r="E5">
        <v>1946</v>
      </c>
      <c r="F5" t="s">
        <v>526</v>
      </c>
      <c r="G5" t="s">
        <v>712</v>
      </c>
      <c r="H5" t="s">
        <v>708</v>
      </c>
      <c r="I5" t="s">
        <v>1014</v>
      </c>
      <c r="J5">
        <f>SUM(O5:R5)</f>
        <v>1</v>
      </c>
      <c r="K5">
        <v>1946</v>
      </c>
      <c r="O5">
        <f>NOT(ISBLANK(K5))*1</f>
        <v>1</v>
      </c>
      <c r="P5">
        <f t="shared" ref="P5:R5" si="0">NOT(ISBLANK(L5))*1</f>
        <v>0</v>
      </c>
      <c r="Q5">
        <f t="shared" si="0"/>
        <v>0</v>
      </c>
      <c r="R5">
        <f t="shared" si="0"/>
        <v>0</v>
      </c>
    </row>
    <row r="6" spans="1:18" x14ac:dyDescent="0.25">
      <c r="A6" t="s">
        <v>1743</v>
      </c>
      <c r="B6" t="e">
        <f>A6+1900</f>
        <v>#VALUE!</v>
      </c>
      <c r="E6">
        <v>1948</v>
      </c>
      <c r="F6" t="s">
        <v>420</v>
      </c>
      <c r="G6" t="s">
        <v>743</v>
      </c>
      <c r="H6" t="s">
        <v>867</v>
      </c>
      <c r="I6" t="s">
        <v>1014</v>
      </c>
      <c r="J6">
        <f t="shared" ref="J6:J69" si="1">SUM(O6:R6)</f>
        <v>2</v>
      </c>
      <c r="K6" t="s">
        <v>718</v>
      </c>
      <c r="L6" t="s">
        <v>178</v>
      </c>
      <c r="O6">
        <f t="shared" ref="O6:O69" si="2">NOT(ISBLANK(K6))*1</f>
        <v>1</v>
      </c>
      <c r="P6">
        <f t="shared" ref="P6:P69" si="3">NOT(ISBLANK(L6))*1</f>
        <v>1</v>
      </c>
      <c r="Q6">
        <f t="shared" ref="Q6:Q69" si="4">NOT(ISBLANK(M6))*1</f>
        <v>0</v>
      </c>
      <c r="R6">
        <f t="shared" ref="R6:R69" si="5">NOT(ISBLANK(N6))*1</f>
        <v>0</v>
      </c>
    </row>
    <row r="7" spans="1:18" x14ac:dyDescent="0.25">
      <c r="A7">
        <v>46</v>
      </c>
      <c r="B7">
        <f>A7+1900</f>
        <v>1946</v>
      </c>
      <c r="E7">
        <v>1946</v>
      </c>
      <c r="F7" t="s">
        <v>287</v>
      </c>
      <c r="G7" t="s">
        <v>739</v>
      </c>
      <c r="H7" t="s">
        <v>743</v>
      </c>
      <c r="I7" t="s">
        <v>1014</v>
      </c>
      <c r="J7">
        <f t="shared" si="1"/>
        <v>1</v>
      </c>
      <c r="K7" t="s">
        <v>718</v>
      </c>
      <c r="O7">
        <f t="shared" si="2"/>
        <v>1</v>
      </c>
      <c r="P7">
        <f t="shared" si="3"/>
        <v>0</v>
      </c>
      <c r="Q7">
        <f t="shared" si="4"/>
        <v>0</v>
      </c>
      <c r="R7">
        <f t="shared" si="5"/>
        <v>0</v>
      </c>
    </row>
    <row r="8" spans="1:18" x14ac:dyDescent="0.25">
      <c r="A8">
        <v>46</v>
      </c>
      <c r="B8">
        <f t="shared" ref="B8:B71" si="6">A8+1900</f>
        <v>1946</v>
      </c>
      <c r="E8">
        <v>1946</v>
      </c>
      <c r="F8" t="s">
        <v>211</v>
      </c>
      <c r="G8" t="s">
        <v>717</v>
      </c>
      <c r="H8" t="s">
        <v>722</v>
      </c>
      <c r="I8" t="s">
        <v>1014</v>
      </c>
      <c r="J8">
        <f t="shared" si="1"/>
        <v>1</v>
      </c>
      <c r="K8" t="s">
        <v>718</v>
      </c>
      <c r="O8">
        <f t="shared" si="2"/>
        <v>1</v>
      </c>
      <c r="P8">
        <f t="shared" si="3"/>
        <v>0</v>
      </c>
      <c r="Q8">
        <f t="shared" si="4"/>
        <v>0</v>
      </c>
      <c r="R8">
        <f t="shared" si="5"/>
        <v>0</v>
      </c>
    </row>
    <row r="9" spans="1:18" x14ac:dyDescent="0.25">
      <c r="A9">
        <v>47</v>
      </c>
      <c r="B9">
        <f t="shared" si="6"/>
        <v>1947</v>
      </c>
      <c r="E9">
        <v>1947</v>
      </c>
      <c r="F9" t="s">
        <v>551</v>
      </c>
      <c r="G9" t="s">
        <v>790</v>
      </c>
      <c r="H9" t="s">
        <v>764</v>
      </c>
      <c r="I9" t="s">
        <v>1014</v>
      </c>
      <c r="J9">
        <f t="shared" si="1"/>
        <v>2</v>
      </c>
      <c r="K9">
        <v>1946</v>
      </c>
      <c r="L9">
        <v>47</v>
      </c>
      <c r="O9">
        <f t="shared" si="2"/>
        <v>1</v>
      </c>
      <c r="P9">
        <f t="shared" si="3"/>
        <v>1</v>
      </c>
      <c r="Q9">
        <f t="shared" si="4"/>
        <v>0</v>
      </c>
      <c r="R9">
        <f t="shared" si="5"/>
        <v>0</v>
      </c>
    </row>
    <row r="10" spans="1:18" x14ac:dyDescent="0.25">
      <c r="A10">
        <v>47</v>
      </c>
      <c r="B10">
        <f t="shared" si="6"/>
        <v>1947</v>
      </c>
      <c r="E10">
        <v>1947</v>
      </c>
      <c r="F10" t="s">
        <v>213</v>
      </c>
      <c r="G10" t="s">
        <v>752</v>
      </c>
      <c r="H10" t="s">
        <v>715</v>
      </c>
      <c r="I10" t="s">
        <v>1014</v>
      </c>
      <c r="J10">
        <f t="shared" si="1"/>
        <v>1</v>
      </c>
      <c r="K10" t="s">
        <v>718</v>
      </c>
      <c r="O10">
        <f t="shared" si="2"/>
        <v>1</v>
      </c>
      <c r="P10">
        <f t="shared" si="3"/>
        <v>0</v>
      </c>
      <c r="Q10">
        <f t="shared" si="4"/>
        <v>0</v>
      </c>
      <c r="R10">
        <f t="shared" si="5"/>
        <v>0</v>
      </c>
    </row>
    <row r="11" spans="1:18" x14ac:dyDescent="0.25">
      <c r="A11">
        <v>47</v>
      </c>
      <c r="B11">
        <f t="shared" si="6"/>
        <v>1947</v>
      </c>
      <c r="E11">
        <v>1947</v>
      </c>
      <c r="F11" t="s">
        <v>312</v>
      </c>
      <c r="G11" t="s">
        <v>711</v>
      </c>
      <c r="H11" t="s">
        <v>715</v>
      </c>
      <c r="I11" t="s">
        <v>1014</v>
      </c>
      <c r="J11">
        <f t="shared" si="1"/>
        <v>1</v>
      </c>
      <c r="K11" t="s">
        <v>718</v>
      </c>
      <c r="O11">
        <f t="shared" si="2"/>
        <v>1</v>
      </c>
      <c r="P11">
        <f t="shared" si="3"/>
        <v>0</v>
      </c>
      <c r="Q11">
        <f t="shared" si="4"/>
        <v>0</v>
      </c>
      <c r="R11">
        <f t="shared" si="5"/>
        <v>0</v>
      </c>
    </row>
    <row r="12" spans="1:18" x14ac:dyDescent="0.25">
      <c r="A12">
        <v>47</v>
      </c>
      <c r="B12">
        <f t="shared" si="6"/>
        <v>1947</v>
      </c>
      <c r="E12">
        <v>1947</v>
      </c>
      <c r="F12" t="s">
        <v>430</v>
      </c>
      <c r="G12" t="s">
        <v>705</v>
      </c>
      <c r="H12" t="s">
        <v>907</v>
      </c>
      <c r="I12" t="s">
        <v>1014</v>
      </c>
      <c r="J12">
        <f t="shared" si="1"/>
        <v>1</v>
      </c>
      <c r="K12" t="s">
        <v>718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</row>
    <row r="13" spans="1:18" x14ac:dyDescent="0.25">
      <c r="A13">
        <v>50</v>
      </c>
      <c r="B13">
        <f t="shared" si="6"/>
        <v>1950</v>
      </c>
      <c r="E13">
        <v>1950</v>
      </c>
      <c r="F13" t="s">
        <v>174</v>
      </c>
      <c r="G13" t="s">
        <v>710</v>
      </c>
      <c r="H13" t="s">
        <v>705</v>
      </c>
      <c r="I13" t="s">
        <v>1014</v>
      </c>
      <c r="J13">
        <f t="shared" si="1"/>
        <v>1</v>
      </c>
      <c r="K13" t="s">
        <v>767</v>
      </c>
      <c r="O13">
        <f t="shared" si="2"/>
        <v>1</v>
      </c>
      <c r="P13">
        <f t="shared" si="3"/>
        <v>0</v>
      </c>
      <c r="Q13">
        <f t="shared" si="4"/>
        <v>0</v>
      </c>
      <c r="R13">
        <f t="shared" si="5"/>
        <v>0</v>
      </c>
    </row>
    <row r="14" spans="1:18" x14ac:dyDescent="0.25">
      <c r="A14" t="s">
        <v>1724</v>
      </c>
      <c r="B14" t="e">
        <f t="shared" si="6"/>
        <v>#VALUE!</v>
      </c>
      <c r="E14">
        <v>1950</v>
      </c>
      <c r="F14" t="s">
        <v>362</v>
      </c>
      <c r="G14" t="s">
        <v>871</v>
      </c>
      <c r="H14" t="s">
        <v>784</v>
      </c>
      <c r="I14" t="s">
        <v>1014</v>
      </c>
      <c r="J14">
        <f t="shared" si="1"/>
        <v>2</v>
      </c>
      <c r="K14" t="s">
        <v>767</v>
      </c>
      <c r="L14" t="s">
        <v>207</v>
      </c>
      <c r="O14">
        <f t="shared" si="2"/>
        <v>1</v>
      </c>
      <c r="P14">
        <f t="shared" si="3"/>
        <v>1</v>
      </c>
      <c r="Q14">
        <f t="shared" si="4"/>
        <v>0</v>
      </c>
      <c r="R14">
        <f t="shared" si="5"/>
        <v>0</v>
      </c>
    </row>
    <row r="15" spans="1:18" x14ac:dyDescent="0.25">
      <c r="A15">
        <v>53</v>
      </c>
      <c r="B15">
        <f t="shared" si="6"/>
        <v>1953</v>
      </c>
      <c r="E15">
        <v>1953</v>
      </c>
      <c r="F15" t="s">
        <v>286</v>
      </c>
      <c r="G15" t="s">
        <v>722</v>
      </c>
      <c r="H15" t="s">
        <v>696</v>
      </c>
      <c r="I15" t="s">
        <v>1014</v>
      </c>
      <c r="J15">
        <f t="shared" si="1"/>
        <v>1</v>
      </c>
      <c r="K15" t="s">
        <v>768</v>
      </c>
      <c r="O15">
        <f t="shared" si="2"/>
        <v>1</v>
      </c>
      <c r="P15">
        <f t="shared" si="3"/>
        <v>0</v>
      </c>
      <c r="Q15">
        <f t="shared" si="4"/>
        <v>0</v>
      </c>
      <c r="R15">
        <f t="shared" si="5"/>
        <v>0</v>
      </c>
    </row>
    <row r="16" spans="1:18" x14ac:dyDescent="0.25">
      <c r="A16">
        <v>11</v>
      </c>
      <c r="B16">
        <f t="shared" si="6"/>
        <v>1911</v>
      </c>
      <c r="E16">
        <v>1911</v>
      </c>
      <c r="F16" t="s">
        <v>386</v>
      </c>
      <c r="G16" t="s">
        <v>881</v>
      </c>
      <c r="H16" t="s">
        <v>708</v>
      </c>
      <c r="I16" t="s">
        <v>1014</v>
      </c>
      <c r="J16">
        <f t="shared" si="1"/>
        <v>1</v>
      </c>
      <c r="K16">
        <v>1910</v>
      </c>
      <c r="O16">
        <f t="shared" si="2"/>
        <v>1</v>
      </c>
      <c r="P16">
        <f t="shared" si="3"/>
        <v>0</v>
      </c>
      <c r="Q16">
        <f t="shared" si="4"/>
        <v>0</v>
      </c>
      <c r="R16">
        <f t="shared" si="5"/>
        <v>0</v>
      </c>
    </row>
    <row r="17" spans="1:18" x14ac:dyDescent="0.25">
      <c r="A17">
        <v>24</v>
      </c>
      <c r="B17">
        <f t="shared" si="6"/>
        <v>1924</v>
      </c>
      <c r="E17">
        <v>1924</v>
      </c>
      <c r="F17" t="s">
        <v>570</v>
      </c>
      <c r="G17" t="s">
        <v>876</v>
      </c>
      <c r="H17" t="s">
        <v>891</v>
      </c>
      <c r="I17" t="s">
        <v>1014</v>
      </c>
      <c r="J17">
        <f t="shared" si="1"/>
        <v>2</v>
      </c>
      <c r="K17" t="s">
        <v>811</v>
      </c>
      <c r="L17">
        <v>24</v>
      </c>
      <c r="O17">
        <f t="shared" si="2"/>
        <v>1</v>
      </c>
      <c r="P17">
        <f t="shared" si="3"/>
        <v>1</v>
      </c>
      <c r="Q17">
        <f t="shared" si="4"/>
        <v>0</v>
      </c>
      <c r="R17">
        <f t="shared" si="5"/>
        <v>0</v>
      </c>
    </row>
    <row r="18" spans="1:18" x14ac:dyDescent="0.25">
      <c r="A18">
        <v>24</v>
      </c>
      <c r="B18">
        <f t="shared" si="6"/>
        <v>1924</v>
      </c>
      <c r="E18">
        <v>1924</v>
      </c>
      <c r="F18" t="s">
        <v>396</v>
      </c>
      <c r="G18" t="s">
        <v>790</v>
      </c>
      <c r="H18" t="s">
        <v>705</v>
      </c>
      <c r="I18" t="s">
        <v>1014</v>
      </c>
      <c r="J18">
        <f t="shared" si="1"/>
        <v>1</v>
      </c>
      <c r="K18">
        <v>1924</v>
      </c>
      <c r="O18">
        <f t="shared" si="2"/>
        <v>1</v>
      </c>
      <c r="P18">
        <f t="shared" si="3"/>
        <v>0</v>
      </c>
      <c r="Q18">
        <f t="shared" si="4"/>
        <v>0</v>
      </c>
      <c r="R18">
        <f t="shared" si="5"/>
        <v>0</v>
      </c>
    </row>
    <row r="19" spans="1:18" x14ac:dyDescent="0.25">
      <c r="A19">
        <v>25</v>
      </c>
      <c r="B19">
        <f t="shared" si="6"/>
        <v>1925</v>
      </c>
      <c r="D19" t="s">
        <v>703</v>
      </c>
      <c r="E19">
        <v>1925</v>
      </c>
      <c r="F19" t="s">
        <v>426</v>
      </c>
      <c r="G19" t="s">
        <v>733</v>
      </c>
      <c r="H19" t="s">
        <v>764</v>
      </c>
      <c r="I19" t="s">
        <v>1014</v>
      </c>
      <c r="J19">
        <f t="shared" si="1"/>
        <v>1</v>
      </c>
      <c r="K19" t="s">
        <v>892</v>
      </c>
      <c r="O19">
        <f t="shared" si="2"/>
        <v>1</v>
      </c>
      <c r="P19">
        <f t="shared" si="3"/>
        <v>0</v>
      </c>
      <c r="Q19">
        <f t="shared" si="4"/>
        <v>0</v>
      </c>
      <c r="R19">
        <f t="shared" si="5"/>
        <v>0</v>
      </c>
    </row>
    <row r="20" spans="1:18" x14ac:dyDescent="0.25">
      <c r="A20">
        <v>29</v>
      </c>
      <c r="B20">
        <f t="shared" si="6"/>
        <v>1929</v>
      </c>
      <c r="D20" t="s">
        <v>703</v>
      </c>
      <c r="E20">
        <v>1929</v>
      </c>
      <c r="F20" t="s">
        <v>370</v>
      </c>
      <c r="G20" t="s">
        <v>790</v>
      </c>
      <c r="H20" t="s">
        <v>784</v>
      </c>
      <c r="I20" t="s">
        <v>1014</v>
      </c>
      <c r="J20">
        <f t="shared" si="1"/>
        <v>1</v>
      </c>
      <c r="K20" t="s">
        <v>735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</row>
    <row r="21" spans="1:18" x14ac:dyDescent="0.25">
      <c r="A21">
        <v>30</v>
      </c>
      <c r="B21">
        <f t="shared" si="6"/>
        <v>1930</v>
      </c>
      <c r="E21">
        <v>1930</v>
      </c>
      <c r="F21" t="s">
        <v>263</v>
      </c>
      <c r="G21" t="s">
        <v>813</v>
      </c>
      <c r="H21" t="s">
        <v>732</v>
      </c>
      <c r="I21" t="s">
        <v>1014</v>
      </c>
      <c r="J21">
        <f t="shared" si="1"/>
        <v>2</v>
      </c>
      <c r="K21" t="s">
        <v>735</v>
      </c>
      <c r="L21" t="s">
        <v>264</v>
      </c>
      <c r="O21">
        <f t="shared" si="2"/>
        <v>1</v>
      </c>
      <c r="P21">
        <f t="shared" si="3"/>
        <v>1</v>
      </c>
      <c r="Q21">
        <f t="shared" si="4"/>
        <v>0</v>
      </c>
      <c r="R21">
        <f t="shared" si="5"/>
        <v>0</v>
      </c>
    </row>
    <row r="22" spans="1:18" x14ac:dyDescent="0.25">
      <c r="A22">
        <v>34</v>
      </c>
      <c r="B22">
        <f t="shared" si="6"/>
        <v>1934</v>
      </c>
      <c r="E22">
        <v>1934</v>
      </c>
      <c r="F22" t="s">
        <v>284</v>
      </c>
      <c r="G22" t="s">
        <v>830</v>
      </c>
      <c r="H22" t="s">
        <v>702</v>
      </c>
      <c r="I22" t="s">
        <v>1014</v>
      </c>
      <c r="J22">
        <f t="shared" si="1"/>
        <v>1</v>
      </c>
      <c r="K22" t="s">
        <v>877</v>
      </c>
      <c r="O22">
        <f t="shared" si="2"/>
        <v>1</v>
      </c>
      <c r="P22">
        <f t="shared" si="3"/>
        <v>0</v>
      </c>
      <c r="Q22">
        <f t="shared" si="4"/>
        <v>0</v>
      </c>
      <c r="R22">
        <f t="shared" si="5"/>
        <v>0</v>
      </c>
    </row>
    <row r="23" spans="1:18" x14ac:dyDescent="0.25">
      <c r="A23">
        <v>34</v>
      </c>
      <c r="B23">
        <f t="shared" si="6"/>
        <v>1934</v>
      </c>
      <c r="D23" t="s">
        <v>703</v>
      </c>
      <c r="E23">
        <v>1934</v>
      </c>
      <c r="F23" t="s">
        <v>656</v>
      </c>
      <c r="G23" t="s">
        <v>752</v>
      </c>
      <c r="H23" t="s">
        <v>732</v>
      </c>
      <c r="I23" t="s">
        <v>1014</v>
      </c>
      <c r="J23">
        <f t="shared" si="1"/>
        <v>1</v>
      </c>
      <c r="K23" t="s">
        <v>877</v>
      </c>
      <c r="O23">
        <f t="shared" si="2"/>
        <v>1</v>
      </c>
      <c r="P23">
        <f t="shared" si="3"/>
        <v>0</v>
      </c>
      <c r="Q23">
        <f t="shared" si="4"/>
        <v>0</v>
      </c>
      <c r="R23">
        <f t="shared" si="5"/>
        <v>0</v>
      </c>
    </row>
    <row r="24" spans="1:18" x14ac:dyDescent="0.25">
      <c r="A24" t="s">
        <v>1720</v>
      </c>
      <c r="B24" t="e">
        <f t="shared" si="6"/>
        <v>#VALUE!</v>
      </c>
      <c r="E24">
        <v>1935</v>
      </c>
      <c r="F24" t="s">
        <v>491</v>
      </c>
      <c r="G24" t="s">
        <v>935</v>
      </c>
      <c r="H24" t="s">
        <v>743</v>
      </c>
      <c r="I24" t="s">
        <v>1014</v>
      </c>
      <c r="J24">
        <f t="shared" si="1"/>
        <v>1</v>
      </c>
      <c r="K24" t="s">
        <v>877</v>
      </c>
      <c r="O24">
        <f t="shared" si="2"/>
        <v>1</v>
      </c>
      <c r="P24">
        <f t="shared" si="3"/>
        <v>0</v>
      </c>
      <c r="Q24">
        <f t="shared" si="4"/>
        <v>0</v>
      </c>
      <c r="R24">
        <f t="shared" si="5"/>
        <v>0</v>
      </c>
    </row>
    <row r="25" spans="1:18" x14ac:dyDescent="0.25">
      <c r="A25" t="s">
        <v>1721</v>
      </c>
      <c r="B25" t="e">
        <f t="shared" si="6"/>
        <v>#VALUE!</v>
      </c>
      <c r="E25">
        <v>1936</v>
      </c>
      <c r="F25" t="s">
        <v>301</v>
      </c>
      <c r="G25" t="s">
        <v>782</v>
      </c>
      <c r="H25" t="s">
        <v>784</v>
      </c>
      <c r="I25" t="s">
        <v>1014</v>
      </c>
      <c r="J25">
        <f t="shared" si="1"/>
        <v>3</v>
      </c>
      <c r="K25" t="s">
        <v>877</v>
      </c>
      <c r="L25" t="s">
        <v>302</v>
      </c>
      <c r="M25" t="s">
        <v>303</v>
      </c>
      <c r="O25">
        <f t="shared" si="2"/>
        <v>1</v>
      </c>
      <c r="P25">
        <f t="shared" si="3"/>
        <v>1</v>
      </c>
      <c r="Q25">
        <f t="shared" si="4"/>
        <v>1</v>
      </c>
      <c r="R25">
        <f t="shared" si="5"/>
        <v>0</v>
      </c>
    </row>
    <row r="26" spans="1:18" x14ac:dyDescent="0.25">
      <c r="A26">
        <v>37</v>
      </c>
      <c r="B26">
        <f t="shared" si="6"/>
        <v>1937</v>
      </c>
      <c r="E26">
        <v>1937</v>
      </c>
      <c r="F26" t="s">
        <v>458</v>
      </c>
      <c r="G26" t="s">
        <v>925</v>
      </c>
      <c r="H26" t="s">
        <v>708</v>
      </c>
      <c r="I26" t="s">
        <v>1014</v>
      </c>
      <c r="J26">
        <f t="shared" si="1"/>
        <v>3</v>
      </c>
      <c r="K26" t="s">
        <v>789</v>
      </c>
      <c r="L26" t="s">
        <v>303</v>
      </c>
      <c r="M26" t="s">
        <v>277</v>
      </c>
      <c r="O26">
        <f t="shared" si="2"/>
        <v>1</v>
      </c>
      <c r="P26">
        <f t="shared" si="3"/>
        <v>1</v>
      </c>
      <c r="Q26">
        <f t="shared" si="4"/>
        <v>1</v>
      </c>
      <c r="R26">
        <f t="shared" si="5"/>
        <v>0</v>
      </c>
    </row>
    <row r="27" spans="1:18" x14ac:dyDescent="0.25">
      <c r="A27">
        <v>37</v>
      </c>
      <c r="B27">
        <f t="shared" si="6"/>
        <v>1937</v>
      </c>
      <c r="E27">
        <v>1937</v>
      </c>
      <c r="F27" t="s">
        <v>441</v>
      </c>
      <c r="G27" t="s">
        <v>912</v>
      </c>
      <c r="H27" t="s">
        <v>764</v>
      </c>
      <c r="I27" t="s">
        <v>1014</v>
      </c>
      <c r="J27">
        <f t="shared" si="1"/>
        <v>2</v>
      </c>
      <c r="K27" t="s">
        <v>789</v>
      </c>
      <c r="L27" t="s">
        <v>303</v>
      </c>
      <c r="O27">
        <f t="shared" si="2"/>
        <v>1</v>
      </c>
      <c r="P27">
        <f t="shared" si="3"/>
        <v>1</v>
      </c>
      <c r="Q27">
        <f t="shared" si="4"/>
        <v>0</v>
      </c>
      <c r="R27">
        <f t="shared" si="5"/>
        <v>0</v>
      </c>
    </row>
    <row r="28" spans="1:18" x14ac:dyDescent="0.25">
      <c r="A28">
        <v>37</v>
      </c>
      <c r="B28">
        <f t="shared" si="6"/>
        <v>1937</v>
      </c>
      <c r="D28" t="s">
        <v>703</v>
      </c>
      <c r="E28">
        <v>1937</v>
      </c>
      <c r="F28" t="s">
        <v>194</v>
      </c>
      <c r="G28" t="s">
        <v>756</v>
      </c>
      <c r="H28" t="s">
        <v>717</v>
      </c>
      <c r="I28" t="s">
        <v>1014</v>
      </c>
      <c r="J28">
        <f t="shared" si="1"/>
        <v>1</v>
      </c>
      <c r="K28" t="s">
        <v>787</v>
      </c>
      <c r="O28">
        <f t="shared" si="2"/>
        <v>1</v>
      </c>
      <c r="P28">
        <f t="shared" si="3"/>
        <v>0</v>
      </c>
      <c r="Q28">
        <f t="shared" si="4"/>
        <v>0</v>
      </c>
      <c r="R28">
        <f t="shared" si="5"/>
        <v>0</v>
      </c>
    </row>
    <row r="29" spans="1:18" x14ac:dyDescent="0.25">
      <c r="A29">
        <v>38</v>
      </c>
      <c r="B29">
        <f t="shared" si="6"/>
        <v>1938</v>
      </c>
      <c r="E29">
        <v>1938</v>
      </c>
      <c r="F29" t="s">
        <v>610</v>
      </c>
      <c r="G29" t="s">
        <v>925</v>
      </c>
      <c r="H29" t="s">
        <v>891</v>
      </c>
      <c r="I29" t="s">
        <v>1014</v>
      </c>
      <c r="J29">
        <f t="shared" si="1"/>
        <v>3</v>
      </c>
      <c r="K29" t="s">
        <v>824</v>
      </c>
      <c r="L29" t="s">
        <v>277</v>
      </c>
      <c r="M29" t="s">
        <v>230</v>
      </c>
      <c r="O29">
        <f t="shared" si="2"/>
        <v>1</v>
      </c>
      <c r="P29">
        <f t="shared" si="3"/>
        <v>1</v>
      </c>
      <c r="Q29">
        <f t="shared" si="4"/>
        <v>1</v>
      </c>
      <c r="R29">
        <f t="shared" si="5"/>
        <v>0</v>
      </c>
    </row>
    <row r="30" spans="1:18" x14ac:dyDescent="0.25">
      <c r="A30">
        <v>38</v>
      </c>
      <c r="B30">
        <f t="shared" si="6"/>
        <v>1938</v>
      </c>
      <c r="D30" t="s">
        <v>703</v>
      </c>
      <c r="E30">
        <v>1938</v>
      </c>
      <c r="F30" t="s">
        <v>226</v>
      </c>
      <c r="G30" t="s">
        <v>786</v>
      </c>
      <c r="H30" t="s">
        <v>732</v>
      </c>
      <c r="I30" t="s">
        <v>1014</v>
      </c>
      <c r="J30">
        <f t="shared" si="1"/>
        <v>1</v>
      </c>
      <c r="K30" t="s">
        <v>909</v>
      </c>
      <c r="O30">
        <f t="shared" si="2"/>
        <v>1</v>
      </c>
      <c r="P30">
        <f t="shared" si="3"/>
        <v>0</v>
      </c>
      <c r="Q30">
        <f t="shared" si="4"/>
        <v>0</v>
      </c>
      <c r="R30">
        <f t="shared" si="5"/>
        <v>0</v>
      </c>
    </row>
    <row r="31" spans="1:18" x14ac:dyDescent="0.25">
      <c r="A31" t="s">
        <v>1722</v>
      </c>
      <c r="B31" t="e">
        <f t="shared" si="6"/>
        <v>#VALUE!</v>
      </c>
      <c r="E31">
        <v>1938</v>
      </c>
      <c r="F31" t="s">
        <v>550</v>
      </c>
      <c r="G31" t="s">
        <v>719</v>
      </c>
      <c r="H31" t="s">
        <v>764</v>
      </c>
      <c r="I31" t="s">
        <v>1014</v>
      </c>
      <c r="J31">
        <f t="shared" si="1"/>
        <v>3</v>
      </c>
      <c r="K31" t="s">
        <v>824</v>
      </c>
      <c r="L31" t="s">
        <v>277</v>
      </c>
      <c r="M31" t="s">
        <v>230</v>
      </c>
      <c r="O31">
        <f t="shared" si="2"/>
        <v>1</v>
      </c>
      <c r="P31">
        <f t="shared" si="3"/>
        <v>1</v>
      </c>
      <c r="Q31">
        <f t="shared" si="4"/>
        <v>1</v>
      </c>
      <c r="R31">
        <f t="shared" si="5"/>
        <v>0</v>
      </c>
    </row>
    <row r="32" spans="1:18" x14ac:dyDescent="0.25">
      <c r="A32">
        <v>39</v>
      </c>
      <c r="B32">
        <f t="shared" si="6"/>
        <v>1939</v>
      </c>
      <c r="E32">
        <v>1939</v>
      </c>
      <c r="F32" t="s">
        <v>224</v>
      </c>
      <c r="G32" t="s">
        <v>782</v>
      </c>
      <c r="H32" t="s">
        <v>747</v>
      </c>
      <c r="I32" t="s">
        <v>1014</v>
      </c>
      <c r="J32">
        <f t="shared" si="1"/>
        <v>1</v>
      </c>
      <c r="K32">
        <v>1939</v>
      </c>
      <c r="O32">
        <f t="shared" si="2"/>
        <v>1</v>
      </c>
      <c r="P32">
        <f t="shared" si="3"/>
        <v>0</v>
      </c>
      <c r="Q32">
        <f t="shared" si="4"/>
        <v>0</v>
      </c>
      <c r="R32">
        <f t="shared" si="5"/>
        <v>0</v>
      </c>
    </row>
    <row r="33" spans="1:18" x14ac:dyDescent="0.25">
      <c r="A33">
        <v>41</v>
      </c>
      <c r="B33">
        <f t="shared" si="6"/>
        <v>1941</v>
      </c>
      <c r="E33">
        <v>1941</v>
      </c>
      <c r="F33" t="s">
        <v>608</v>
      </c>
      <c r="G33" t="s">
        <v>938</v>
      </c>
      <c r="H33" t="s">
        <v>732</v>
      </c>
      <c r="I33" t="s">
        <v>1014</v>
      </c>
      <c r="J33">
        <f t="shared" si="1"/>
        <v>3</v>
      </c>
      <c r="K33" t="s">
        <v>842</v>
      </c>
      <c r="L33" t="s">
        <v>300</v>
      </c>
      <c r="M33" t="s">
        <v>273</v>
      </c>
      <c r="O33">
        <f t="shared" si="2"/>
        <v>1</v>
      </c>
      <c r="P33">
        <f t="shared" si="3"/>
        <v>1</v>
      </c>
      <c r="Q33">
        <f t="shared" si="4"/>
        <v>1</v>
      </c>
      <c r="R33">
        <f t="shared" si="5"/>
        <v>0</v>
      </c>
    </row>
    <row r="34" spans="1:18" x14ac:dyDescent="0.25">
      <c r="A34">
        <v>42</v>
      </c>
      <c r="B34">
        <f t="shared" si="6"/>
        <v>1942</v>
      </c>
      <c r="E34">
        <v>1942</v>
      </c>
      <c r="F34" t="s">
        <v>418</v>
      </c>
      <c r="G34" t="s">
        <v>901</v>
      </c>
      <c r="H34" t="s">
        <v>705</v>
      </c>
      <c r="I34" t="s">
        <v>1014</v>
      </c>
      <c r="J34">
        <f t="shared" si="1"/>
        <v>1</v>
      </c>
      <c r="K34" t="s">
        <v>931</v>
      </c>
      <c r="O34">
        <f t="shared" si="2"/>
        <v>1</v>
      </c>
      <c r="P34">
        <f t="shared" si="3"/>
        <v>0</v>
      </c>
      <c r="Q34">
        <f t="shared" si="4"/>
        <v>0</v>
      </c>
      <c r="R34">
        <f t="shared" si="5"/>
        <v>0</v>
      </c>
    </row>
    <row r="35" spans="1:18" x14ac:dyDescent="0.25">
      <c r="A35">
        <v>42</v>
      </c>
      <c r="B35">
        <f t="shared" si="6"/>
        <v>1942</v>
      </c>
      <c r="E35">
        <v>1942</v>
      </c>
      <c r="F35" t="s">
        <v>683</v>
      </c>
      <c r="G35" t="s">
        <v>733</v>
      </c>
      <c r="H35" t="s">
        <v>732</v>
      </c>
      <c r="I35" t="s">
        <v>1014</v>
      </c>
      <c r="J35">
        <f t="shared" si="1"/>
        <v>1</v>
      </c>
      <c r="K35" t="s">
        <v>771</v>
      </c>
      <c r="O35">
        <f t="shared" si="2"/>
        <v>1</v>
      </c>
      <c r="P35">
        <f t="shared" si="3"/>
        <v>0</v>
      </c>
      <c r="Q35">
        <f t="shared" si="4"/>
        <v>0</v>
      </c>
      <c r="R35">
        <f t="shared" si="5"/>
        <v>0</v>
      </c>
    </row>
    <row r="36" spans="1:18" x14ac:dyDescent="0.25">
      <c r="A36" t="s">
        <v>1723</v>
      </c>
      <c r="B36" t="e">
        <f t="shared" si="6"/>
        <v>#VALUE!</v>
      </c>
      <c r="E36">
        <v>1942</v>
      </c>
      <c r="F36" t="s">
        <v>212</v>
      </c>
      <c r="G36" t="s">
        <v>770</v>
      </c>
      <c r="H36" t="s">
        <v>757</v>
      </c>
      <c r="I36" t="s">
        <v>1014</v>
      </c>
      <c r="J36">
        <f t="shared" si="1"/>
        <v>1</v>
      </c>
      <c r="K36" t="s">
        <v>771</v>
      </c>
      <c r="O36">
        <f t="shared" si="2"/>
        <v>1</v>
      </c>
      <c r="P36">
        <f t="shared" si="3"/>
        <v>0</v>
      </c>
      <c r="Q36">
        <f t="shared" si="4"/>
        <v>0</v>
      </c>
      <c r="R36">
        <f t="shared" si="5"/>
        <v>0</v>
      </c>
    </row>
    <row r="37" spans="1:18" x14ac:dyDescent="0.25">
      <c r="A37">
        <v>45</v>
      </c>
      <c r="B37">
        <f t="shared" si="6"/>
        <v>1945</v>
      </c>
      <c r="E37">
        <v>1945</v>
      </c>
      <c r="F37" t="s">
        <v>583</v>
      </c>
      <c r="G37" t="s">
        <v>973</v>
      </c>
      <c r="H37" t="s">
        <v>974</v>
      </c>
      <c r="I37" t="s">
        <v>1014</v>
      </c>
      <c r="J37">
        <f t="shared" si="1"/>
        <v>1</v>
      </c>
      <c r="K37" t="s">
        <v>771</v>
      </c>
      <c r="O37">
        <f t="shared" si="2"/>
        <v>1</v>
      </c>
      <c r="P37">
        <f t="shared" si="3"/>
        <v>0</v>
      </c>
      <c r="Q37">
        <f t="shared" si="4"/>
        <v>0</v>
      </c>
      <c r="R37">
        <f t="shared" si="5"/>
        <v>0</v>
      </c>
    </row>
    <row r="38" spans="1:18" x14ac:dyDescent="0.25">
      <c r="A38">
        <v>50</v>
      </c>
      <c r="B38">
        <f t="shared" si="6"/>
        <v>1950</v>
      </c>
      <c r="E38">
        <v>1950</v>
      </c>
      <c r="F38" t="s">
        <v>461</v>
      </c>
      <c r="G38" t="s">
        <v>926</v>
      </c>
      <c r="H38" t="s">
        <v>696</v>
      </c>
      <c r="I38" t="s">
        <v>1014</v>
      </c>
      <c r="J38">
        <f t="shared" si="1"/>
        <v>1</v>
      </c>
      <c r="K38">
        <v>1950</v>
      </c>
      <c r="O38">
        <f t="shared" si="2"/>
        <v>1</v>
      </c>
      <c r="P38">
        <f t="shared" si="3"/>
        <v>0</v>
      </c>
      <c r="Q38">
        <f t="shared" si="4"/>
        <v>0</v>
      </c>
      <c r="R38">
        <f t="shared" si="5"/>
        <v>0</v>
      </c>
    </row>
    <row r="39" spans="1:18" x14ac:dyDescent="0.25">
      <c r="A39" t="s">
        <v>1724</v>
      </c>
      <c r="B39" t="e">
        <f t="shared" si="6"/>
        <v>#VALUE!</v>
      </c>
      <c r="E39">
        <v>1950</v>
      </c>
      <c r="F39" t="s">
        <v>505</v>
      </c>
      <c r="G39" t="s">
        <v>943</v>
      </c>
      <c r="H39" t="s">
        <v>721</v>
      </c>
      <c r="I39" t="s">
        <v>1014</v>
      </c>
      <c r="J39">
        <f t="shared" si="1"/>
        <v>1</v>
      </c>
      <c r="K39">
        <v>1950</v>
      </c>
      <c r="O39">
        <f t="shared" si="2"/>
        <v>1</v>
      </c>
      <c r="P39">
        <f t="shared" si="3"/>
        <v>0</v>
      </c>
      <c r="Q39">
        <f t="shared" si="4"/>
        <v>0</v>
      </c>
      <c r="R39">
        <f t="shared" si="5"/>
        <v>0</v>
      </c>
    </row>
    <row r="40" spans="1:18" x14ac:dyDescent="0.25">
      <c r="A40" t="s">
        <v>1724</v>
      </c>
      <c r="B40" t="e">
        <f t="shared" si="6"/>
        <v>#VALUE!</v>
      </c>
      <c r="E40">
        <v>1950</v>
      </c>
      <c r="F40" t="s">
        <v>690</v>
      </c>
      <c r="G40" t="s">
        <v>1013</v>
      </c>
      <c r="H40" t="s">
        <v>837</v>
      </c>
      <c r="I40" t="s">
        <v>1014</v>
      </c>
      <c r="J40">
        <f t="shared" si="1"/>
        <v>1</v>
      </c>
      <c r="K40">
        <v>1950</v>
      </c>
      <c r="O40">
        <f t="shared" si="2"/>
        <v>1</v>
      </c>
      <c r="P40">
        <f t="shared" si="3"/>
        <v>0</v>
      </c>
      <c r="Q40">
        <f t="shared" si="4"/>
        <v>0</v>
      </c>
      <c r="R40">
        <f t="shared" si="5"/>
        <v>0</v>
      </c>
    </row>
    <row r="41" spans="1:18" x14ac:dyDescent="0.25">
      <c r="A41">
        <v>51</v>
      </c>
      <c r="B41">
        <f t="shared" si="6"/>
        <v>1951</v>
      </c>
      <c r="E41">
        <v>1951</v>
      </c>
      <c r="F41" t="s">
        <v>218</v>
      </c>
      <c r="G41" t="s">
        <v>776</v>
      </c>
      <c r="H41" t="s">
        <v>777</v>
      </c>
      <c r="I41" t="s">
        <v>1014</v>
      </c>
      <c r="J41">
        <f t="shared" si="1"/>
        <v>3</v>
      </c>
      <c r="K41" t="s">
        <v>767</v>
      </c>
      <c r="L41" t="s">
        <v>207</v>
      </c>
      <c r="M41">
        <v>51</v>
      </c>
      <c r="O41">
        <f t="shared" si="2"/>
        <v>1</v>
      </c>
      <c r="P41">
        <f t="shared" si="3"/>
        <v>1</v>
      </c>
      <c r="Q41">
        <f t="shared" si="4"/>
        <v>1</v>
      </c>
      <c r="R41">
        <f t="shared" si="5"/>
        <v>0</v>
      </c>
    </row>
    <row r="42" spans="1:18" x14ac:dyDescent="0.25">
      <c r="A42">
        <v>55</v>
      </c>
      <c r="B42">
        <f t="shared" si="6"/>
        <v>1955</v>
      </c>
      <c r="E42">
        <v>1955</v>
      </c>
      <c r="F42" t="s">
        <v>306</v>
      </c>
      <c r="G42" t="s">
        <v>845</v>
      </c>
      <c r="H42" t="s">
        <v>846</v>
      </c>
      <c r="I42" t="s">
        <v>1014</v>
      </c>
      <c r="J42">
        <f t="shared" si="1"/>
        <v>3</v>
      </c>
      <c r="K42" t="s">
        <v>749</v>
      </c>
      <c r="L42">
        <v>54</v>
      </c>
      <c r="M42">
        <v>55</v>
      </c>
      <c r="O42">
        <f t="shared" si="2"/>
        <v>1</v>
      </c>
      <c r="P42">
        <f t="shared" si="3"/>
        <v>1</v>
      </c>
      <c r="Q42">
        <f t="shared" si="4"/>
        <v>1</v>
      </c>
      <c r="R42">
        <f t="shared" si="5"/>
        <v>0</v>
      </c>
    </row>
    <row r="43" spans="1:18" x14ac:dyDescent="0.25">
      <c r="A43">
        <v>56</v>
      </c>
      <c r="B43">
        <f t="shared" si="6"/>
        <v>1956</v>
      </c>
      <c r="E43">
        <v>1956</v>
      </c>
      <c r="F43" t="s">
        <v>678</v>
      </c>
      <c r="G43" t="s">
        <v>712</v>
      </c>
      <c r="H43" t="s">
        <v>747</v>
      </c>
      <c r="I43" t="s">
        <v>1014</v>
      </c>
      <c r="J43">
        <f t="shared" si="1"/>
        <v>2</v>
      </c>
      <c r="K43">
        <v>1955</v>
      </c>
      <c r="L43">
        <v>56</v>
      </c>
      <c r="O43">
        <f t="shared" si="2"/>
        <v>1</v>
      </c>
      <c r="P43">
        <f t="shared" si="3"/>
        <v>1</v>
      </c>
      <c r="Q43">
        <f t="shared" si="4"/>
        <v>0</v>
      </c>
      <c r="R43">
        <f t="shared" si="5"/>
        <v>0</v>
      </c>
    </row>
    <row r="44" spans="1:18" x14ac:dyDescent="0.25">
      <c r="A44">
        <v>57</v>
      </c>
      <c r="B44">
        <f t="shared" si="6"/>
        <v>1957</v>
      </c>
      <c r="D44" t="s">
        <v>703</v>
      </c>
      <c r="E44">
        <v>1957</v>
      </c>
      <c r="F44" t="s">
        <v>593</v>
      </c>
      <c r="G44" t="s">
        <v>712</v>
      </c>
      <c r="H44" t="s">
        <v>774</v>
      </c>
      <c r="I44" t="s">
        <v>1014</v>
      </c>
      <c r="J44">
        <f t="shared" si="1"/>
        <v>1</v>
      </c>
      <c r="K44">
        <v>1957</v>
      </c>
      <c r="O44">
        <f t="shared" si="2"/>
        <v>1</v>
      </c>
      <c r="P44">
        <f t="shared" si="3"/>
        <v>0</v>
      </c>
      <c r="Q44">
        <f t="shared" si="4"/>
        <v>0</v>
      </c>
      <c r="R44">
        <f t="shared" si="5"/>
        <v>0</v>
      </c>
    </row>
    <row r="45" spans="1:18" x14ac:dyDescent="0.25">
      <c r="A45" t="s">
        <v>1725</v>
      </c>
      <c r="B45" t="e">
        <f t="shared" si="6"/>
        <v>#VALUE!</v>
      </c>
      <c r="E45">
        <v>1958</v>
      </c>
      <c r="F45" t="s">
        <v>173</v>
      </c>
      <c r="G45" t="s">
        <v>729</v>
      </c>
      <c r="H45" t="s">
        <v>708</v>
      </c>
      <c r="I45" t="s">
        <v>1014</v>
      </c>
      <c r="J45">
        <f t="shared" si="1"/>
        <v>2</v>
      </c>
      <c r="K45">
        <v>1956</v>
      </c>
      <c r="L45">
        <v>57</v>
      </c>
      <c r="O45">
        <f t="shared" si="2"/>
        <v>1</v>
      </c>
      <c r="P45">
        <f t="shared" si="3"/>
        <v>1</v>
      </c>
      <c r="Q45">
        <f t="shared" si="4"/>
        <v>0</v>
      </c>
      <c r="R45">
        <f t="shared" si="5"/>
        <v>0</v>
      </c>
    </row>
    <row r="46" spans="1:18" x14ac:dyDescent="0.25">
      <c r="A46">
        <v>59</v>
      </c>
      <c r="B46">
        <f t="shared" si="6"/>
        <v>1959</v>
      </c>
      <c r="E46">
        <v>1959</v>
      </c>
      <c r="F46" t="s">
        <v>335</v>
      </c>
      <c r="G46" t="s">
        <v>816</v>
      </c>
      <c r="H46" t="s">
        <v>708</v>
      </c>
      <c r="I46" t="s">
        <v>1014</v>
      </c>
      <c r="J46">
        <f t="shared" si="1"/>
        <v>3</v>
      </c>
      <c r="K46">
        <v>1957</v>
      </c>
      <c r="L46">
        <v>58</v>
      </c>
      <c r="M46">
        <v>59</v>
      </c>
      <c r="O46">
        <f t="shared" si="2"/>
        <v>1</v>
      </c>
      <c r="P46">
        <f t="shared" si="3"/>
        <v>1</v>
      </c>
      <c r="Q46">
        <f t="shared" si="4"/>
        <v>1</v>
      </c>
      <c r="R46">
        <f t="shared" si="5"/>
        <v>0</v>
      </c>
    </row>
    <row r="47" spans="1:18" x14ac:dyDescent="0.25">
      <c r="A47">
        <v>59</v>
      </c>
      <c r="B47">
        <f t="shared" si="6"/>
        <v>1959</v>
      </c>
      <c r="E47">
        <v>1959</v>
      </c>
      <c r="F47" t="s">
        <v>671</v>
      </c>
      <c r="G47" t="s">
        <v>849</v>
      </c>
      <c r="H47" t="s">
        <v>764</v>
      </c>
      <c r="I47" t="s">
        <v>1014</v>
      </c>
      <c r="J47">
        <f t="shared" si="1"/>
        <v>3</v>
      </c>
      <c r="K47">
        <v>1957</v>
      </c>
      <c r="L47">
        <v>58</v>
      </c>
      <c r="M47">
        <v>59</v>
      </c>
      <c r="O47">
        <f t="shared" si="2"/>
        <v>1</v>
      </c>
      <c r="P47">
        <f t="shared" si="3"/>
        <v>1</v>
      </c>
      <c r="Q47">
        <f t="shared" si="4"/>
        <v>1</v>
      </c>
      <c r="R47">
        <f t="shared" si="5"/>
        <v>0</v>
      </c>
    </row>
    <row r="48" spans="1:18" x14ac:dyDescent="0.25">
      <c r="A48">
        <v>59</v>
      </c>
      <c r="B48">
        <f t="shared" si="6"/>
        <v>1959</v>
      </c>
      <c r="D48" t="s">
        <v>703</v>
      </c>
      <c r="E48">
        <v>1959</v>
      </c>
      <c r="F48" t="s">
        <v>437</v>
      </c>
      <c r="G48" t="s">
        <v>722</v>
      </c>
      <c r="H48" t="s">
        <v>717</v>
      </c>
      <c r="I48" t="s">
        <v>1014</v>
      </c>
      <c r="J48">
        <f t="shared" si="1"/>
        <v>1</v>
      </c>
      <c r="K48">
        <v>1959</v>
      </c>
      <c r="O48">
        <f t="shared" si="2"/>
        <v>1</v>
      </c>
      <c r="P48">
        <f t="shared" si="3"/>
        <v>0</v>
      </c>
      <c r="Q48">
        <f t="shared" si="4"/>
        <v>0</v>
      </c>
      <c r="R48">
        <f t="shared" si="5"/>
        <v>0</v>
      </c>
    </row>
    <row r="49" spans="1:18" x14ac:dyDescent="0.25">
      <c r="A49">
        <v>68</v>
      </c>
      <c r="B49">
        <f t="shared" si="6"/>
        <v>1968</v>
      </c>
      <c r="E49">
        <v>1968</v>
      </c>
      <c r="F49" t="s">
        <v>481</v>
      </c>
      <c r="G49" t="s">
        <v>722</v>
      </c>
      <c r="H49" t="s">
        <v>757</v>
      </c>
      <c r="I49" t="s">
        <v>1014</v>
      </c>
      <c r="J49">
        <f t="shared" si="1"/>
        <v>3</v>
      </c>
      <c r="K49">
        <v>1966</v>
      </c>
      <c r="L49">
        <v>67</v>
      </c>
      <c r="M49">
        <v>68</v>
      </c>
      <c r="O49">
        <f t="shared" si="2"/>
        <v>1</v>
      </c>
      <c r="P49">
        <f t="shared" si="3"/>
        <v>1</v>
      </c>
      <c r="Q49">
        <f t="shared" si="4"/>
        <v>1</v>
      </c>
      <c r="R49">
        <f t="shared" si="5"/>
        <v>0</v>
      </c>
    </row>
    <row r="50" spans="1:18" x14ac:dyDescent="0.25">
      <c r="A50">
        <v>66</v>
      </c>
      <c r="B50">
        <f t="shared" si="6"/>
        <v>1966</v>
      </c>
      <c r="E50">
        <v>1966</v>
      </c>
      <c r="F50" t="s">
        <v>666</v>
      </c>
      <c r="G50" t="s">
        <v>712</v>
      </c>
      <c r="H50" t="s">
        <v>1005</v>
      </c>
      <c r="I50" t="s">
        <v>1014</v>
      </c>
      <c r="J50">
        <f t="shared" si="1"/>
        <v>3</v>
      </c>
      <c r="K50">
        <v>1964</v>
      </c>
      <c r="L50">
        <v>65</v>
      </c>
      <c r="M50">
        <v>66</v>
      </c>
      <c r="O50">
        <f t="shared" si="2"/>
        <v>1</v>
      </c>
      <c r="P50">
        <f t="shared" si="3"/>
        <v>1</v>
      </c>
      <c r="Q50">
        <f t="shared" si="4"/>
        <v>1</v>
      </c>
      <c r="R50">
        <f t="shared" si="5"/>
        <v>0</v>
      </c>
    </row>
    <row r="51" spans="1:18" x14ac:dyDescent="0.25">
      <c r="A51" t="s">
        <v>1744</v>
      </c>
      <c r="B51" t="e">
        <f t="shared" si="6"/>
        <v>#VALUE!</v>
      </c>
      <c r="E51">
        <v>1919</v>
      </c>
      <c r="F51" t="s">
        <v>657</v>
      </c>
      <c r="G51" t="s">
        <v>752</v>
      </c>
      <c r="H51" t="s">
        <v>696</v>
      </c>
      <c r="J51">
        <f t="shared" si="1"/>
        <v>1</v>
      </c>
      <c r="K51" t="s">
        <v>819</v>
      </c>
      <c r="O51">
        <f t="shared" si="2"/>
        <v>1</v>
      </c>
      <c r="P51">
        <f t="shared" si="3"/>
        <v>0</v>
      </c>
      <c r="Q51">
        <f t="shared" si="4"/>
        <v>0</v>
      </c>
      <c r="R51">
        <f t="shared" si="5"/>
        <v>0</v>
      </c>
    </row>
    <row r="52" spans="1:18" x14ac:dyDescent="0.25">
      <c r="A52" t="s">
        <v>1745</v>
      </c>
      <c r="B52" t="e">
        <f t="shared" si="6"/>
        <v>#VALUE!</v>
      </c>
      <c r="E52">
        <v>1939</v>
      </c>
      <c r="F52" t="s">
        <v>602</v>
      </c>
      <c r="G52" t="s">
        <v>752</v>
      </c>
      <c r="H52" t="s">
        <v>717</v>
      </c>
      <c r="J52">
        <f t="shared" si="1"/>
        <v>1</v>
      </c>
      <c r="K52" t="s">
        <v>787</v>
      </c>
      <c r="O52">
        <f t="shared" si="2"/>
        <v>1</v>
      </c>
      <c r="P52">
        <f t="shared" si="3"/>
        <v>0</v>
      </c>
      <c r="Q52">
        <f t="shared" si="4"/>
        <v>0</v>
      </c>
      <c r="R52">
        <f t="shared" si="5"/>
        <v>0</v>
      </c>
    </row>
    <row r="53" spans="1:18" x14ac:dyDescent="0.25">
      <c r="A53" t="s">
        <v>1737</v>
      </c>
      <c r="B53" t="e">
        <f t="shared" si="6"/>
        <v>#VALUE!</v>
      </c>
      <c r="E53">
        <v>1945</v>
      </c>
      <c r="F53" t="s">
        <v>158</v>
      </c>
      <c r="G53" t="s">
        <v>716</v>
      </c>
      <c r="H53" t="s">
        <v>717</v>
      </c>
      <c r="J53">
        <f t="shared" si="1"/>
        <v>1</v>
      </c>
      <c r="K53" t="s">
        <v>718</v>
      </c>
      <c r="O53">
        <f t="shared" si="2"/>
        <v>1</v>
      </c>
      <c r="P53">
        <f t="shared" si="3"/>
        <v>0</v>
      </c>
      <c r="Q53">
        <f t="shared" si="4"/>
        <v>0</v>
      </c>
      <c r="R53">
        <f t="shared" si="5"/>
        <v>0</v>
      </c>
    </row>
    <row r="54" spans="1:18" x14ac:dyDescent="0.25">
      <c r="A54" t="s">
        <v>1737</v>
      </c>
      <c r="B54" t="e">
        <f t="shared" si="6"/>
        <v>#VALUE!</v>
      </c>
      <c r="E54">
        <v>1945</v>
      </c>
      <c r="F54" t="s">
        <v>659</v>
      </c>
      <c r="G54" t="s">
        <v>873</v>
      </c>
      <c r="H54" t="s">
        <v>696</v>
      </c>
      <c r="J54">
        <f t="shared" si="1"/>
        <v>1</v>
      </c>
      <c r="K54" t="s">
        <v>751</v>
      </c>
      <c r="O54">
        <f t="shared" si="2"/>
        <v>1</v>
      </c>
      <c r="P54">
        <f t="shared" si="3"/>
        <v>0</v>
      </c>
      <c r="Q54">
        <f t="shared" si="4"/>
        <v>0</v>
      </c>
      <c r="R54">
        <f t="shared" si="5"/>
        <v>0</v>
      </c>
    </row>
    <row r="55" spans="1:18" x14ac:dyDescent="0.25">
      <c r="A55" t="s">
        <v>1746</v>
      </c>
      <c r="B55" t="e">
        <f t="shared" si="6"/>
        <v>#VALUE!</v>
      </c>
      <c r="E55">
        <v>1947</v>
      </c>
      <c r="F55" t="s">
        <v>617</v>
      </c>
      <c r="G55" t="s">
        <v>722</v>
      </c>
      <c r="H55" t="s">
        <v>743</v>
      </c>
      <c r="J55">
        <f t="shared" si="1"/>
        <v>1</v>
      </c>
      <c r="K55" t="s">
        <v>718</v>
      </c>
      <c r="O55">
        <f t="shared" si="2"/>
        <v>1</v>
      </c>
      <c r="P55">
        <f t="shared" si="3"/>
        <v>0</v>
      </c>
      <c r="Q55">
        <f t="shared" si="4"/>
        <v>0</v>
      </c>
      <c r="R55">
        <f t="shared" si="5"/>
        <v>0</v>
      </c>
    </row>
    <row r="56" spans="1:18" x14ac:dyDescent="0.25">
      <c r="A56">
        <v>48</v>
      </c>
      <c r="B56">
        <f t="shared" si="6"/>
        <v>1948</v>
      </c>
      <c r="E56">
        <v>1948</v>
      </c>
      <c r="F56" t="s">
        <v>322</v>
      </c>
      <c r="G56" t="s">
        <v>850</v>
      </c>
      <c r="J56">
        <f t="shared" si="1"/>
        <v>1</v>
      </c>
      <c r="K56" t="s">
        <v>718</v>
      </c>
      <c r="O56">
        <f t="shared" si="2"/>
        <v>1</v>
      </c>
      <c r="P56">
        <f t="shared" si="3"/>
        <v>0</v>
      </c>
      <c r="Q56">
        <f t="shared" si="4"/>
        <v>0</v>
      </c>
      <c r="R56">
        <f t="shared" si="5"/>
        <v>0</v>
      </c>
    </row>
    <row r="57" spans="1:18" x14ac:dyDescent="0.25">
      <c r="A57" t="s">
        <v>1743</v>
      </c>
      <c r="B57" t="e">
        <f t="shared" si="6"/>
        <v>#VALUE!</v>
      </c>
      <c r="E57">
        <v>1948</v>
      </c>
      <c r="F57" t="s">
        <v>650</v>
      </c>
      <c r="G57" t="s">
        <v>938</v>
      </c>
      <c r="H57" t="s">
        <v>732</v>
      </c>
      <c r="J57">
        <f t="shared" si="1"/>
        <v>1</v>
      </c>
      <c r="K57" t="s">
        <v>992</v>
      </c>
      <c r="O57">
        <f t="shared" si="2"/>
        <v>1</v>
      </c>
      <c r="P57">
        <f t="shared" si="3"/>
        <v>0</v>
      </c>
      <c r="Q57">
        <f t="shared" si="4"/>
        <v>0</v>
      </c>
      <c r="R57">
        <f t="shared" si="5"/>
        <v>0</v>
      </c>
    </row>
    <row r="58" spans="1:18" x14ac:dyDescent="0.25">
      <c r="A58" t="s">
        <v>1747</v>
      </c>
      <c r="B58" t="e">
        <f t="shared" si="6"/>
        <v>#VALUE!</v>
      </c>
      <c r="E58">
        <v>1949</v>
      </c>
      <c r="F58" t="s">
        <v>281</v>
      </c>
      <c r="G58" t="s">
        <v>828</v>
      </c>
      <c r="H58" t="s">
        <v>696</v>
      </c>
      <c r="J58">
        <f t="shared" si="1"/>
        <v>3</v>
      </c>
      <c r="K58" t="s">
        <v>718</v>
      </c>
      <c r="L58" t="s">
        <v>178</v>
      </c>
      <c r="M58">
        <v>48</v>
      </c>
      <c r="O58">
        <f t="shared" si="2"/>
        <v>1</v>
      </c>
      <c r="P58">
        <f t="shared" si="3"/>
        <v>1</v>
      </c>
      <c r="Q58">
        <f t="shared" si="4"/>
        <v>1</v>
      </c>
      <c r="R58">
        <f t="shared" si="5"/>
        <v>0</v>
      </c>
    </row>
    <row r="59" spans="1:18" x14ac:dyDescent="0.25">
      <c r="A59">
        <v>0</v>
      </c>
      <c r="B59">
        <f t="shared" si="6"/>
        <v>1900</v>
      </c>
      <c r="C59">
        <f>A59+2000</f>
        <v>2000</v>
      </c>
      <c r="E59">
        <v>2000</v>
      </c>
      <c r="F59" t="s">
        <v>452</v>
      </c>
      <c r="G59" t="s">
        <v>921</v>
      </c>
      <c r="J59">
        <f t="shared" si="1"/>
        <v>1</v>
      </c>
      <c r="K59" t="s">
        <v>922</v>
      </c>
      <c r="O59">
        <f t="shared" si="2"/>
        <v>1</v>
      </c>
      <c r="P59">
        <f t="shared" si="3"/>
        <v>0</v>
      </c>
      <c r="Q59">
        <f t="shared" si="4"/>
        <v>0</v>
      </c>
      <c r="R59">
        <f t="shared" si="5"/>
        <v>0</v>
      </c>
    </row>
    <row r="60" spans="1:18" x14ac:dyDescent="0.25">
      <c r="A60">
        <v>1</v>
      </c>
      <c r="B60">
        <f t="shared" si="6"/>
        <v>1901</v>
      </c>
      <c r="C60">
        <f t="shared" ref="C60:C104" si="7">A60+2000</f>
        <v>2001</v>
      </c>
      <c r="E60">
        <v>2001</v>
      </c>
      <c r="F60" t="s">
        <v>529</v>
      </c>
      <c r="G60" t="s">
        <v>950</v>
      </c>
      <c r="J60">
        <f t="shared" si="1"/>
        <v>2</v>
      </c>
      <c r="K60" t="s">
        <v>815</v>
      </c>
      <c r="L60">
        <v>0</v>
      </c>
      <c r="O60">
        <f t="shared" si="2"/>
        <v>1</v>
      </c>
      <c r="P60">
        <f t="shared" si="3"/>
        <v>1</v>
      </c>
      <c r="Q60">
        <f t="shared" si="4"/>
        <v>0</v>
      </c>
      <c r="R60">
        <f t="shared" si="5"/>
        <v>0</v>
      </c>
    </row>
    <row r="61" spans="1:18" x14ac:dyDescent="0.25">
      <c r="A61">
        <v>2</v>
      </c>
      <c r="B61">
        <f t="shared" si="6"/>
        <v>1902</v>
      </c>
      <c r="C61">
        <f t="shared" si="7"/>
        <v>2002</v>
      </c>
      <c r="E61">
        <v>2002</v>
      </c>
      <c r="F61" t="s">
        <v>349</v>
      </c>
      <c r="G61" t="s">
        <v>863</v>
      </c>
      <c r="J61">
        <f t="shared" si="1"/>
        <v>4</v>
      </c>
      <c r="K61">
        <v>1999</v>
      </c>
      <c r="L61" t="s">
        <v>246</v>
      </c>
      <c r="M61" t="s">
        <v>247</v>
      </c>
      <c r="N61" t="s">
        <v>166</v>
      </c>
      <c r="O61">
        <f t="shared" si="2"/>
        <v>1</v>
      </c>
      <c r="P61">
        <f t="shared" si="3"/>
        <v>1</v>
      </c>
      <c r="Q61">
        <f t="shared" si="4"/>
        <v>1</v>
      </c>
      <c r="R61">
        <f t="shared" si="5"/>
        <v>1</v>
      </c>
    </row>
    <row r="62" spans="1:18" x14ac:dyDescent="0.25">
      <c r="A62">
        <v>2</v>
      </c>
      <c r="B62">
        <f t="shared" si="6"/>
        <v>1902</v>
      </c>
      <c r="C62">
        <f t="shared" si="7"/>
        <v>2002</v>
      </c>
      <c r="E62">
        <v>2002</v>
      </c>
      <c r="F62" t="s">
        <v>265</v>
      </c>
      <c r="G62" t="s">
        <v>759</v>
      </c>
      <c r="J62">
        <f t="shared" si="1"/>
        <v>4</v>
      </c>
      <c r="K62" t="s">
        <v>815</v>
      </c>
      <c r="L62">
        <v>0</v>
      </c>
      <c r="M62">
        <v>1</v>
      </c>
      <c r="N62">
        <v>2</v>
      </c>
      <c r="O62">
        <f t="shared" si="2"/>
        <v>1</v>
      </c>
      <c r="P62">
        <f t="shared" si="3"/>
        <v>1</v>
      </c>
      <c r="Q62">
        <f t="shared" si="4"/>
        <v>1</v>
      </c>
      <c r="R62">
        <f t="shared" si="5"/>
        <v>1</v>
      </c>
    </row>
    <row r="63" spans="1:18" x14ac:dyDescent="0.25">
      <c r="A63">
        <v>2</v>
      </c>
      <c r="B63">
        <f t="shared" si="6"/>
        <v>1902</v>
      </c>
      <c r="C63">
        <f t="shared" si="7"/>
        <v>2002</v>
      </c>
      <c r="E63">
        <v>2002</v>
      </c>
      <c r="F63" t="s">
        <v>581</v>
      </c>
      <c r="G63" t="s">
        <v>905</v>
      </c>
      <c r="J63">
        <f t="shared" si="1"/>
        <v>4</v>
      </c>
      <c r="K63" t="s">
        <v>815</v>
      </c>
      <c r="L63">
        <v>0</v>
      </c>
      <c r="M63">
        <v>1</v>
      </c>
      <c r="N63">
        <v>2</v>
      </c>
      <c r="O63">
        <f t="shared" si="2"/>
        <v>1</v>
      </c>
      <c r="P63">
        <f t="shared" si="3"/>
        <v>1</v>
      </c>
      <c r="Q63">
        <f t="shared" si="4"/>
        <v>1</v>
      </c>
      <c r="R63">
        <f t="shared" si="5"/>
        <v>1</v>
      </c>
    </row>
    <row r="64" spans="1:18" x14ac:dyDescent="0.25">
      <c r="A64">
        <v>2</v>
      </c>
      <c r="B64">
        <f t="shared" si="6"/>
        <v>1902</v>
      </c>
      <c r="C64">
        <f t="shared" si="7"/>
        <v>2002</v>
      </c>
      <c r="E64">
        <v>2002</v>
      </c>
      <c r="F64" t="s">
        <v>663</v>
      </c>
      <c r="G64" t="s">
        <v>1002</v>
      </c>
      <c r="J64">
        <f t="shared" si="1"/>
        <v>1</v>
      </c>
      <c r="K64" t="s">
        <v>833</v>
      </c>
      <c r="O64">
        <f t="shared" si="2"/>
        <v>1</v>
      </c>
      <c r="P64">
        <f t="shared" si="3"/>
        <v>0</v>
      </c>
      <c r="Q64">
        <f t="shared" si="4"/>
        <v>0</v>
      </c>
      <c r="R64">
        <f t="shared" si="5"/>
        <v>0</v>
      </c>
    </row>
    <row r="65" spans="1:18" x14ac:dyDescent="0.25">
      <c r="A65">
        <v>3</v>
      </c>
      <c r="B65">
        <f t="shared" si="6"/>
        <v>1903</v>
      </c>
      <c r="C65">
        <f t="shared" si="7"/>
        <v>2003</v>
      </c>
      <c r="E65">
        <v>2003</v>
      </c>
      <c r="F65" t="s">
        <v>197</v>
      </c>
      <c r="G65" t="s">
        <v>714</v>
      </c>
      <c r="J65">
        <f t="shared" si="1"/>
        <v>3</v>
      </c>
      <c r="K65">
        <v>1999</v>
      </c>
      <c r="L65">
        <v>1</v>
      </c>
      <c r="M65">
        <v>2</v>
      </c>
      <c r="O65">
        <f t="shared" si="2"/>
        <v>1</v>
      </c>
      <c r="P65">
        <f t="shared" si="3"/>
        <v>1</v>
      </c>
      <c r="Q65">
        <f t="shared" si="4"/>
        <v>1</v>
      </c>
      <c r="R65">
        <f t="shared" si="5"/>
        <v>0</v>
      </c>
    </row>
    <row r="66" spans="1:18" x14ac:dyDescent="0.25">
      <c r="A66">
        <v>3</v>
      </c>
      <c r="B66">
        <f t="shared" si="6"/>
        <v>1903</v>
      </c>
      <c r="C66">
        <f t="shared" si="7"/>
        <v>2003</v>
      </c>
      <c r="E66">
        <v>2003</v>
      </c>
      <c r="F66" t="s">
        <v>290</v>
      </c>
      <c r="G66" t="s">
        <v>704</v>
      </c>
      <c r="J66">
        <f t="shared" si="1"/>
        <v>1</v>
      </c>
      <c r="K66" t="s">
        <v>833</v>
      </c>
      <c r="O66">
        <f t="shared" si="2"/>
        <v>1</v>
      </c>
      <c r="P66">
        <f t="shared" si="3"/>
        <v>0</v>
      </c>
      <c r="Q66">
        <f t="shared" si="4"/>
        <v>0</v>
      </c>
      <c r="R66">
        <f t="shared" si="5"/>
        <v>0</v>
      </c>
    </row>
    <row r="67" spans="1:18" x14ac:dyDescent="0.25">
      <c r="A67">
        <v>3</v>
      </c>
      <c r="B67">
        <f t="shared" si="6"/>
        <v>1903</v>
      </c>
      <c r="C67">
        <f t="shared" si="7"/>
        <v>2003</v>
      </c>
      <c r="E67">
        <v>2003</v>
      </c>
      <c r="F67" t="s">
        <v>622</v>
      </c>
      <c r="G67" t="s">
        <v>982</v>
      </c>
      <c r="J67">
        <f t="shared" si="1"/>
        <v>3</v>
      </c>
      <c r="K67" t="s">
        <v>833</v>
      </c>
      <c r="L67" t="s">
        <v>247</v>
      </c>
      <c r="M67" t="s">
        <v>166</v>
      </c>
      <c r="O67">
        <f t="shared" si="2"/>
        <v>1</v>
      </c>
      <c r="P67">
        <f t="shared" si="3"/>
        <v>1</v>
      </c>
      <c r="Q67">
        <f t="shared" si="4"/>
        <v>1</v>
      </c>
      <c r="R67">
        <f t="shared" si="5"/>
        <v>0</v>
      </c>
    </row>
    <row r="68" spans="1:18" x14ac:dyDescent="0.25">
      <c r="A68">
        <v>3</v>
      </c>
      <c r="B68">
        <f t="shared" si="6"/>
        <v>1903</v>
      </c>
      <c r="C68">
        <f t="shared" si="7"/>
        <v>2003</v>
      </c>
      <c r="E68">
        <v>2003</v>
      </c>
      <c r="F68" t="s">
        <v>681</v>
      </c>
      <c r="G68" t="s">
        <v>1012</v>
      </c>
      <c r="J68">
        <f t="shared" si="1"/>
        <v>3</v>
      </c>
      <c r="K68" t="s">
        <v>833</v>
      </c>
      <c r="L68" t="s">
        <v>247</v>
      </c>
      <c r="M68" t="s">
        <v>166</v>
      </c>
      <c r="O68">
        <f t="shared" si="2"/>
        <v>1</v>
      </c>
      <c r="P68">
        <f t="shared" si="3"/>
        <v>1</v>
      </c>
      <c r="Q68">
        <f t="shared" si="4"/>
        <v>1</v>
      </c>
      <c r="R68">
        <f t="shared" si="5"/>
        <v>0</v>
      </c>
    </row>
    <row r="69" spans="1:18" x14ac:dyDescent="0.25">
      <c r="A69">
        <v>4</v>
      </c>
      <c r="B69">
        <f t="shared" si="6"/>
        <v>1904</v>
      </c>
      <c r="C69">
        <f t="shared" si="7"/>
        <v>2004</v>
      </c>
      <c r="E69">
        <v>2004</v>
      </c>
      <c r="F69" t="s">
        <v>348</v>
      </c>
      <c r="G69" t="s">
        <v>740</v>
      </c>
      <c r="J69">
        <f t="shared" si="1"/>
        <v>4</v>
      </c>
      <c r="K69">
        <v>2001</v>
      </c>
      <c r="L69">
        <v>2</v>
      </c>
      <c r="M69">
        <v>3</v>
      </c>
      <c r="N69">
        <v>4</v>
      </c>
      <c r="O69">
        <f t="shared" si="2"/>
        <v>1</v>
      </c>
      <c r="P69">
        <f t="shared" si="3"/>
        <v>1</v>
      </c>
      <c r="Q69">
        <f t="shared" si="4"/>
        <v>1</v>
      </c>
      <c r="R69">
        <f t="shared" si="5"/>
        <v>1</v>
      </c>
    </row>
    <row r="70" spans="1:18" x14ac:dyDescent="0.25">
      <c r="A70">
        <v>4</v>
      </c>
      <c r="B70">
        <f t="shared" si="6"/>
        <v>1904</v>
      </c>
      <c r="C70">
        <f t="shared" si="7"/>
        <v>2004</v>
      </c>
      <c r="E70">
        <v>2004</v>
      </c>
      <c r="F70" t="s">
        <v>554</v>
      </c>
      <c r="G70" t="s">
        <v>725</v>
      </c>
      <c r="J70">
        <f t="shared" ref="J70:J133" si="8">SUM(O70:R70)</f>
        <v>4</v>
      </c>
      <c r="K70">
        <v>2001</v>
      </c>
      <c r="L70">
        <v>2</v>
      </c>
      <c r="M70">
        <v>3</v>
      </c>
      <c r="N70">
        <v>4</v>
      </c>
      <c r="O70">
        <f t="shared" ref="O70:O133" si="9">NOT(ISBLANK(K70))*1</f>
        <v>1</v>
      </c>
      <c r="P70">
        <f t="shared" ref="P70:P133" si="10">NOT(ISBLANK(L70))*1</f>
        <v>1</v>
      </c>
      <c r="Q70">
        <f t="shared" ref="Q70:Q133" si="11">NOT(ISBLANK(M70))*1</f>
        <v>1</v>
      </c>
      <c r="R70">
        <f t="shared" ref="R70:R133" si="12">NOT(ISBLANK(N70))*1</f>
        <v>1</v>
      </c>
    </row>
    <row r="71" spans="1:18" x14ac:dyDescent="0.25">
      <c r="A71">
        <v>4</v>
      </c>
      <c r="B71">
        <f t="shared" si="6"/>
        <v>1904</v>
      </c>
      <c r="C71">
        <f t="shared" si="7"/>
        <v>2004</v>
      </c>
      <c r="E71">
        <v>2004</v>
      </c>
      <c r="F71" t="s">
        <v>665</v>
      </c>
      <c r="G71" t="s">
        <v>1004</v>
      </c>
      <c r="J71">
        <f t="shared" si="8"/>
        <v>2</v>
      </c>
      <c r="K71">
        <v>2001</v>
      </c>
      <c r="L71">
        <v>2</v>
      </c>
      <c r="O71">
        <f t="shared" si="9"/>
        <v>1</v>
      </c>
      <c r="P71">
        <f t="shared" si="10"/>
        <v>1</v>
      </c>
      <c r="Q71">
        <f t="shared" si="11"/>
        <v>0</v>
      </c>
      <c r="R71">
        <f t="shared" si="12"/>
        <v>0</v>
      </c>
    </row>
    <row r="72" spans="1:18" x14ac:dyDescent="0.25">
      <c r="A72">
        <v>4</v>
      </c>
      <c r="B72">
        <f t="shared" ref="B72:B135" si="13">A72+1900</f>
        <v>1904</v>
      </c>
      <c r="C72">
        <f t="shared" si="7"/>
        <v>2004</v>
      </c>
      <c r="E72">
        <v>2004</v>
      </c>
      <c r="F72" t="s">
        <v>165</v>
      </c>
      <c r="G72" t="s">
        <v>723</v>
      </c>
      <c r="J72">
        <f t="shared" si="8"/>
        <v>4</v>
      </c>
      <c r="K72" t="s">
        <v>724</v>
      </c>
      <c r="L72" t="s">
        <v>166</v>
      </c>
      <c r="M72" t="s">
        <v>167</v>
      </c>
      <c r="N72">
        <v>4</v>
      </c>
      <c r="O72">
        <f t="shared" si="9"/>
        <v>1</v>
      </c>
      <c r="P72">
        <f t="shared" si="10"/>
        <v>1</v>
      </c>
      <c r="Q72">
        <f t="shared" si="11"/>
        <v>1</v>
      </c>
      <c r="R72">
        <f t="shared" si="12"/>
        <v>1</v>
      </c>
    </row>
    <row r="73" spans="1:18" x14ac:dyDescent="0.25">
      <c r="A73">
        <v>4</v>
      </c>
      <c r="B73">
        <f t="shared" si="13"/>
        <v>1904</v>
      </c>
      <c r="C73">
        <f t="shared" si="7"/>
        <v>2004</v>
      </c>
      <c r="E73">
        <v>2004</v>
      </c>
      <c r="F73" t="s">
        <v>635</v>
      </c>
      <c r="G73" t="s">
        <v>707</v>
      </c>
      <c r="J73">
        <f t="shared" si="8"/>
        <v>4</v>
      </c>
      <c r="K73" t="s">
        <v>724</v>
      </c>
      <c r="L73" t="s">
        <v>166</v>
      </c>
      <c r="M73" t="s">
        <v>167</v>
      </c>
      <c r="N73">
        <v>4</v>
      </c>
      <c r="O73">
        <f t="shared" si="9"/>
        <v>1</v>
      </c>
      <c r="P73">
        <f t="shared" si="10"/>
        <v>1</v>
      </c>
      <c r="Q73">
        <f t="shared" si="11"/>
        <v>1</v>
      </c>
      <c r="R73">
        <f t="shared" si="12"/>
        <v>1</v>
      </c>
    </row>
    <row r="74" spans="1:18" x14ac:dyDescent="0.25">
      <c r="A74">
        <v>5</v>
      </c>
      <c r="B74">
        <f t="shared" si="13"/>
        <v>1905</v>
      </c>
      <c r="C74">
        <f t="shared" si="7"/>
        <v>2005</v>
      </c>
      <c r="E74">
        <v>2005</v>
      </c>
      <c r="F74" t="s">
        <v>462</v>
      </c>
      <c r="G74" t="s">
        <v>927</v>
      </c>
      <c r="J74">
        <f t="shared" si="8"/>
        <v>4</v>
      </c>
      <c r="K74">
        <v>2002</v>
      </c>
      <c r="L74">
        <v>3</v>
      </c>
      <c r="M74">
        <v>4</v>
      </c>
      <c r="N74">
        <v>5</v>
      </c>
      <c r="O74">
        <f t="shared" si="9"/>
        <v>1</v>
      </c>
      <c r="P74">
        <f t="shared" si="10"/>
        <v>1</v>
      </c>
      <c r="Q74">
        <f t="shared" si="11"/>
        <v>1</v>
      </c>
      <c r="R74">
        <f t="shared" si="12"/>
        <v>1</v>
      </c>
    </row>
    <row r="75" spans="1:18" x14ac:dyDescent="0.25">
      <c r="A75">
        <v>5</v>
      </c>
      <c r="B75">
        <f t="shared" si="13"/>
        <v>1905</v>
      </c>
      <c r="C75">
        <f t="shared" si="7"/>
        <v>2005</v>
      </c>
      <c r="E75">
        <v>2005</v>
      </c>
      <c r="F75" t="s">
        <v>505</v>
      </c>
      <c r="G75" t="s">
        <v>759</v>
      </c>
      <c r="J75">
        <f t="shared" si="8"/>
        <v>4</v>
      </c>
      <c r="K75">
        <v>2002</v>
      </c>
      <c r="L75">
        <v>3</v>
      </c>
      <c r="M75">
        <v>4</v>
      </c>
      <c r="N75">
        <v>5</v>
      </c>
      <c r="O75">
        <f t="shared" si="9"/>
        <v>1</v>
      </c>
      <c r="P75">
        <f t="shared" si="10"/>
        <v>1</v>
      </c>
      <c r="Q75">
        <f t="shared" si="11"/>
        <v>1</v>
      </c>
      <c r="R75">
        <f t="shared" si="12"/>
        <v>1</v>
      </c>
    </row>
    <row r="76" spans="1:18" x14ac:dyDescent="0.25">
      <c r="A76">
        <v>5</v>
      </c>
      <c r="B76">
        <f t="shared" si="13"/>
        <v>1905</v>
      </c>
      <c r="C76">
        <f t="shared" si="7"/>
        <v>2005</v>
      </c>
      <c r="E76">
        <v>2005</v>
      </c>
      <c r="F76" t="s">
        <v>168</v>
      </c>
      <c r="G76" t="s">
        <v>725</v>
      </c>
      <c r="J76">
        <f t="shared" si="8"/>
        <v>4</v>
      </c>
      <c r="K76" t="s">
        <v>726</v>
      </c>
      <c r="L76" t="s">
        <v>167</v>
      </c>
      <c r="M76" t="s">
        <v>169</v>
      </c>
      <c r="N76">
        <v>5</v>
      </c>
      <c r="O76">
        <f t="shared" si="9"/>
        <v>1</v>
      </c>
      <c r="P76">
        <f t="shared" si="10"/>
        <v>1</v>
      </c>
      <c r="Q76">
        <f t="shared" si="11"/>
        <v>1</v>
      </c>
      <c r="R76">
        <f t="shared" si="12"/>
        <v>1</v>
      </c>
    </row>
    <row r="77" spans="1:18" x14ac:dyDescent="0.25">
      <c r="A77">
        <v>5</v>
      </c>
      <c r="B77">
        <f t="shared" si="13"/>
        <v>1905</v>
      </c>
      <c r="C77">
        <f t="shared" si="7"/>
        <v>2005</v>
      </c>
      <c r="E77">
        <v>2005</v>
      </c>
      <c r="F77" t="s">
        <v>253</v>
      </c>
      <c r="G77" t="s">
        <v>779</v>
      </c>
      <c r="J77">
        <f t="shared" si="8"/>
        <v>1</v>
      </c>
      <c r="K77" t="s">
        <v>726</v>
      </c>
      <c r="O77">
        <f t="shared" si="9"/>
        <v>1</v>
      </c>
      <c r="P77">
        <f t="shared" si="10"/>
        <v>0</v>
      </c>
      <c r="Q77">
        <f t="shared" si="11"/>
        <v>0</v>
      </c>
      <c r="R77">
        <f t="shared" si="12"/>
        <v>0</v>
      </c>
    </row>
    <row r="78" spans="1:18" x14ac:dyDescent="0.25">
      <c r="A78">
        <v>6</v>
      </c>
      <c r="B78">
        <f t="shared" si="13"/>
        <v>1906</v>
      </c>
      <c r="C78">
        <f t="shared" si="7"/>
        <v>2006</v>
      </c>
      <c r="E78">
        <v>2006</v>
      </c>
      <c r="F78" t="s">
        <v>316</v>
      </c>
      <c r="G78" t="s">
        <v>836</v>
      </c>
      <c r="J78">
        <f t="shared" si="8"/>
        <v>4</v>
      </c>
      <c r="K78">
        <v>2003</v>
      </c>
      <c r="L78" t="s">
        <v>169</v>
      </c>
      <c r="M78">
        <v>5</v>
      </c>
      <c r="N78" t="s">
        <v>317</v>
      </c>
      <c r="O78">
        <f t="shared" si="9"/>
        <v>1</v>
      </c>
      <c r="P78">
        <f t="shared" si="10"/>
        <v>1</v>
      </c>
      <c r="Q78">
        <f t="shared" si="11"/>
        <v>1</v>
      </c>
      <c r="R78">
        <f t="shared" si="12"/>
        <v>1</v>
      </c>
    </row>
    <row r="79" spans="1:18" x14ac:dyDescent="0.25">
      <c r="A79">
        <v>6</v>
      </c>
      <c r="B79">
        <f t="shared" si="13"/>
        <v>1906</v>
      </c>
      <c r="C79">
        <f t="shared" si="7"/>
        <v>2006</v>
      </c>
      <c r="E79">
        <v>2006</v>
      </c>
      <c r="F79" t="s">
        <v>358</v>
      </c>
      <c r="G79" t="s">
        <v>868</v>
      </c>
      <c r="J79">
        <f t="shared" si="8"/>
        <v>4</v>
      </c>
      <c r="K79">
        <v>2003</v>
      </c>
      <c r="L79">
        <v>4</v>
      </c>
      <c r="M79">
        <v>5</v>
      </c>
      <c r="N79">
        <v>6</v>
      </c>
      <c r="O79">
        <f t="shared" si="9"/>
        <v>1</v>
      </c>
      <c r="P79">
        <f t="shared" si="10"/>
        <v>1</v>
      </c>
      <c r="Q79">
        <f t="shared" si="11"/>
        <v>1</v>
      </c>
      <c r="R79">
        <f t="shared" si="12"/>
        <v>1</v>
      </c>
    </row>
    <row r="80" spans="1:18" x14ac:dyDescent="0.25">
      <c r="A80">
        <v>6</v>
      </c>
      <c r="B80">
        <f t="shared" si="13"/>
        <v>1906</v>
      </c>
      <c r="C80">
        <f t="shared" si="7"/>
        <v>2006</v>
      </c>
      <c r="E80">
        <v>2006</v>
      </c>
      <c r="F80" t="s">
        <v>548</v>
      </c>
      <c r="G80" t="s">
        <v>959</v>
      </c>
      <c r="J80">
        <f t="shared" si="8"/>
        <v>4</v>
      </c>
      <c r="K80">
        <v>2003</v>
      </c>
      <c r="L80">
        <v>4</v>
      </c>
      <c r="M80">
        <v>5</v>
      </c>
      <c r="N80">
        <v>6</v>
      </c>
      <c r="O80">
        <f t="shared" si="9"/>
        <v>1</v>
      </c>
      <c r="P80">
        <f t="shared" si="10"/>
        <v>1</v>
      </c>
      <c r="Q80">
        <f t="shared" si="11"/>
        <v>1</v>
      </c>
      <c r="R80">
        <f t="shared" si="12"/>
        <v>1</v>
      </c>
    </row>
    <row r="81" spans="1:18" x14ac:dyDescent="0.25">
      <c r="A81">
        <v>6</v>
      </c>
      <c r="B81">
        <f t="shared" si="13"/>
        <v>1906</v>
      </c>
      <c r="C81">
        <f t="shared" si="7"/>
        <v>2006</v>
      </c>
      <c r="E81">
        <v>2006</v>
      </c>
      <c r="F81" t="s">
        <v>644</v>
      </c>
      <c r="G81" t="s">
        <v>733</v>
      </c>
      <c r="J81">
        <f t="shared" si="8"/>
        <v>4</v>
      </c>
      <c r="K81" t="s">
        <v>996</v>
      </c>
      <c r="L81" t="s">
        <v>169</v>
      </c>
      <c r="M81" t="s">
        <v>645</v>
      </c>
      <c r="N81">
        <v>6</v>
      </c>
      <c r="O81">
        <f t="shared" si="9"/>
        <v>1</v>
      </c>
      <c r="P81">
        <f t="shared" si="10"/>
        <v>1</v>
      </c>
      <c r="Q81">
        <f t="shared" si="11"/>
        <v>1</v>
      </c>
      <c r="R81">
        <f t="shared" si="12"/>
        <v>1</v>
      </c>
    </row>
    <row r="82" spans="1:18" x14ac:dyDescent="0.25">
      <c r="A82">
        <v>7</v>
      </c>
      <c r="B82">
        <f t="shared" si="13"/>
        <v>1907</v>
      </c>
      <c r="C82">
        <f t="shared" si="7"/>
        <v>2007</v>
      </c>
      <c r="E82">
        <v>2007</v>
      </c>
      <c r="F82" t="s">
        <v>444</v>
      </c>
      <c r="G82" t="s">
        <v>905</v>
      </c>
      <c r="J82">
        <f t="shared" si="8"/>
        <v>3</v>
      </c>
      <c r="K82">
        <v>2004</v>
      </c>
      <c r="L82">
        <v>5</v>
      </c>
      <c r="M82">
        <v>6</v>
      </c>
      <c r="O82">
        <f t="shared" si="9"/>
        <v>1</v>
      </c>
      <c r="P82">
        <f t="shared" si="10"/>
        <v>1</v>
      </c>
      <c r="Q82">
        <f t="shared" si="11"/>
        <v>1</v>
      </c>
      <c r="R82">
        <f t="shared" si="12"/>
        <v>0</v>
      </c>
    </row>
    <row r="83" spans="1:18" x14ac:dyDescent="0.25">
      <c r="A83">
        <v>7</v>
      </c>
      <c r="B83">
        <f t="shared" si="13"/>
        <v>1907</v>
      </c>
      <c r="C83">
        <f t="shared" si="7"/>
        <v>2007</v>
      </c>
      <c r="E83">
        <v>2007</v>
      </c>
      <c r="F83" t="s">
        <v>687</v>
      </c>
      <c r="G83" t="s">
        <v>793</v>
      </c>
      <c r="J83">
        <f t="shared" si="8"/>
        <v>4</v>
      </c>
      <c r="K83">
        <v>2004</v>
      </c>
      <c r="L83">
        <v>5</v>
      </c>
      <c r="M83">
        <v>6</v>
      </c>
      <c r="N83">
        <v>7</v>
      </c>
      <c r="O83">
        <f t="shared" si="9"/>
        <v>1</v>
      </c>
      <c r="P83">
        <f t="shared" si="10"/>
        <v>1</v>
      </c>
      <c r="Q83">
        <f t="shared" si="11"/>
        <v>1</v>
      </c>
      <c r="R83">
        <f t="shared" si="12"/>
        <v>1</v>
      </c>
    </row>
    <row r="84" spans="1:18" x14ac:dyDescent="0.25">
      <c r="A84">
        <v>8</v>
      </c>
      <c r="B84">
        <f t="shared" si="13"/>
        <v>1908</v>
      </c>
      <c r="C84">
        <f t="shared" si="7"/>
        <v>2008</v>
      </c>
      <c r="E84">
        <v>2008</v>
      </c>
      <c r="F84" t="s">
        <v>353</v>
      </c>
      <c r="G84" t="s">
        <v>866</v>
      </c>
      <c r="J84">
        <f t="shared" si="8"/>
        <v>4</v>
      </c>
      <c r="K84">
        <v>2005</v>
      </c>
      <c r="L84">
        <v>6</v>
      </c>
      <c r="M84">
        <v>7</v>
      </c>
      <c r="N84">
        <v>8</v>
      </c>
      <c r="O84">
        <f t="shared" si="9"/>
        <v>1</v>
      </c>
      <c r="P84">
        <f t="shared" si="10"/>
        <v>1</v>
      </c>
      <c r="Q84">
        <f t="shared" si="11"/>
        <v>1</v>
      </c>
      <c r="R84">
        <f t="shared" si="12"/>
        <v>1</v>
      </c>
    </row>
    <row r="85" spans="1:18" x14ac:dyDescent="0.25">
      <c r="A85">
        <v>8</v>
      </c>
      <c r="B85">
        <f t="shared" si="13"/>
        <v>1908</v>
      </c>
      <c r="C85">
        <f t="shared" si="7"/>
        <v>2008</v>
      </c>
      <c r="E85">
        <v>2008</v>
      </c>
      <c r="F85" t="s">
        <v>643</v>
      </c>
      <c r="G85" t="s">
        <v>994</v>
      </c>
      <c r="J85">
        <f t="shared" si="8"/>
        <v>4</v>
      </c>
      <c r="K85" t="s">
        <v>995</v>
      </c>
      <c r="L85" t="s">
        <v>317</v>
      </c>
      <c r="M85" t="s">
        <v>566</v>
      </c>
      <c r="N85">
        <v>8</v>
      </c>
      <c r="O85">
        <f t="shared" si="9"/>
        <v>1</v>
      </c>
      <c r="P85">
        <f t="shared" si="10"/>
        <v>1</v>
      </c>
      <c r="Q85">
        <f t="shared" si="11"/>
        <v>1</v>
      </c>
      <c r="R85">
        <f t="shared" si="12"/>
        <v>1</v>
      </c>
    </row>
    <row r="86" spans="1:18" x14ac:dyDescent="0.25">
      <c r="A86">
        <v>9</v>
      </c>
      <c r="B86">
        <f t="shared" si="13"/>
        <v>1909</v>
      </c>
      <c r="C86">
        <f t="shared" si="7"/>
        <v>2009</v>
      </c>
      <c r="E86">
        <v>2009</v>
      </c>
      <c r="F86" t="s">
        <v>239</v>
      </c>
      <c r="G86" t="s">
        <v>780</v>
      </c>
      <c r="J86">
        <f t="shared" si="8"/>
        <v>4</v>
      </c>
      <c r="K86">
        <v>2006</v>
      </c>
      <c r="L86">
        <v>7</v>
      </c>
      <c r="M86">
        <v>8</v>
      </c>
      <c r="N86">
        <v>9</v>
      </c>
      <c r="O86">
        <f t="shared" si="9"/>
        <v>1</v>
      </c>
      <c r="P86">
        <f t="shared" si="10"/>
        <v>1</v>
      </c>
      <c r="Q86">
        <f t="shared" si="11"/>
        <v>1</v>
      </c>
      <c r="R86">
        <f t="shared" si="12"/>
        <v>1</v>
      </c>
    </row>
    <row r="87" spans="1:18" x14ac:dyDescent="0.25">
      <c r="A87">
        <v>9</v>
      </c>
      <c r="B87">
        <f t="shared" si="13"/>
        <v>1909</v>
      </c>
      <c r="C87">
        <f t="shared" si="7"/>
        <v>2009</v>
      </c>
      <c r="E87">
        <v>2009</v>
      </c>
      <c r="F87" t="s">
        <v>275</v>
      </c>
      <c r="G87" t="s">
        <v>821</v>
      </c>
      <c r="J87">
        <f t="shared" si="8"/>
        <v>4</v>
      </c>
      <c r="K87">
        <v>2006</v>
      </c>
      <c r="L87">
        <v>7</v>
      </c>
      <c r="M87">
        <v>8</v>
      </c>
      <c r="N87">
        <v>9</v>
      </c>
      <c r="O87">
        <f t="shared" si="9"/>
        <v>1</v>
      </c>
      <c r="P87">
        <f t="shared" si="10"/>
        <v>1</v>
      </c>
      <c r="Q87">
        <f t="shared" si="11"/>
        <v>1</v>
      </c>
      <c r="R87">
        <f t="shared" si="12"/>
        <v>1</v>
      </c>
    </row>
    <row r="88" spans="1:18" x14ac:dyDescent="0.25">
      <c r="A88">
        <v>9</v>
      </c>
      <c r="B88">
        <f t="shared" si="13"/>
        <v>1909</v>
      </c>
      <c r="C88">
        <f t="shared" si="7"/>
        <v>2009</v>
      </c>
      <c r="E88">
        <v>2009</v>
      </c>
      <c r="F88" t="s">
        <v>448</v>
      </c>
      <c r="G88" t="s">
        <v>915</v>
      </c>
      <c r="J88">
        <f t="shared" si="8"/>
        <v>4</v>
      </c>
      <c r="K88">
        <v>2006</v>
      </c>
      <c r="L88">
        <v>7</v>
      </c>
      <c r="M88">
        <v>8</v>
      </c>
      <c r="N88">
        <v>9</v>
      </c>
      <c r="O88">
        <f t="shared" si="9"/>
        <v>1</v>
      </c>
      <c r="P88">
        <f t="shared" si="10"/>
        <v>1</v>
      </c>
      <c r="Q88">
        <f t="shared" si="11"/>
        <v>1</v>
      </c>
      <c r="R88">
        <f t="shared" si="12"/>
        <v>1</v>
      </c>
    </row>
    <row r="89" spans="1:18" x14ac:dyDescent="0.25">
      <c r="A89">
        <v>9</v>
      </c>
      <c r="B89">
        <f t="shared" si="13"/>
        <v>1909</v>
      </c>
      <c r="C89">
        <f t="shared" si="7"/>
        <v>2009</v>
      </c>
      <c r="E89">
        <v>2009</v>
      </c>
      <c r="F89" t="s">
        <v>565</v>
      </c>
      <c r="G89" t="s">
        <v>816</v>
      </c>
      <c r="J89">
        <f t="shared" si="8"/>
        <v>4</v>
      </c>
      <c r="K89" t="s">
        <v>966</v>
      </c>
      <c r="L89" t="s">
        <v>566</v>
      </c>
      <c r="M89">
        <v>8</v>
      </c>
      <c r="N89">
        <v>9</v>
      </c>
      <c r="O89">
        <f t="shared" si="9"/>
        <v>1</v>
      </c>
      <c r="P89">
        <f t="shared" si="10"/>
        <v>1</v>
      </c>
      <c r="Q89">
        <f t="shared" si="11"/>
        <v>1</v>
      </c>
      <c r="R89">
        <f t="shared" si="12"/>
        <v>1</v>
      </c>
    </row>
    <row r="90" spans="1:18" x14ac:dyDescent="0.25">
      <c r="A90">
        <v>10</v>
      </c>
      <c r="B90">
        <f t="shared" si="13"/>
        <v>1910</v>
      </c>
      <c r="C90">
        <f t="shared" si="7"/>
        <v>2010</v>
      </c>
      <c r="E90">
        <v>2010</v>
      </c>
      <c r="F90" t="s">
        <v>275</v>
      </c>
      <c r="G90" t="s">
        <v>820</v>
      </c>
      <c r="J90">
        <f t="shared" si="8"/>
        <v>4</v>
      </c>
      <c r="K90">
        <v>2007</v>
      </c>
      <c r="L90">
        <v>8</v>
      </c>
      <c r="M90">
        <v>9</v>
      </c>
      <c r="N90">
        <v>10</v>
      </c>
      <c r="O90">
        <f t="shared" si="9"/>
        <v>1</v>
      </c>
      <c r="P90">
        <f t="shared" si="10"/>
        <v>1</v>
      </c>
      <c r="Q90">
        <f t="shared" si="11"/>
        <v>1</v>
      </c>
      <c r="R90">
        <f t="shared" si="12"/>
        <v>1</v>
      </c>
    </row>
    <row r="91" spans="1:18" x14ac:dyDescent="0.25">
      <c r="A91">
        <v>10</v>
      </c>
      <c r="B91">
        <f t="shared" si="13"/>
        <v>1910</v>
      </c>
      <c r="C91">
        <f t="shared" si="7"/>
        <v>2010</v>
      </c>
      <c r="E91">
        <v>2010</v>
      </c>
      <c r="F91" t="s">
        <v>275</v>
      </c>
      <c r="G91" t="s">
        <v>752</v>
      </c>
      <c r="J91">
        <f t="shared" si="8"/>
        <v>3</v>
      </c>
      <c r="K91">
        <v>2007</v>
      </c>
      <c r="L91">
        <v>8</v>
      </c>
      <c r="M91">
        <v>9</v>
      </c>
      <c r="O91">
        <f t="shared" si="9"/>
        <v>1</v>
      </c>
      <c r="P91">
        <f t="shared" si="10"/>
        <v>1</v>
      </c>
      <c r="Q91">
        <f t="shared" si="11"/>
        <v>1</v>
      </c>
      <c r="R91">
        <f t="shared" si="12"/>
        <v>0</v>
      </c>
    </row>
    <row r="92" spans="1:18" x14ac:dyDescent="0.25">
      <c r="A92">
        <v>10</v>
      </c>
      <c r="B92">
        <f t="shared" si="13"/>
        <v>1910</v>
      </c>
      <c r="C92">
        <f t="shared" si="7"/>
        <v>2010</v>
      </c>
      <c r="E92">
        <v>2010</v>
      </c>
      <c r="F92" t="s">
        <v>569</v>
      </c>
      <c r="G92" t="s">
        <v>836</v>
      </c>
      <c r="J92">
        <f t="shared" si="8"/>
        <v>4</v>
      </c>
      <c r="K92">
        <v>2007</v>
      </c>
      <c r="L92">
        <v>8</v>
      </c>
      <c r="M92" t="s">
        <v>143</v>
      </c>
      <c r="N92" t="s">
        <v>144</v>
      </c>
      <c r="O92">
        <f t="shared" si="9"/>
        <v>1</v>
      </c>
      <c r="P92">
        <f t="shared" si="10"/>
        <v>1</v>
      </c>
      <c r="Q92">
        <f t="shared" si="11"/>
        <v>1</v>
      </c>
      <c r="R92">
        <f t="shared" si="12"/>
        <v>1</v>
      </c>
    </row>
    <row r="93" spans="1:18" x14ac:dyDescent="0.25">
      <c r="A93">
        <v>11</v>
      </c>
      <c r="B93">
        <f t="shared" si="13"/>
        <v>1911</v>
      </c>
      <c r="C93">
        <f t="shared" si="7"/>
        <v>2011</v>
      </c>
      <c r="E93">
        <v>2011</v>
      </c>
      <c r="F93" t="s">
        <v>196</v>
      </c>
      <c r="G93" t="s">
        <v>758</v>
      </c>
      <c r="J93">
        <f t="shared" si="8"/>
        <v>4</v>
      </c>
      <c r="K93">
        <v>2008</v>
      </c>
      <c r="L93">
        <v>9</v>
      </c>
      <c r="M93">
        <v>10</v>
      </c>
      <c r="N93">
        <v>11</v>
      </c>
      <c r="O93">
        <f t="shared" si="9"/>
        <v>1</v>
      </c>
      <c r="P93">
        <f t="shared" si="10"/>
        <v>1</v>
      </c>
      <c r="Q93">
        <f t="shared" si="11"/>
        <v>1</v>
      </c>
      <c r="R93">
        <f t="shared" si="12"/>
        <v>1</v>
      </c>
    </row>
    <row r="94" spans="1:18" x14ac:dyDescent="0.25">
      <c r="A94">
        <v>11</v>
      </c>
      <c r="B94">
        <f t="shared" si="13"/>
        <v>1911</v>
      </c>
      <c r="C94">
        <f t="shared" si="7"/>
        <v>2011</v>
      </c>
      <c r="E94">
        <v>2011</v>
      </c>
      <c r="F94" t="s">
        <v>142</v>
      </c>
      <c r="G94" t="s">
        <v>693</v>
      </c>
      <c r="J94">
        <f t="shared" si="8"/>
        <v>4</v>
      </c>
      <c r="K94" t="s">
        <v>694</v>
      </c>
      <c r="L94" t="s">
        <v>143</v>
      </c>
      <c r="M94" t="s">
        <v>144</v>
      </c>
      <c r="N94">
        <v>11</v>
      </c>
      <c r="O94">
        <f t="shared" si="9"/>
        <v>1</v>
      </c>
      <c r="P94">
        <f t="shared" si="10"/>
        <v>1</v>
      </c>
      <c r="Q94">
        <f t="shared" si="11"/>
        <v>1</v>
      </c>
      <c r="R94">
        <f t="shared" si="12"/>
        <v>1</v>
      </c>
    </row>
    <row r="95" spans="1:18" x14ac:dyDescent="0.25">
      <c r="A95">
        <v>11</v>
      </c>
      <c r="B95">
        <f t="shared" si="13"/>
        <v>1911</v>
      </c>
      <c r="C95">
        <f t="shared" si="7"/>
        <v>2011</v>
      </c>
      <c r="E95">
        <v>2011</v>
      </c>
      <c r="F95" t="s">
        <v>198</v>
      </c>
      <c r="G95" t="s">
        <v>759</v>
      </c>
      <c r="J95">
        <f t="shared" si="8"/>
        <v>4</v>
      </c>
      <c r="K95" t="s">
        <v>694</v>
      </c>
      <c r="L95" t="s">
        <v>143</v>
      </c>
      <c r="M95" t="s">
        <v>144</v>
      </c>
      <c r="N95" t="s">
        <v>199</v>
      </c>
      <c r="O95">
        <f t="shared" si="9"/>
        <v>1</v>
      </c>
      <c r="P95">
        <f t="shared" si="10"/>
        <v>1</v>
      </c>
      <c r="Q95">
        <f t="shared" si="11"/>
        <v>1</v>
      </c>
      <c r="R95">
        <f t="shared" si="12"/>
        <v>1</v>
      </c>
    </row>
    <row r="96" spans="1:18" x14ac:dyDescent="0.25">
      <c r="A96">
        <v>12</v>
      </c>
      <c r="B96">
        <f t="shared" si="13"/>
        <v>1912</v>
      </c>
      <c r="C96">
        <f t="shared" si="7"/>
        <v>2012</v>
      </c>
      <c r="E96">
        <v>2012</v>
      </c>
      <c r="F96" t="s">
        <v>210</v>
      </c>
      <c r="G96" t="s">
        <v>769</v>
      </c>
      <c r="J96">
        <f t="shared" si="8"/>
        <v>3</v>
      </c>
      <c r="K96">
        <v>2009</v>
      </c>
      <c r="L96">
        <v>10</v>
      </c>
      <c r="M96">
        <v>11</v>
      </c>
      <c r="O96">
        <f t="shared" si="9"/>
        <v>1</v>
      </c>
      <c r="P96">
        <f t="shared" si="10"/>
        <v>1</v>
      </c>
      <c r="Q96">
        <f t="shared" si="11"/>
        <v>1</v>
      </c>
      <c r="R96">
        <f t="shared" si="12"/>
        <v>0</v>
      </c>
    </row>
    <row r="97" spans="1:18" x14ac:dyDescent="0.25">
      <c r="A97">
        <v>12</v>
      </c>
      <c r="B97">
        <f t="shared" si="13"/>
        <v>1912</v>
      </c>
      <c r="C97">
        <f t="shared" si="7"/>
        <v>2012</v>
      </c>
      <c r="E97">
        <v>2012</v>
      </c>
      <c r="F97" t="s">
        <v>603</v>
      </c>
      <c r="G97" t="s">
        <v>978</v>
      </c>
      <c r="J97">
        <f t="shared" si="8"/>
        <v>3</v>
      </c>
      <c r="K97">
        <v>2009</v>
      </c>
      <c r="L97">
        <v>10</v>
      </c>
      <c r="M97">
        <v>11</v>
      </c>
      <c r="O97">
        <f t="shared" si="9"/>
        <v>1</v>
      </c>
      <c r="P97">
        <f t="shared" si="10"/>
        <v>1</v>
      </c>
      <c r="Q97">
        <f t="shared" si="11"/>
        <v>1</v>
      </c>
      <c r="R97">
        <f t="shared" si="12"/>
        <v>0</v>
      </c>
    </row>
    <row r="98" spans="1:18" x14ac:dyDescent="0.25">
      <c r="A98">
        <v>13</v>
      </c>
      <c r="B98">
        <f t="shared" si="13"/>
        <v>1913</v>
      </c>
      <c r="C98">
        <f t="shared" si="7"/>
        <v>2013</v>
      </c>
      <c r="E98">
        <v>2013</v>
      </c>
      <c r="F98" t="s">
        <v>385</v>
      </c>
      <c r="G98" t="s">
        <v>779</v>
      </c>
      <c r="J98">
        <f t="shared" si="8"/>
        <v>2</v>
      </c>
      <c r="K98">
        <v>2010</v>
      </c>
      <c r="L98">
        <v>11</v>
      </c>
      <c r="O98">
        <f t="shared" si="9"/>
        <v>1</v>
      </c>
      <c r="P98">
        <f t="shared" si="10"/>
        <v>1</v>
      </c>
      <c r="Q98">
        <f t="shared" si="11"/>
        <v>0</v>
      </c>
      <c r="R98">
        <f t="shared" si="12"/>
        <v>0</v>
      </c>
    </row>
    <row r="99" spans="1:18" x14ac:dyDescent="0.25">
      <c r="A99">
        <v>13</v>
      </c>
      <c r="B99">
        <f t="shared" si="13"/>
        <v>1913</v>
      </c>
      <c r="C99">
        <f t="shared" si="7"/>
        <v>2013</v>
      </c>
      <c r="E99">
        <v>2013</v>
      </c>
      <c r="F99" t="s">
        <v>395</v>
      </c>
      <c r="G99" t="s">
        <v>712</v>
      </c>
      <c r="J99">
        <f t="shared" si="8"/>
        <v>2</v>
      </c>
      <c r="K99">
        <v>2010</v>
      </c>
      <c r="L99">
        <v>11</v>
      </c>
      <c r="O99">
        <f t="shared" si="9"/>
        <v>1</v>
      </c>
      <c r="P99">
        <f t="shared" si="10"/>
        <v>1</v>
      </c>
      <c r="Q99">
        <f t="shared" si="11"/>
        <v>0</v>
      </c>
      <c r="R99">
        <f t="shared" si="12"/>
        <v>0</v>
      </c>
    </row>
    <row r="100" spans="1:18" x14ac:dyDescent="0.25">
      <c r="A100">
        <v>13</v>
      </c>
      <c r="B100">
        <f t="shared" si="13"/>
        <v>1913</v>
      </c>
      <c r="C100">
        <f t="shared" si="7"/>
        <v>2013</v>
      </c>
      <c r="E100">
        <v>2013</v>
      </c>
      <c r="F100" t="s">
        <v>534</v>
      </c>
      <c r="G100" t="s">
        <v>886</v>
      </c>
      <c r="J100">
        <f t="shared" si="8"/>
        <v>2</v>
      </c>
      <c r="K100">
        <v>2010</v>
      </c>
      <c r="L100">
        <v>11</v>
      </c>
      <c r="O100">
        <f t="shared" si="9"/>
        <v>1</v>
      </c>
      <c r="P100">
        <f t="shared" si="10"/>
        <v>1</v>
      </c>
      <c r="Q100">
        <f t="shared" si="11"/>
        <v>0</v>
      </c>
      <c r="R100">
        <f t="shared" si="12"/>
        <v>0</v>
      </c>
    </row>
    <row r="101" spans="1:18" x14ac:dyDescent="0.25">
      <c r="A101">
        <v>13</v>
      </c>
      <c r="B101">
        <f t="shared" si="13"/>
        <v>1913</v>
      </c>
      <c r="C101">
        <f t="shared" si="7"/>
        <v>2013</v>
      </c>
      <c r="E101">
        <v>2013</v>
      </c>
      <c r="F101" t="s">
        <v>279</v>
      </c>
      <c r="G101" t="s">
        <v>827</v>
      </c>
      <c r="J101">
        <f t="shared" si="8"/>
        <v>1</v>
      </c>
      <c r="K101" t="s">
        <v>801</v>
      </c>
      <c r="O101">
        <f t="shared" si="9"/>
        <v>1</v>
      </c>
      <c r="P101">
        <f t="shared" si="10"/>
        <v>0</v>
      </c>
      <c r="Q101">
        <f t="shared" si="11"/>
        <v>0</v>
      </c>
      <c r="R101">
        <f t="shared" si="12"/>
        <v>0</v>
      </c>
    </row>
    <row r="102" spans="1:18" x14ac:dyDescent="0.25">
      <c r="A102">
        <v>14</v>
      </c>
      <c r="B102">
        <f t="shared" si="13"/>
        <v>1914</v>
      </c>
      <c r="C102">
        <f t="shared" si="7"/>
        <v>2014</v>
      </c>
      <c r="E102">
        <v>2014</v>
      </c>
      <c r="F102" t="s">
        <v>248</v>
      </c>
      <c r="G102" t="s">
        <v>800</v>
      </c>
      <c r="J102">
        <f t="shared" si="8"/>
        <v>1</v>
      </c>
      <c r="K102" t="s">
        <v>801</v>
      </c>
      <c r="O102">
        <f t="shared" si="9"/>
        <v>1</v>
      </c>
      <c r="P102">
        <f t="shared" si="10"/>
        <v>0</v>
      </c>
      <c r="Q102">
        <f t="shared" si="11"/>
        <v>0</v>
      </c>
      <c r="R102">
        <f t="shared" si="12"/>
        <v>0</v>
      </c>
    </row>
    <row r="103" spans="1:18" x14ac:dyDescent="0.25">
      <c r="A103">
        <v>14</v>
      </c>
      <c r="B103">
        <f t="shared" si="13"/>
        <v>1914</v>
      </c>
      <c r="C103">
        <f t="shared" si="7"/>
        <v>2014</v>
      </c>
      <c r="E103">
        <v>2014</v>
      </c>
      <c r="F103" t="s">
        <v>275</v>
      </c>
      <c r="G103" t="s">
        <v>822</v>
      </c>
      <c r="J103">
        <f t="shared" si="8"/>
        <v>1</v>
      </c>
      <c r="K103" t="s">
        <v>801</v>
      </c>
      <c r="O103">
        <f t="shared" si="9"/>
        <v>1</v>
      </c>
      <c r="P103">
        <f t="shared" si="10"/>
        <v>0</v>
      </c>
      <c r="Q103">
        <f t="shared" si="11"/>
        <v>0</v>
      </c>
      <c r="R103">
        <f t="shared" si="12"/>
        <v>0</v>
      </c>
    </row>
    <row r="104" spans="1:18" x14ac:dyDescent="0.25">
      <c r="A104">
        <v>14</v>
      </c>
      <c r="B104">
        <f t="shared" si="13"/>
        <v>1914</v>
      </c>
      <c r="C104">
        <f t="shared" si="7"/>
        <v>2014</v>
      </c>
      <c r="E104">
        <v>2014</v>
      </c>
      <c r="F104" t="s">
        <v>542</v>
      </c>
      <c r="G104" t="s">
        <v>954</v>
      </c>
      <c r="J104">
        <f t="shared" si="8"/>
        <v>1</v>
      </c>
      <c r="K104" t="s">
        <v>801</v>
      </c>
      <c r="O104">
        <f t="shared" si="9"/>
        <v>1</v>
      </c>
      <c r="P104">
        <f t="shared" si="10"/>
        <v>0</v>
      </c>
      <c r="Q104">
        <f t="shared" si="11"/>
        <v>0</v>
      </c>
      <c r="R104">
        <f t="shared" si="12"/>
        <v>0</v>
      </c>
    </row>
    <row r="105" spans="1:18" x14ac:dyDescent="0.25">
      <c r="A105">
        <v>19</v>
      </c>
      <c r="B105">
        <f t="shared" si="13"/>
        <v>1919</v>
      </c>
      <c r="D105" t="s">
        <v>703</v>
      </c>
      <c r="E105">
        <v>1919</v>
      </c>
      <c r="F105" t="s">
        <v>391</v>
      </c>
      <c r="G105" t="s">
        <v>739</v>
      </c>
      <c r="H105" t="s">
        <v>764</v>
      </c>
      <c r="J105">
        <f t="shared" si="8"/>
        <v>1</v>
      </c>
      <c r="K105" t="s">
        <v>738</v>
      </c>
      <c r="O105">
        <f t="shared" si="9"/>
        <v>1</v>
      </c>
      <c r="P105">
        <f t="shared" si="10"/>
        <v>0</v>
      </c>
      <c r="Q105">
        <f t="shared" si="11"/>
        <v>0</v>
      </c>
      <c r="R105">
        <f t="shared" si="12"/>
        <v>0</v>
      </c>
    </row>
    <row r="106" spans="1:18" x14ac:dyDescent="0.25">
      <c r="A106">
        <v>20</v>
      </c>
      <c r="B106">
        <f t="shared" si="13"/>
        <v>1920</v>
      </c>
      <c r="E106">
        <v>1920</v>
      </c>
      <c r="F106" t="s">
        <v>498</v>
      </c>
      <c r="G106" t="s">
        <v>712</v>
      </c>
      <c r="H106" t="s">
        <v>721</v>
      </c>
      <c r="J106">
        <f t="shared" si="8"/>
        <v>2</v>
      </c>
      <c r="K106" t="s">
        <v>738</v>
      </c>
      <c r="L106" t="s">
        <v>499</v>
      </c>
      <c r="O106">
        <f t="shared" si="9"/>
        <v>1</v>
      </c>
      <c r="P106">
        <f t="shared" si="10"/>
        <v>1</v>
      </c>
      <c r="Q106">
        <f t="shared" si="11"/>
        <v>0</v>
      </c>
      <c r="R106">
        <f t="shared" si="12"/>
        <v>0</v>
      </c>
    </row>
    <row r="107" spans="1:18" x14ac:dyDescent="0.25">
      <c r="A107">
        <v>20</v>
      </c>
      <c r="B107">
        <f t="shared" si="13"/>
        <v>1920</v>
      </c>
      <c r="E107">
        <v>1920</v>
      </c>
      <c r="F107" t="s">
        <v>523</v>
      </c>
      <c r="G107" t="s">
        <v>790</v>
      </c>
      <c r="H107" t="s">
        <v>846</v>
      </c>
      <c r="J107">
        <f t="shared" si="8"/>
        <v>2</v>
      </c>
      <c r="K107" t="s">
        <v>738</v>
      </c>
      <c r="L107" t="s">
        <v>524</v>
      </c>
      <c r="O107">
        <f t="shared" si="9"/>
        <v>1</v>
      </c>
      <c r="P107">
        <f t="shared" si="10"/>
        <v>1</v>
      </c>
      <c r="Q107">
        <f t="shared" si="11"/>
        <v>0</v>
      </c>
      <c r="R107">
        <f t="shared" si="12"/>
        <v>0</v>
      </c>
    </row>
    <row r="108" spans="1:18" x14ac:dyDescent="0.25">
      <c r="A108">
        <v>20</v>
      </c>
      <c r="B108">
        <f t="shared" si="13"/>
        <v>1920</v>
      </c>
      <c r="E108">
        <v>1920</v>
      </c>
      <c r="F108" t="s">
        <v>590</v>
      </c>
      <c r="G108" t="s">
        <v>873</v>
      </c>
      <c r="H108" t="s">
        <v>976</v>
      </c>
      <c r="J108">
        <f t="shared" si="8"/>
        <v>1</v>
      </c>
      <c r="K108" t="s">
        <v>738</v>
      </c>
      <c r="O108">
        <f t="shared" si="9"/>
        <v>1</v>
      </c>
      <c r="P108">
        <f t="shared" si="10"/>
        <v>0</v>
      </c>
      <c r="Q108">
        <f t="shared" si="11"/>
        <v>0</v>
      </c>
      <c r="R108">
        <f t="shared" si="12"/>
        <v>0</v>
      </c>
    </row>
    <row r="109" spans="1:18" x14ac:dyDescent="0.25">
      <c r="A109">
        <v>20</v>
      </c>
      <c r="B109">
        <f t="shared" si="13"/>
        <v>1920</v>
      </c>
      <c r="E109">
        <v>1920</v>
      </c>
      <c r="F109" t="s">
        <v>274</v>
      </c>
      <c r="G109" t="s">
        <v>818</v>
      </c>
      <c r="H109" t="s">
        <v>734</v>
      </c>
      <c r="J109">
        <f t="shared" si="8"/>
        <v>1</v>
      </c>
      <c r="K109" t="s">
        <v>819</v>
      </c>
      <c r="O109">
        <f t="shared" si="9"/>
        <v>1</v>
      </c>
      <c r="P109">
        <f t="shared" si="10"/>
        <v>0</v>
      </c>
      <c r="Q109">
        <f t="shared" si="11"/>
        <v>0</v>
      </c>
      <c r="R109">
        <f t="shared" si="12"/>
        <v>0</v>
      </c>
    </row>
    <row r="110" spans="1:18" x14ac:dyDescent="0.25">
      <c r="A110">
        <v>21</v>
      </c>
      <c r="B110">
        <f t="shared" si="13"/>
        <v>1921</v>
      </c>
      <c r="E110">
        <v>1921</v>
      </c>
      <c r="F110" t="s">
        <v>371</v>
      </c>
      <c r="G110" t="s">
        <v>875</v>
      </c>
      <c r="H110" t="s">
        <v>764</v>
      </c>
      <c r="J110">
        <f t="shared" si="8"/>
        <v>1</v>
      </c>
      <c r="K110" t="s">
        <v>819</v>
      </c>
      <c r="O110">
        <f t="shared" si="9"/>
        <v>1</v>
      </c>
      <c r="P110">
        <f t="shared" si="10"/>
        <v>0</v>
      </c>
      <c r="Q110">
        <f t="shared" si="11"/>
        <v>0</v>
      </c>
      <c r="R110">
        <f t="shared" si="12"/>
        <v>0</v>
      </c>
    </row>
    <row r="111" spans="1:18" x14ac:dyDescent="0.25">
      <c r="A111">
        <v>31</v>
      </c>
      <c r="B111">
        <f t="shared" si="13"/>
        <v>1931</v>
      </c>
      <c r="D111" t="s">
        <v>703</v>
      </c>
      <c r="E111">
        <v>1931</v>
      </c>
      <c r="F111" t="s">
        <v>201</v>
      </c>
      <c r="G111" t="s">
        <v>722</v>
      </c>
      <c r="J111">
        <f t="shared" si="8"/>
        <v>1</v>
      </c>
      <c r="K111" t="s">
        <v>760</v>
      </c>
      <c r="O111">
        <f t="shared" si="9"/>
        <v>1</v>
      </c>
      <c r="P111">
        <f t="shared" si="10"/>
        <v>0</v>
      </c>
      <c r="Q111">
        <f t="shared" si="11"/>
        <v>0</v>
      </c>
      <c r="R111">
        <f t="shared" si="12"/>
        <v>0</v>
      </c>
    </row>
    <row r="112" spans="1:18" x14ac:dyDescent="0.25">
      <c r="A112">
        <v>31</v>
      </c>
      <c r="B112">
        <f t="shared" si="13"/>
        <v>1931</v>
      </c>
      <c r="E112">
        <v>1931</v>
      </c>
      <c r="F112" t="s">
        <v>660</v>
      </c>
      <c r="G112" t="s">
        <v>893</v>
      </c>
      <c r="J112">
        <f t="shared" si="8"/>
        <v>1</v>
      </c>
      <c r="K112" t="s">
        <v>760</v>
      </c>
      <c r="O112">
        <f t="shared" si="9"/>
        <v>1</v>
      </c>
      <c r="P112">
        <f t="shared" si="10"/>
        <v>0</v>
      </c>
      <c r="Q112">
        <f t="shared" si="11"/>
        <v>0</v>
      </c>
      <c r="R112">
        <f t="shared" si="12"/>
        <v>0</v>
      </c>
    </row>
    <row r="113" spans="1:18" x14ac:dyDescent="0.25">
      <c r="A113">
        <v>31</v>
      </c>
      <c r="B113">
        <f t="shared" si="13"/>
        <v>1931</v>
      </c>
      <c r="E113">
        <v>1931</v>
      </c>
      <c r="F113" t="s">
        <v>460</v>
      </c>
      <c r="G113" t="s">
        <v>712</v>
      </c>
      <c r="H113" t="s">
        <v>743</v>
      </c>
      <c r="J113">
        <f t="shared" si="8"/>
        <v>1</v>
      </c>
      <c r="K113" t="s">
        <v>760</v>
      </c>
      <c r="O113">
        <f t="shared" si="9"/>
        <v>1</v>
      </c>
      <c r="P113">
        <f t="shared" si="10"/>
        <v>0</v>
      </c>
      <c r="Q113">
        <f t="shared" si="11"/>
        <v>0</v>
      </c>
      <c r="R113">
        <f t="shared" si="12"/>
        <v>0</v>
      </c>
    </row>
    <row r="114" spans="1:18" x14ac:dyDescent="0.25">
      <c r="A114">
        <v>36</v>
      </c>
      <c r="B114">
        <f t="shared" si="13"/>
        <v>1936</v>
      </c>
      <c r="E114">
        <v>1936</v>
      </c>
      <c r="F114" t="s">
        <v>612</v>
      </c>
      <c r="G114" t="s">
        <v>722</v>
      </c>
      <c r="H114" t="s">
        <v>757</v>
      </c>
      <c r="J114">
        <f t="shared" si="8"/>
        <v>1</v>
      </c>
      <c r="K114" t="s">
        <v>807</v>
      </c>
      <c r="O114">
        <f t="shared" si="9"/>
        <v>1</v>
      </c>
      <c r="P114">
        <f t="shared" si="10"/>
        <v>0</v>
      </c>
      <c r="Q114">
        <f t="shared" si="11"/>
        <v>0</v>
      </c>
      <c r="R114">
        <f t="shared" si="12"/>
        <v>0</v>
      </c>
    </row>
    <row r="115" spans="1:18" x14ac:dyDescent="0.25">
      <c r="A115">
        <v>47</v>
      </c>
      <c r="B115">
        <f t="shared" si="13"/>
        <v>1947</v>
      </c>
      <c r="E115">
        <v>1947</v>
      </c>
      <c r="F115" t="s">
        <v>342</v>
      </c>
      <c r="G115" t="s">
        <v>808</v>
      </c>
      <c r="J115">
        <f t="shared" si="8"/>
        <v>3</v>
      </c>
      <c r="K115">
        <v>1946</v>
      </c>
      <c r="L115">
        <v>47</v>
      </c>
      <c r="M115" t="s">
        <v>176</v>
      </c>
      <c r="O115">
        <f t="shared" si="9"/>
        <v>1</v>
      </c>
      <c r="P115">
        <f t="shared" si="10"/>
        <v>1</v>
      </c>
      <c r="Q115">
        <f t="shared" si="11"/>
        <v>1</v>
      </c>
      <c r="R115">
        <f t="shared" si="12"/>
        <v>0</v>
      </c>
    </row>
    <row r="116" spans="1:18" x14ac:dyDescent="0.25">
      <c r="A116">
        <v>47</v>
      </c>
      <c r="B116">
        <f t="shared" si="13"/>
        <v>1947</v>
      </c>
      <c r="E116">
        <v>1947</v>
      </c>
      <c r="F116" t="s">
        <v>616</v>
      </c>
      <c r="G116" t="s">
        <v>981</v>
      </c>
      <c r="H116" t="s">
        <v>721</v>
      </c>
      <c r="J116">
        <f t="shared" si="8"/>
        <v>2</v>
      </c>
      <c r="K116">
        <v>1946</v>
      </c>
      <c r="L116">
        <v>47</v>
      </c>
      <c r="O116">
        <f t="shared" si="9"/>
        <v>1</v>
      </c>
      <c r="P116">
        <f t="shared" si="10"/>
        <v>1</v>
      </c>
      <c r="Q116">
        <f t="shared" si="11"/>
        <v>0</v>
      </c>
      <c r="R116">
        <f t="shared" si="12"/>
        <v>0</v>
      </c>
    </row>
    <row r="117" spans="1:18" x14ac:dyDescent="0.25">
      <c r="A117">
        <v>47</v>
      </c>
      <c r="B117">
        <f t="shared" si="13"/>
        <v>1947</v>
      </c>
      <c r="E117">
        <v>1947</v>
      </c>
      <c r="F117" t="s">
        <v>193</v>
      </c>
      <c r="G117" t="s">
        <v>748</v>
      </c>
      <c r="H117" t="s">
        <v>755</v>
      </c>
      <c r="J117">
        <f t="shared" si="8"/>
        <v>2</v>
      </c>
      <c r="K117">
        <v>1946</v>
      </c>
      <c r="L117">
        <v>47</v>
      </c>
      <c r="O117">
        <f t="shared" si="9"/>
        <v>1</v>
      </c>
      <c r="P117">
        <f t="shared" si="10"/>
        <v>1</v>
      </c>
      <c r="Q117">
        <f t="shared" si="11"/>
        <v>0</v>
      </c>
      <c r="R117">
        <f t="shared" si="12"/>
        <v>0</v>
      </c>
    </row>
    <row r="118" spans="1:18" x14ac:dyDescent="0.25">
      <c r="A118">
        <v>47</v>
      </c>
      <c r="B118">
        <f t="shared" si="13"/>
        <v>1947</v>
      </c>
      <c r="E118">
        <v>1947</v>
      </c>
      <c r="F118" t="s">
        <v>175</v>
      </c>
      <c r="G118" t="s">
        <v>730</v>
      </c>
      <c r="H118" t="s">
        <v>696</v>
      </c>
      <c r="J118">
        <f t="shared" si="8"/>
        <v>3</v>
      </c>
      <c r="K118">
        <v>1946</v>
      </c>
      <c r="L118">
        <v>47</v>
      </c>
      <c r="M118" t="s">
        <v>176</v>
      </c>
      <c r="O118">
        <f t="shared" si="9"/>
        <v>1</v>
      </c>
      <c r="P118">
        <f t="shared" si="10"/>
        <v>1</v>
      </c>
      <c r="Q118">
        <f t="shared" si="11"/>
        <v>1</v>
      </c>
      <c r="R118">
        <f t="shared" si="12"/>
        <v>0</v>
      </c>
    </row>
    <row r="119" spans="1:18" x14ac:dyDescent="0.25">
      <c r="A119">
        <v>47</v>
      </c>
      <c r="B119">
        <f t="shared" si="13"/>
        <v>1947</v>
      </c>
      <c r="E119">
        <v>1947</v>
      </c>
      <c r="F119" t="s">
        <v>689</v>
      </c>
      <c r="G119" t="s">
        <v>733</v>
      </c>
      <c r="H119" t="s">
        <v>715</v>
      </c>
      <c r="J119">
        <f t="shared" si="8"/>
        <v>2</v>
      </c>
      <c r="K119">
        <v>1946</v>
      </c>
      <c r="L119">
        <v>47</v>
      </c>
      <c r="O119">
        <f t="shared" si="9"/>
        <v>1</v>
      </c>
      <c r="P119">
        <f t="shared" si="10"/>
        <v>1</v>
      </c>
      <c r="Q119">
        <f t="shared" si="11"/>
        <v>0</v>
      </c>
      <c r="R119">
        <f t="shared" si="12"/>
        <v>0</v>
      </c>
    </row>
    <row r="120" spans="1:18" x14ac:dyDescent="0.25">
      <c r="A120">
        <v>47</v>
      </c>
      <c r="B120">
        <f t="shared" si="13"/>
        <v>1947</v>
      </c>
      <c r="D120" t="s">
        <v>703</v>
      </c>
      <c r="E120">
        <v>1947</v>
      </c>
      <c r="F120" t="s">
        <v>506</v>
      </c>
      <c r="G120" t="s">
        <v>849</v>
      </c>
      <c r="H120" t="s">
        <v>1042</v>
      </c>
      <c r="J120">
        <f t="shared" si="8"/>
        <v>1</v>
      </c>
      <c r="K120">
        <v>1947</v>
      </c>
      <c r="O120">
        <f t="shared" si="9"/>
        <v>1</v>
      </c>
      <c r="P120">
        <f t="shared" si="10"/>
        <v>0</v>
      </c>
      <c r="Q120">
        <f t="shared" si="11"/>
        <v>0</v>
      </c>
      <c r="R120">
        <f t="shared" si="12"/>
        <v>0</v>
      </c>
    </row>
    <row r="121" spans="1:18" x14ac:dyDescent="0.25">
      <c r="A121">
        <v>47</v>
      </c>
      <c r="B121">
        <f t="shared" si="13"/>
        <v>1947</v>
      </c>
      <c r="E121">
        <v>1947</v>
      </c>
      <c r="F121" t="s">
        <v>252</v>
      </c>
      <c r="G121" t="s">
        <v>790</v>
      </c>
      <c r="H121" t="s">
        <v>732</v>
      </c>
      <c r="J121">
        <f t="shared" si="8"/>
        <v>2</v>
      </c>
      <c r="K121">
        <v>1947</v>
      </c>
      <c r="L121" t="s">
        <v>176</v>
      </c>
      <c r="O121">
        <f t="shared" si="9"/>
        <v>1</v>
      </c>
      <c r="P121">
        <f t="shared" si="10"/>
        <v>1</v>
      </c>
      <c r="Q121">
        <f t="shared" si="11"/>
        <v>0</v>
      </c>
      <c r="R121">
        <f t="shared" si="12"/>
        <v>0</v>
      </c>
    </row>
    <row r="122" spans="1:18" x14ac:dyDescent="0.25">
      <c r="A122">
        <v>47</v>
      </c>
      <c r="B122">
        <f t="shared" si="13"/>
        <v>1947</v>
      </c>
      <c r="E122">
        <v>1947</v>
      </c>
      <c r="F122" t="s">
        <v>423</v>
      </c>
      <c r="G122" t="s">
        <v>902</v>
      </c>
      <c r="H122" t="s">
        <v>796</v>
      </c>
      <c r="J122">
        <f t="shared" si="8"/>
        <v>1</v>
      </c>
      <c r="K122" t="s">
        <v>718</v>
      </c>
      <c r="O122">
        <f t="shared" si="9"/>
        <v>1</v>
      </c>
      <c r="P122">
        <f t="shared" si="10"/>
        <v>0</v>
      </c>
      <c r="Q122">
        <f t="shared" si="11"/>
        <v>0</v>
      </c>
      <c r="R122">
        <f t="shared" si="12"/>
        <v>0</v>
      </c>
    </row>
    <row r="123" spans="1:18" x14ac:dyDescent="0.25">
      <c r="A123">
        <v>48</v>
      </c>
      <c r="B123">
        <f t="shared" si="13"/>
        <v>1948</v>
      </c>
      <c r="E123">
        <v>1948</v>
      </c>
      <c r="F123" t="s">
        <v>289</v>
      </c>
      <c r="G123" t="s">
        <v>832</v>
      </c>
      <c r="H123" t="s">
        <v>1014</v>
      </c>
      <c r="J123">
        <f t="shared" si="8"/>
        <v>2</v>
      </c>
      <c r="K123">
        <v>1947</v>
      </c>
      <c r="L123" t="s">
        <v>176</v>
      </c>
      <c r="O123">
        <f t="shared" si="9"/>
        <v>1</v>
      </c>
      <c r="P123">
        <f t="shared" si="10"/>
        <v>1</v>
      </c>
      <c r="Q123">
        <f t="shared" si="11"/>
        <v>0</v>
      </c>
      <c r="R123">
        <f t="shared" si="12"/>
        <v>0</v>
      </c>
    </row>
    <row r="124" spans="1:18" x14ac:dyDescent="0.25">
      <c r="A124">
        <v>48</v>
      </c>
      <c r="B124">
        <f t="shared" si="13"/>
        <v>1948</v>
      </c>
      <c r="E124">
        <v>1948</v>
      </c>
      <c r="F124" t="s">
        <v>328</v>
      </c>
      <c r="G124" t="s">
        <v>733</v>
      </c>
      <c r="H124" t="s">
        <v>705</v>
      </c>
      <c r="J124">
        <f t="shared" si="8"/>
        <v>2</v>
      </c>
      <c r="K124">
        <v>1947</v>
      </c>
      <c r="L124" t="s">
        <v>176</v>
      </c>
      <c r="O124">
        <f t="shared" si="9"/>
        <v>1</v>
      </c>
      <c r="P124">
        <f t="shared" si="10"/>
        <v>1</v>
      </c>
      <c r="Q124">
        <f t="shared" si="11"/>
        <v>0</v>
      </c>
      <c r="R124">
        <f t="shared" si="12"/>
        <v>0</v>
      </c>
    </row>
    <row r="125" spans="1:18" x14ac:dyDescent="0.25">
      <c r="A125">
        <v>48</v>
      </c>
      <c r="B125">
        <f t="shared" si="13"/>
        <v>1948</v>
      </c>
      <c r="E125">
        <v>1948</v>
      </c>
      <c r="F125" t="s">
        <v>401</v>
      </c>
      <c r="G125" t="s">
        <v>745</v>
      </c>
      <c r="H125" t="s">
        <v>696</v>
      </c>
      <c r="J125">
        <f t="shared" si="8"/>
        <v>4</v>
      </c>
      <c r="K125" t="s">
        <v>718</v>
      </c>
      <c r="L125" t="s">
        <v>178</v>
      </c>
      <c r="M125">
        <v>48</v>
      </c>
      <c r="N125" t="s">
        <v>402</v>
      </c>
      <c r="O125">
        <f t="shared" si="9"/>
        <v>1</v>
      </c>
      <c r="P125">
        <f t="shared" si="10"/>
        <v>1</v>
      </c>
      <c r="Q125">
        <f t="shared" si="11"/>
        <v>1</v>
      </c>
      <c r="R125">
        <f t="shared" si="12"/>
        <v>1</v>
      </c>
    </row>
    <row r="126" spans="1:18" x14ac:dyDescent="0.25">
      <c r="A126">
        <v>49</v>
      </c>
      <c r="B126">
        <f t="shared" si="13"/>
        <v>1949</v>
      </c>
      <c r="E126">
        <v>1949</v>
      </c>
      <c r="F126" t="s">
        <v>543</v>
      </c>
      <c r="G126" t="s">
        <v>955</v>
      </c>
      <c r="H126" t="s">
        <v>784</v>
      </c>
      <c r="J126">
        <f t="shared" si="8"/>
        <v>4</v>
      </c>
      <c r="K126">
        <v>1946</v>
      </c>
      <c r="L126">
        <v>47</v>
      </c>
      <c r="M126" t="s">
        <v>176</v>
      </c>
      <c r="N126" t="s">
        <v>402</v>
      </c>
      <c r="O126">
        <f t="shared" si="9"/>
        <v>1</v>
      </c>
      <c r="P126">
        <f t="shared" si="10"/>
        <v>1</v>
      </c>
      <c r="Q126">
        <f t="shared" si="11"/>
        <v>1</v>
      </c>
      <c r="R126">
        <f t="shared" si="12"/>
        <v>1</v>
      </c>
    </row>
    <row r="127" spans="1:18" x14ac:dyDescent="0.25">
      <c r="A127">
        <v>49</v>
      </c>
      <c r="B127">
        <f t="shared" si="13"/>
        <v>1949</v>
      </c>
      <c r="E127">
        <v>1949</v>
      </c>
      <c r="F127" t="s">
        <v>177</v>
      </c>
      <c r="G127" t="s">
        <v>731</v>
      </c>
      <c r="H127" t="s">
        <v>732</v>
      </c>
      <c r="J127">
        <f t="shared" si="8"/>
        <v>3</v>
      </c>
      <c r="K127">
        <v>1946</v>
      </c>
      <c r="L127" t="s">
        <v>178</v>
      </c>
      <c r="M127" t="s">
        <v>176</v>
      </c>
      <c r="O127">
        <f t="shared" si="9"/>
        <v>1</v>
      </c>
      <c r="P127">
        <f t="shared" si="10"/>
        <v>1</v>
      </c>
      <c r="Q127">
        <f t="shared" si="11"/>
        <v>1</v>
      </c>
      <c r="R127">
        <f t="shared" si="12"/>
        <v>0</v>
      </c>
    </row>
    <row r="128" spans="1:18" x14ac:dyDescent="0.25">
      <c r="A128">
        <v>49</v>
      </c>
      <c r="B128">
        <f t="shared" si="13"/>
        <v>1949</v>
      </c>
      <c r="E128">
        <v>1949</v>
      </c>
      <c r="F128" t="s">
        <v>235</v>
      </c>
      <c r="G128" t="s">
        <v>790</v>
      </c>
      <c r="H128" t="s">
        <v>747</v>
      </c>
      <c r="J128">
        <f t="shared" si="8"/>
        <v>1</v>
      </c>
      <c r="K128" t="s">
        <v>751</v>
      </c>
      <c r="O128">
        <f t="shared" si="9"/>
        <v>1</v>
      </c>
      <c r="P128">
        <f t="shared" si="10"/>
        <v>0</v>
      </c>
      <c r="Q128">
        <f t="shared" si="11"/>
        <v>0</v>
      </c>
      <c r="R128">
        <f t="shared" si="12"/>
        <v>0</v>
      </c>
    </row>
    <row r="129" spans="1:18" x14ac:dyDescent="0.25">
      <c r="A129">
        <v>49</v>
      </c>
      <c r="B129">
        <f t="shared" si="13"/>
        <v>1949</v>
      </c>
      <c r="D129" t="s">
        <v>703</v>
      </c>
      <c r="E129">
        <v>1949</v>
      </c>
      <c r="F129" t="s">
        <v>346</v>
      </c>
      <c r="G129" t="s">
        <v>862</v>
      </c>
      <c r="H129" t="s">
        <v>1014</v>
      </c>
      <c r="J129">
        <f t="shared" si="8"/>
        <v>1</v>
      </c>
      <c r="K129" t="s">
        <v>767</v>
      </c>
      <c r="O129">
        <f t="shared" si="9"/>
        <v>1</v>
      </c>
      <c r="P129">
        <f t="shared" si="10"/>
        <v>0</v>
      </c>
      <c r="Q129">
        <f t="shared" si="11"/>
        <v>0</v>
      </c>
      <c r="R129">
        <f t="shared" si="12"/>
        <v>0</v>
      </c>
    </row>
    <row r="130" spans="1:18" x14ac:dyDescent="0.25">
      <c r="A130">
        <v>50</v>
      </c>
      <c r="B130">
        <f t="shared" si="13"/>
        <v>1950</v>
      </c>
      <c r="E130">
        <v>1950</v>
      </c>
      <c r="F130" t="s">
        <v>189</v>
      </c>
      <c r="G130" t="s">
        <v>750</v>
      </c>
      <c r="J130">
        <f t="shared" si="8"/>
        <v>1</v>
      </c>
      <c r="K130" t="s">
        <v>751</v>
      </c>
      <c r="O130">
        <f t="shared" si="9"/>
        <v>1</v>
      </c>
      <c r="P130">
        <f t="shared" si="10"/>
        <v>0</v>
      </c>
      <c r="Q130">
        <f t="shared" si="11"/>
        <v>0</v>
      </c>
      <c r="R130">
        <f t="shared" si="12"/>
        <v>0</v>
      </c>
    </row>
    <row r="131" spans="1:18" x14ac:dyDescent="0.25">
      <c r="A131">
        <v>50</v>
      </c>
      <c r="B131">
        <f t="shared" si="13"/>
        <v>1950</v>
      </c>
      <c r="E131">
        <v>1950</v>
      </c>
      <c r="F131" t="s">
        <v>641</v>
      </c>
      <c r="G131" t="s">
        <v>871</v>
      </c>
      <c r="H131" t="s">
        <v>764</v>
      </c>
      <c r="J131">
        <f t="shared" si="8"/>
        <v>1</v>
      </c>
      <c r="K131" t="s">
        <v>992</v>
      </c>
      <c r="O131">
        <f t="shared" si="9"/>
        <v>1</v>
      </c>
      <c r="P131">
        <f t="shared" si="10"/>
        <v>0</v>
      </c>
      <c r="Q131">
        <f t="shared" si="11"/>
        <v>0</v>
      </c>
      <c r="R131">
        <f t="shared" si="12"/>
        <v>0</v>
      </c>
    </row>
    <row r="132" spans="1:18" x14ac:dyDescent="0.25">
      <c r="A132">
        <v>50</v>
      </c>
      <c r="B132">
        <f t="shared" si="13"/>
        <v>1950</v>
      </c>
      <c r="E132">
        <v>1950</v>
      </c>
      <c r="F132" t="s">
        <v>562</v>
      </c>
      <c r="G132" t="s">
        <v>701</v>
      </c>
      <c r="H132" t="s">
        <v>713</v>
      </c>
      <c r="J132">
        <f t="shared" si="8"/>
        <v>1</v>
      </c>
      <c r="K132" t="s">
        <v>767</v>
      </c>
      <c r="O132">
        <f t="shared" si="9"/>
        <v>1</v>
      </c>
      <c r="P132">
        <f t="shared" si="10"/>
        <v>0</v>
      </c>
      <c r="Q132">
        <f t="shared" si="11"/>
        <v>0</v>
      </c>
      <c r="R132">
        <f t="shared" si="12"/>
        <v>0</v>
      </c>
    </row>
    <row r="133" spans="1:18" x14ac:dyDescent="0.25">
      <c r="A133">
        <v>50</v>
      </c>
      <c r="B133">
        <f t="shared" si="13"/>
        <v>1950</v>
      </c>
      <c r="E133">
        <v>1950</v>
      </c>
      <c r="F133" t="s">
        <v>440</v>
      </c>
      <c r="G133" t="s">
        <v>911</v>
      </c>
      <c r="H133" t="s">
        <v>747</v>
      </c>
      <c r="J133">
        <f t="shared" si="8"/>
        <v>1</v>
      </c>
      <c r="K133" t="s">
        <v>767</v>
      </c>
      <c r="O133">
        <f t="shared" si="9"/>
        <v>1</v>
      </c>
      <c r="P133">
        <f t="shared" si="10"/>
        <v>0</v>
      </c>
      <c r="Q133">
        <f t="shared" si="11"/>
        <v>0</v>
      </c>
      <c r="R133">
        <f t="shared" si="12"/>
        <v>0</v>
      </c>
    </row>
    <row r="134" spans="1:18" x14ac:dyDescent="0.25">
      <c r="A134">
        <v>50</v>
      </c>
      <c r="B134">
        <f t="shared" si="13"/>
        <v>1950</v>
      </c>
      <c r="E134">
        <v>1950</v>
      </c>
      <c r="F134" t="s">
        <v>596</v>
      </c>
      <c r="G134" t="s">
        <v>938</v>
      </c>
      <c r="H134" t="s">
        <v>702</v>
      </c>
      <c r="J134">
        <f t="shared" ref="J134:J197" si="14">SUM(O134:R134)</f>
        <v>2</v>
      </c>
      <c r="K134" t="s">
        <v>767</v>
      </c>
      <c r="L134" t="s">
        <v>207</v>
      </c>
      <c r="O134">
        <f t="shared" ref="O134:O197" si="15">NOT(ISBLANK(K134))*1</f>
        <v>1</v>
      </c>
      <c r="P134">
        <f t="shared" ref="P134:P197" si="16">NOT(ISBLANK(L134))*1</f>
        <v>1</v>
      </c>
      <c r="Q134">
        <f t="shared" ref="Q134:Q197" si="17">NOT(ISBLANK(M134))*1</f>
        <v>0</v>
      </c>
      <c r="R134">
        <f t="shared" ref="R134:R197" si="18">NOT(ISBLANK(N134))*1</f>
        <v>0</v>
      </c>
    </row>
    <row r="135" spans="1:18" x14ac:dyDescent="0.25">
      <c r="A135">
        <v>50</v>
      </c>
      <c r="B135">
        <f t="shared" si="13"/>
        <v>1950</v>
      </c>
      <c r="D135" t="s">
        <v>703</v>
      </c>
      <c r="E135">
        <v>1950</v>
      </c>
      <c r="F135" t="s">
        <v>343</v>
      </c>
      <c r="G135" t="s">
        <v>861</v>
      </c>
      <c r="H135" t="s">
        <v>708</v>
      </c>
      <c r="J135">
        <f t="shared" si="14"/>
        <v>1</v>
      </c>
      <c r="K135" t="s">
        <v>775</v>
      </c>
      <c r="O135">
        <f t="shared" si="15"/>
        <v>1</v>
      </c>
      <c r="P135">
        <f t="shared" si="16"/>
        <v>0</v>
      </c>
      <c r="Q135">
        <f t="shared" si="17"/>
        <v>0</v>
      </c>
      <c r="R135">
        <f t="shared" si="18"/>
        <v>0</v>
      </c>
    </row>
    <row r="136" spans="1:18" x14ac:dyDescent="0.25">
      <c r="A136">
        <v>51</v>
      </c>
      <c r="B136">
        <f t="shared" ref="B136:B199" si="19">A136+1900</f>
        <v>1951</v>
      </c>
      <c r="D136" t="s">
        <v>703</v>
      </c>
      <c r="E136">
        <v>1951</v>
      </c>
      <c r="F136" t="s">
        <v>587</v>
      </c>
      <c r="G136" t="s">
        <v>834</v>
      </c>
      <c r="J136">
        <f t="shared" si="14"/>
        <v>1</v>
      </c>
      <c r="K136" t="s">
        <v>768</v>
      </c>
      <c r="O136">
        <f t="shared" si="15"/>
        <v>1</v>
      </c>
      <c r="P136">
        <f t="shared" si="16"/>
        <v>0</v>
      </c>
      <c r="Q136">
        <f t="shared" si="17"/>
        <v>0</v>
      </c>
      <c r="R136">
        <f t="shared" si="18"/>
        <v>0</v>
      </c>
    </row>
    <row r="137" spans="1:18" x14ac:dyDescent="0.25">
      <c r="A137">
        <v>52</v>
      </c>
      <c r="B137">
        <f t="shared" si="19"/>
        <v>1952</v>
      </c>
      <c r="E137">
        <v>1952</v>
      </c>
      <c r="F137" t="s">
        <v>216</v>
      </c>
      <c r="G137" t="s">
        <v>773</v>
      </c>
      <c r="H137" t="s">
        <v>774</v>
      </c>
      <c r="J137">
        <f t="shared" si="14"/>
        <v>1</v>
      </c>
      <c r="K137" t="s">
        <v>775</v>
      </c>
      <c r="O137">
        <f t="shared" si="15"/>
        <v>1</v>
      </c>
      <c r="P137">
        <f t="shared" si="16"/>
        <v>0</v>
      </c>
      <c r="Q137">
        <f t="shared" si="17"/>
        <v>0</v>
      </c>
      <c r="R137">
        <f t="shared" si="18"/>
        <v>0</v>
      </c>
    </row>
    <row r="138" spans="1:18" x14ac:dyDescent="0.25">
      <c r="A138">
        <v>52</v>
      </c>
      <c r="B138">
        <f t="shared" si="19"/>
        <v>1952</v>
      </c>
      <c r="E138">
        <v>1952</v>
      </c>
      <c r="F138" t="s">
        <v>477</v>
      </c>
      <c r="G138" t="s">
        <v>740</v>
      </c>
      <c r="H138" t="s">
        <v>846</v>
      </c>
      <c r="J138">
        <f t="shared" si="14"/>
        <v>1</v>
      </c>
      <c r="K138" t="s">
        <v>775</v>
      </c>
      <c r="O138">
        <f t="shared" si="15"/>
        <v>1</v>
      </c>
      <c r="P138">
        <f t="shared" si="16"/>
        <v>0</v>
      </c>
      <c r="Q138">
        <f t="shared" si="17"/>
        <v>0</v>
      </c>
      <c r="R138">
        <f t="shared" si="18"/>
        <v>0</v>
      </c>
    </row>
    <row r="139" spans="1:18" x14ac:dyDescent="0.25">
      <c r="A139">
        <v>52</v>
      </c>
      <c r="B139">
        <f t="shared" si="19"/>
        <v>1952</v>
      </c>
      <c r="E139">
        <v>1952</v>
      </c>
      <c r="F139" t="s">
        <v>661</v>
      </c>
      <c r="G139" t="s">
        <v>790</v>
      </c>
      <c r="J139">
        <f t="shared" si="14"/>
        <v>1</v>
      </c>
      <c r="K139" t="s">
        <v>768</v>
      </c>
      <c r="O139">
        <f t="shared" si="15"/>
        <v>1</v>
      </c>
      <c r="P139">
        <f t="shared" si="16"/>
        <v>0</v>
      </c>
      <c r="Q139">
        <f t="shared" si="17"/>
        <v>0</v>
      </c>
      <c r="R139">
        <f t="shared" si="18"/>
        <v>0</v>
      </c>
    </row>
    <row r="140" spans="1:18" x14ac:dyDescent="0.25">
      <c r="A140">
        <v>52</v>
      </c>
      <c r="B140">
        <f t="shared" si="19"/>
        <v>1952</v>
      </c>
      <c r="E140">
        <v>1952</v>
      </c>
      <c r="F140" t="s">
        <v>414</v>
      </c>
      <c r="G140" t="s">
        <v>867</v>
      </c>
      <c r="H140" t="s">
        <v>743</v>
      </c>
      <c r="J140">
        <f t="shared" si="14"/>
        <v>1</v>
      </c>
      <c r="K140" t="s">
        <v>768</v>
      </c>
      <c r="O140">
        <f t="shared" si="15"/>
        <v>1</v>
      </c>
      <c r="P140">
        <f t="shared" si="16"/>
        <v>0</v>
      </c>
      <c r="Q140">
        <f t="shared" si="17"/>
        <v>0</v>
      </c>
      <c r="R140">
        <f t="shared" si="18"/>
        <v>0</v>
      </c>
    </row>
    <row r="141" spans="1:18" x14ac:dyDescent="0.25">
      <c r="A141">
        <v>53</v>
      </c>
      <c r="B141">
        <f t="shared" si="19"/>
        <v>1953</v>
      </c>
      <c r="E141">
        <v>1953</v>
      </c>
      <c r="F141" t="s">
        <v>314</v>
      </c>
      <c r="G141" t="s">
        <v>849</v>
      </c>
      <c r="H141" t="s">
        <v>705</v>
      </c>
      <c r="J141">
        <f t="shared" si="14"/>
        <v>1</v>
      </c>
      <c r="K141" t="s">
        <v>768</v>
      </c>
      <c r="O141">
        <f t="shared" si="15"/>
        <v>1</v>
      </c>
      <c r="P141">
        <f t="shared" si="16"/>
        <v>0</v>
      </c>
      <c r="Q141">
        <f t="shared" si="17"/>
        <v>0</v>
      </c>
      <c r="R141">
        <f t="shared" si="18"/>
        <v>0</v>
      </c>
    </row>
    <row r="142" spans="1:18" x14ac:dyDescent="0.25">
      <c r="A142">
        <v>55</v>
      </c>
      <c r="B142">
        <f t="shared" si="19"/>
        <v>1955</v>
      </c>
      <c r="D142" t="s">
        <v>703</v>
      </c>
      <c r="E142">
        <v>1955</v>
      </c>
      <c r="F142" t="s">
        <v>433</v>
      </c>
      <c r="G142" t="s">
        <v>722</v>
      </c>
      <c r="H142" t="s">
        <v>721</v>
      </c>
      <c r="J142">
        <f t="shared" si="14"/>
        <v>1</v>
      </c>
      <c r="K142">
        <v>1955</v>
      </c>
      <c r="O142">
        <f t="shared" si="15"/>
        <v>1</v>
      </c>
      <c r="P142">
        <f t="shared" si="16"/>
        <v>0</v>
      </c>
      <c r="Q142">
        <f t="shared" si="17"/>
        <v>0</v>
      </c>
      <c r="R142">
        <f t="shared" si="18"/>
        <v>0</v>
      </c>
    </row>
    <row r="143" spans="1:18" x14ac:dyDescent="0.25">
      <c r="A143">
        <v>56</v>
      </c>
      <c r="B143">
        <f t="shared" si="19"/>
        <v>1956</v>
      </c>
      <c r="E143">
        <v>1956</v>
      </c>
      <c r="F143" t="s">
        <v>483</v>
      </c>
      <c r="G143" t="s">
        <v>780</v>
      </c>
      <c r="H143" t="s">
        <v>774</v>
      </c>
      <c r="J143">
        <f t="shared" si="14"/>
        <v>1</v>
      </c>
      <c r="K143">
        <v>1955</v>
      </c>
      <c r="O143">
        <f t="shared" si="15"/>
        <v>1</v>
      </c>
      <c r="P143">
        <f t="shared" si="16"/>
        <v>0</v>
      </c>
      <c r="Q143">
        <f t="shared" si="17"/>
        <v>0</v>
      </c>
      <c r="R143">
        <f t="shared" si="18"/>
        <v>0</v>
      </c>
    </row>
    <row r="144" spans="1:18" x14ac:dyDescent="0.25">
      <c r="A144">
        <v>56</v>
      </c>
      <c r="B144">
        <f t="shared" si="19"/>
        <v>1956</v>
      </c>
      <c r="E144">
        <v>1956</v>
      </c>
      <c r="F144" t="s">
        <v>157</v>
      </c>
      <c r="G144" t="s">
        <v>710</v>
      </c>
      <c r="H144" t="s">
        <v>696</v>
      </c>
      <c r="J144">
        <f t="shared" si="14"/>
        <v>1</v>
      </c>
      <c r="K144">
        <v>1955</v>
      </c>
      <c r="O144">
        <f t="shared" si="15"/>
        <v>1</v>
      </c>
      <c r="P144">
        <f t="shared" si="16"/>
        <v>0</v>
      </c>
      <c r="Q144">
        <f t="shared" si="17"/>
        <v>0</v>
      </c>
      <c r="R144">
        <f t="shared" si="18"/>
        <v>0</v>
      </c>
    </row>
    <row r="145" spans="1:18" x14ac:dyDescent="0.25">
      <c r="A145">
        <v>66</v>
      </c>
      <c r="B145">
        <f t="shared" si="19"/>
        <v>1966</v>
      </c>
      <c r="D145" t="s">
        <v>703</v>
      </c>
      <c r="E145">
        <v>1966</v>
      </c>
      <c r="F145" t="s">
        <v>640</v>
      </c>
      <c r="G145" t="s">
        <v>733</v>
      </c>
      <c r="H145" t="s">
        <v>705</v>
      </c>
      <c r="J145">
        <f t="shared" si="14"/>
        <v>1</v>
      </c>
      <c r="K145">
        <v>1965</v>
      </c>
      <c r="O145">
        <f t="shared" si="15"/>
        <v>1</v>
      </c>
      <c r="P145">
        <f t="shared" si="16"/>
        <v>0</v>
      </c>
      <c r="Q145">
        <f t="shared" si="17"/>
        <v>0</v>
      </c>
      <c r="R145">
        <f t="shared" si="18"/>
        <v>0</v>
      </c>
    </row>
    <row r="146" spans="1:18" x14ac:dyDescent="0.25">
      <c r="A146">
        <v>67</v>
      </c>
      <c r="B146">
        <f t="shared" si="19"/>
        <v>1967</v>
      </c>
      <c r="E146">
        <v>1967</v>
      </c>
      <c r="F146" t="s">
        <v>347</v>
      </c>
      <c r="G146" t="s">
        <v>857</v>
      </c>
      <c r="H146" t="s">
        <v>764</v>
      </c>
      <c r="J146">
        <f t="shared" si="14"/>
        <v>1</v>
      </c>
      <c r="K146">
        <v>1965</v>
      </c>
      <c r="O146">
        <f t="shared" si="15"/>
        <v>1</v>
      </c>
      <c r="P146">
        <f t="shared" si="16"/>
        <v>0</v>
      </c>
      <c r="Q146">
        <f t="shared" si="17"/>
        <v>0</v>
      </c>
      <c r="R146">
        <f t="shared" si="18"/>
        <v>0</v>
      </c>
    </row>
    <row r="147" spans="1:18" x14ac:dyDescent="0.25">
      <c r="A147">
        <v>79</v>
      </c>
      <c r="B147">
        <f t="shared" si="19"/>
        <v>1979</v>
      </c>
      <c r="E147">
        <v>1979</v>
      </c>
      <c r="F147" t="s">
        <v>600</v>
      </c>
      <c r="G147" t="s">
        <v>875</v>
      </c>
      <c r="H147" t="s">
        <v>743</v>
      </c>
      <c r="J147">
        <f t="shared" si="14"/>
        <v>1</v>
      </c>
      <c r="K147" t="s">
        <v>826</v>
      </c>
      <c r="O147">
        <f t="shared" si="15"/>
        <v>1</v>
      </c>
      <c r="P147">
        <f t="shared" si="16"/>
        <v>0</v>
      </c>
      <c r="Q147">
        <f t="shared" si="17"/>
        <v>0</v>
      </c>
      <c r="R147">
        <f t="shared" si="18"/>
        <v>0</v>
      </c>
    </row>
    <row r="148" spans="1:18" x14ac:dyDescent="0.25">
      <c r="A148">
        <v>80</v>
      </c>
      <c r="B148">
        <f t="shared" si="19"/>
        <v>1980</v>
      </c>
      <c r="D148" t="s">
        <v>703</v>
      </c>
      <c r="E148">
        <v>1980</v>
      </c>
      <c r="F148" t="s">
        <v>400</v>
      </c>
      <c r="G148" t="s">
        <v>889</v>
      </c>
      <c r="H148" t="s">
        <v>743</v>
      </c>
      <c r="J148">
        <f t="shared" si="14"/>
        <v>1</v>
      </c>
      <c r="K148">
        <v>1979</v>
      </c>
      <c r="O148">
        <f t="shared" si="15"/>
        <v>1</v>
      </c>
      <c r="P148">
        <f t="shared" si="16"/>
        <v>0</v>
      </c>
      <c r="Q148">
        <f t="shared" si="17"/>
        <v>0</v>
      </c>
      <c r="R148">
        <f t="shared" si="18"/>
        <v>0</v>
      </c>
    </row>
    <row r="149" spans="1:18" x14ac:dyDescent="0.25">
      <c r="A149">
        <v>80</v>
      </c>
      <c r="B149">
        <f t="shared" si="19"/>
        <v>1980</v>
      </c>
      <c r="E149">
        <v>1980</v>
      </c>
      <c r="F149" t="s">
        <v>334</v>
      </c>
      <c r="G149" t="s">
        <v>855</v>
      </c>
      <c r="J149">
        <f t="shared" si="14"/>
        <v>1</v>
      </c>
      <c r="K149" t="s">
        <v>826</v>
      </c>
      <c r="O149">
        <f t="shared" si="15"/>
        <v>1</v>
      </c>
      <c r="P149">
        <f t="shared" si="16"/>
        <v>0</v>
      </c>
      <c r="Q149">
        <f t="shared" si="17"/>
        <v>0</v>
      </c>
      <c r="R149">
        <f t="shared" si="18"/>
        <v>0</v>
      </c>
    </row>
    <row r="150" spans="1:18" x14ac:dyDescent="0.25">
      <c r="A150">
        <v>80</v>
      </c>
      <c r="B150">
        <f t="shared" si="19"/>
        <v>1980</v>
      </c>
      <c r="E150">
        <v>1980</v>
      </c>
      <c r="F150" t="s">
        <v>403</v>
      </c>
      <c r="G150" t="s">
        <v>740</v>
      </c>
      <c r="H150" t="s">
        <v>796</v>
      </c>
      <c r="J150">
        <f t="shared" si="14"/>
        <v>1</v>
      </c>
      <c r="K150" t="s">
        <v>826</v>
      </c>
      <c r="O150">
        <f t="shared" si="15"/>
        <v>1</v>
      </c>
      <c r="P150">
        <f t="shared" si="16"/>
        <v>0</v>
      </c>
      <c r="Q150">
        <f t="shared" si="17"/>
        <v>0</v>
      </c>
      <c r="R150">
        <f t="shared" si="18"/>
        <v>0</v>
      </c>
    </row>
    <row r="151" spans="1:18" x14ac:dyDescent="0.25">
      <c r="A151">
        <v>80</v>
      </c>
      <c r="B151">
        <f t="shared" si="19"/>
        <v>1980</v>
      </c>
      <c r="E151">
        <v>1980</v>
      </c>
      <c r="F151" t="s">
        <v>278</v>
      </c>
      <c r="G151" t="s">
        <v>825</v>
      </c>
      <c r="H151" t="s">
        <v>747</v>
      </c>
      <c r="J151">
        <f t="shared" si="14"/>
        <v>1</v>
      </c>
      <c r="K151" t="s">
        <v>826</v>
      </c>
      <c r="O151">
        <f t="shared" si="15"/>
        <v>1</v>
      </c>
      <c r="P151">
        <f t="shared" si="16"/>
        <v>0</v>
      </c>
      <c r="Q151">
        <f t="shared" si="17"/>
        <v>0</v>
      </c>
      <c r="R151">
        <f t="shared" si="18"/>
        <v>0</v>
      </c>
    </row>
    <row r="152" spans="1:18" x14ac:dyDescent="0.25">
      <c r="A152">
        <v>81</v>
      </c>
      <c r="B152">
        <f t="shared" si="19"/>
        <v>1981</v>
      </c>
      <c r="E152">
        <v>1981</v>
      </c>
      <c r="F152" t="s">
        <v>417</v>
      </c>
      <c r="G152" t="s">
        <v>898</v>
      </c>
      <c r="H152" t="s">
        <v>743</v>
      </c>
      <c r="J152">
        <f t="shared" si="14"/>
        <v>1</v>
      </c>
      <c r="K152" t="s">
        <v>826</v>
      </c>
      <c r="O152">
        <f t="shared" si="15"/>
        <v>1</v>
      </c>
      <c r="P152">
        <f t="shared" si="16"/>
        <v>0</v>
      </c>
      <c r="Q152">
        <f t="shared" si="17"/>
        <v>0</v>
      </c>
      <c r="R152">
        <f t="shared" si="18"/>
        <v>0</v>
      </c>
    </row>
    <row r="153" spans="1:18" x14ac:dyDescent="0.25">
      <c r="A153">
        <v>81</v>
      </c>
      <c r="B153">
        <f t="shared" si="19"/>
        <v>1981</v>
      </c>
      <c r="E153">
        <v>1981</v>
      </c>
      <c r="F153" t="s">
        <v>588</v>
      </c>
      <c r="G153" t="s">
        <v>780</v>
      </c>
      <c r="H153" t="s">
        <v>743</v>
      </c>
      <c r="J153">
        <f t="shared" si="14"/>
        <v>1</v>
      </c>
      <c r="K153" t="s">
        <v>826</v>
      </c>
      <c r="O153">
        <f t="shared" si="15"/>
        <v>1</v>
      </c>
      <c r="P153">
        <f t="shared" si="16"/>
        <v>0</v>
      </c>
      <c r="Q153">
        <f t="shared" si="17"/>
        <v>0</v>
      </c>
      <c r="R153">
        <f t="shared" si="18"/>
        <v>0</v>
      </c>
    </row>
    <row r="154" spans="1:18" x14ac:dyDescent="0.25">
      <c r="A154">
        <v>81</v>
      </c>
      <c r="B154">
        <f t="shared" si="19"/>
        <v>1981</v>
      </c>
      <c r="E154">
        <v>1981</v>
      </c>
      <c r="F154" t="s">
        <v>600</v>
      </c>
      <c r="G154" t="s">
        <v>714</v>
      </c>
      <c r="H154" t="s">
        <v>696</v>
      </c>
      <c r="J154">
        <f t="shared" si="14"/>
        <v>1</v>
      </c>
      <c r="K154" t="s">
        <v>826</v>
      </c>
      <c r="O154">
        <f t="shared" si="15"/>
        <v>1</v>
      </c>
      <c r="P154">
        <f t="shared" si="16"/>
        <v>0</v>
      </c>
      <c r="Q154">
        <f t="shared" si="17"/>
        <v>0</v>
      </c>
      <c r="R154">
        <f t="shared" si="18"/>
        <v>0</v>
      </c>
    </row>
    <row r="155" spans="1:18" x14ac:dyDescent="0.25">
      <c r="A155">
        <v>81</v>
      </c>
      <c r="B155">
        <f t="shared" si="19"/>
        <v>1981</v>
      </c>
      <c r="E155">
        <v>1981</v>
      </c>
      <c r="F155" t="s">
        <v>670</v>
      </c>
      <c r="G155" t="s">
        <v>794</v>
      </c>
      <c r="H155" t="s">
        <v>747</v>
      </c>
      <c r="J155">
        <f t="shared" si="14"/>
        <v>1</v>
      </c>
      <c r="K155" t="s">
        <v>826</v>
      </c>
      <c r="O155">
        <f t="shared" si="15"/>
        <v>1</v>
      </c>
      <c r="P155">
        <f t="shared" si="16"/>
        <v>0</v>
      </c>
      <c r="Q155">
        <f t="shared" si="17"/>
        <v>0</v>
      </c>
      <c r="R155">
        <f t="shared" si="18"/>
        <v>0</v>
      </c>
    </row>
    <row r="156" spans="1:18" x14ac:dyDescent="0.25">
      <c r="A156">
        <v>82</v>
      </c>
      <c r="B156">
        <f t="shared" si="19"/>
        <v>1982</v>
      </c>
      <c r="E156">
        <v>1982</v>
      </c>
      <c r="F156" t="s">
        <v>344</v>
      </c>
      <c r="G156" t="s">
        <v>740</v>
      </c>
      <c r="H156" t="s">
        <v>721</v>
      </c>
      <c r="J156">
        <f t="shared" si="14"/>
        <v>1</v>
      </c>
      <c r="K156" t="s">
        <v>826</v>
      </c>
      <c r="O156">
        <f t="shared" si="15"/>
        <v>1</v>
      </c>
      <c r="P156">
        <f t="shared" si="16"/>
        <v>0</v>
      </c>
      <c r="Q156">
        <f t="shared" si="17"/>
        <v>0</v>
      </c>
      <c r="R156">
        <f t="shared" si="18"/>
        <v>0</v>
      </c>
    </row>
    <row r="157" spans="1:18" x14ac:dyDescent="0.25">
      <c r="A157">
        <v>82</v>
      </c>
      <c r="B157">
        <f t="shared" si="19"/>
        <v>1982</v>
      </c>
      <c r="E157">
        <v>1982</v>
      </c>
      <c r="F157" t="s">
        <v>546</v>
      </c>
      <c r="G157" t="s">
        <v>958</v>
      </c>
      <c r="H157" t="s">
        <v>702</v>
      </c>
      <c r="J157">
        <f t="shared" si="14"/>
        <v>1</v>
      </c>
      <c r="K157" t="s">
        <v>826</v>
      </c>
      <c r="O157">
        <f t="shared" si="15"/>
        <v>1</v>
      </c>
      <c r="P157">
        <f t="shared" si="16"/>
        <v>0</v>
      </c>
      <c r="Q157">
        <f t="shared" si="17"/>
        <v>0</v>
      </c>
      <c r="R157">
        <f t="shared" si="18"/>
        <v>0</v>
      </c>
    </row>
    <row r="158" spans="1:18" x14ac:dyDescent="0.25">
      <c r="A158">
        <v>97</v>
      </c>
      <c r="B158">
        <f t="shared" si="19"/>
        <v>1997</v>
      </c>
      <c r="E158">
        <v>1997</v>
      </c>
      <c r="F158" t="s">
        <v>454</v>
      </c>
      <c r="G158" t="s">
        <v>923</v>
      </c>
      <c r="J158">
        <f t="shared" si="14"/>
        <v>3</v>
      </c>
      <c r="K158">
        <v>1996</v>
      </c>
      <c r="L158">
        <v>77</v>
      </c>
      <c r="M158" t="s">
        <v>455</v>
      </c>
      <c r="O158">
        <f t="shared" si="15"/>
        <v>1</v>
      </c>
      <c r="P158">
        <f t="shared" si="16"/>
        <v>1</v>
      </c>
      <c r="Q158">
        <f t="shared" si="17"/>
        <v>1</v>
      </c>
      <c r="R158">
        <f t="shared" si="18"/>
        <v>0</v>
      </c>
    </row>
    <row r="159" spans="1:18" x14ac:dyDescent="0.25">
      <c r="A159">
        <v>79</v>
      </c>
      <c r="B159">
        <f t="shared" si="19"/>
        <v>1979</v>
      </c>
      <c r="E159">
        <v>1979</v>
      </c>
      <c r="F159" t="s">
        <v>449</v>
      </c>
      <c r="G159" t="s">
        <v>916</v>
      </c>
      <c r="H159" t="s">
        <v>705</v>
      </c>
      <c r="I159" t="s">
        <v>917</v>
      </c>
      <c r="J159">
        <f t="shared" si="14"/>
        <v>2</v>
      </c>
      <c r="K159">
        <v>1976</v>
      </c>
      <c r="L159">
        <v>79</v>
      </c>
      <c r="O159">
        <f t="shared" si="15"/>
        <v>1</v>
      </c>
      <c r="P159">
        <f t="shared" si="16"/>
        <v>1</v>
      </c>
      <c r="Q159">
        <f t="shared" si="17"/>
        <v>0</v>
      </c>
      <c r="R159">
        <f t="shared" si="18"/>
        <v>0</v>
      </c>
    </row>
    <row r="160" spans="1:18" x14ac:dyDescent="0.25">
      <c r="A160">
        <v>34</v>
      </c>
      <c r="B160">
        <f t="shared" si="19"/>
        <v>1934</v>
      </c>
      <c r="E160">
        <v>1934</v>
      </c>
      <c r="F160" t="s">
        <v>256</v>
      </c>
      <c r="G160" t="s">
        <v>805</v>
      </c>
      <c r="I160" t="s">
        <v>806</v>
      </c>
      <c r="J160">
        <f t="shared" si="14"/>
        <v>1</v>
      </c>
      <c r="K160" t="s">
        <v>807</v>
      </c>
      <c r="O160">
        <f t="shared" si="15"/>
        <v>1</v>
      </c>
      <c r="P160">
        <f t="shared" si="16"/>
        <v>0</v>
      </c>
      <c r="Q160">
        <f t="shared" si="17"/>
        <v>0</v>
      </c>
      <c r="R160">
        <f t="shared" si="18"/>
        <v>0</v>
      </c>
    </row>
    <row r="161" spans="1:18" x14ac:dyDescent="0.25">
      <c r="A161">
        <v>0</v>
      </c>
      <c r="B161">
        <f t="shared" si="19"/>
        <v>1900</v>
      </c>
      <c r="C161">
        <f t="shared" ref="C161:C166" si="20">A161+2000</f>
        <v>2000</v>
      </c>
      <c r="E161">
        <v>1900</v>
      </c>
      <c r="F161" t="s">
        <v>478</v>
      </c>
      <c r="G161" t="s">
        <v>747</v>
      </c>
      <c r="H161" t="s">
        <v>754</v>
      </c>
      <c r="J161">
        <f t="shared" si="14"/>
        <v>4</v>
      </c>
      <c r="K161">
        <v>1997</v>
      </c>
      <c r="L161">
        <v>98</v>
      </c>
      <c r="M161">
        <v>99</v>
      </c>
      <c r="N161">
        <v>0</v>
      </c>
      <c r="O161">
        <f t="shared" si="15"/>
        <v>1</v>
      </c>
      <c r="P161">
        <f t="shared" si="16"/>
        <v>1</v>
      </c>
      <c r="Q161">
        <f t="shared" si="17"/>
        <v>1</v>
      </c>
      <c r="R161">
        <f t="shared" si="18"/>
        <v>1</v>
      </c>
    </row>
    <row r="162" spans="1:18" x14ac:dyDescent="0.25">
      <c r="A162">
        <v>0</v>
      </c>
      <c r="B162">
        <f t="shared" si="19"/>
        <v>1900</v>
      </c>
      <c r="C162">
        <f t="shared" si="20"/>
        <v>2000</v>
      </c>
      <c r="E162">
        <v>1900</v>
      </c>
      <c r="F162" t="s">
        <v>520</v>
      </c>
      <c r="G162" t="s">
        <v>772</v>
      </c>
      <c r="J162">
        <f t="shared" si="14"/>
        <v>4</v>
      </c>
      <c r="K162" t="s">
        <v>922</v>
      </c>
      <c r="L162" t="s">
        <v>521</v>
      </c>
      <c r="M162" t="s">
        <v>245</v>
      </c>
      <c r="N162">
        <v>0</v>
      </c>
      <c r="O162">
        <f t="shared" si="15"/>
        <v>1</v>
      </c>
      <c r="P162">
        <f t="shared" si="16"/>
        <v>1</v>
      </c>
      <c r="Q162">
        <f t="shared" si="17"/>
        <v>1</v>
      </c>
      <c r="R162">
        <f t="shared" si="18"/>
        <v>1</v>
      </c>
    </row>
    <row r="163" spans="1:18" x14ac:dyDescent="0.25">
      <c r="A163">
        <v>0</v>
      </c>
      <c r="B163">
        <f t="shared" si="19"/>
        <v>1900</v>
      </c>
      <c r="C163">
        <f t="shared" si="20"/>
        <v>2000</v>
      </c>
      <c r="E163">
        <v>1900</v>
      </c>
      <c r="F163" t="s">
        <v>596</v>
      </c>
      <c r="G163" t="s">
        <v>715</v>
      </c>
      <c r="H163" t="s">
        <v>759</v>
      </c>
      <c r="J163">
        <f t="shared" si="14"/>
        <v>4</v>
      </c>
      <c r="K163" t="s">
        <v>922</v>
      </c>
      <c r="L163">
        <v>98</v>
      </c>
      <c r="M163" t="s">
        <v>245</v>
      </c>
      <c r="N163">
        <v>0</v>
      </c>
      <c r="O163">
        <f t="shared" si="15"/>
        <v>1</v>
      </c>
      <c r="P163">
        <f t="shared" si="16"/>
        <v>1</v>
      </c>
      <c r="Q163">
        <f t="shared" si="17"/>
        <v>1</v>
      </c>
      <c r="R163">
        <f t="shared" si="18"/>
        <v>1</v>
      </c>
    </row>
    <row r="164" spans="1:18" x14ac:dyDescent="0.25">
      <c r="A164">
        <v>1</v>
      </c>
      <c r="B164">
        <f t="shared" si="19"/>
        <v>1901</v>
      </c>
      <c r="C164">
        <f t="shared" si="20"/>
        <v>2001</v>
      </c>
      <c r="E164">
        <v>1901</v>
      </c>
      <c r="F164" t="s">
        <v>233</v>
      </c>
      <c r="G164" t="s">
        <v>754</v>
      </c>
      <c r="J164">
        <f t="shared" si="14"/>
        <v>4</v>
      </c>
      <c r="K164">
        <v>1998</v>
      </c>
      <c r="L164">
        <v>99</v>
      </c>
      <c r="M164">
        <v>0</v>
      </c>
      <c r="N164">
        <v>1</v>
      </c>
      <c r="O164">
        <f t="shared" si="15"/>
        <v>1</v>
      </c>
      <c r="P164">
        <f t="shared" si="16"/>
        <v>1</v>
      </c>
      <c r="Q164">
        <f t="shared" si="17"/>
        <v>1</v>
      </c>
      <c r="R164">
        <f t="shared" si="18"/>
        <v>1</v>
      </c>
    </row>
    <row r="165" spans="1:18" x14ac:dyDescent="0.25">
      <c r="A165">
        <v>1</v>
      </c>
      <c r="B165">
        <f t="shared" si="19"/>
        <v>1901</v>
      </c>
      <c r="C165">
        <f t="shared" si="20"/>
        <v>2001</v>
      </c>
      <c r="E165">
        <v>1901</v>
      </c>
      <c r="F165" t="s">
        <v>558</v>
      </c>
      <c r="G165" t="s">
        <v>962</v>
      </c>
      <c r="J165">
        <f t="shared" si="14"/>
        <v>4</v>
      </c>
      <c r="K165">
        <v>1998</v>
      </c>
      <c r="L165">
        <v>99</v>
      </c>
      <c r="M165">
        <v>0</v>
      </c>
      <c r="N165">
        <v>1</v>
      </c>
      <c r="O165">
        <f t="shared" si="15"/>
        <v>1</v>
      </c>
      <c r="P165">
        <f t="shared" si="16"/>
        <v>1</v>
      </c>
      <c r="Q165">
        <f t="shared" si="17"/>
        <v>1</v>
      </c>
      <c r="R165">
        <f t="shared" si="18"/>
        <v>1</v>
      </c>
    </row>
    <row r="166" spans="1:18" x14ac:dyDescent="0.25">
      <c r="A166">
        <v>1</v>
      </c>
      <c r="B166">
        <f t="shared" si="19"/>
        <v>1901</v>
      </c>
      <c r="C166">
        <f t="shared" si="20"/>
        <v>2001</v>
      </c>
      <c r="E166">
        <v>1901</v>
      </c>
      <c r="F166" t="s">
        <v>244</v>
      </c>
      <c r="G166" t="s">
        <v>798</v>
      </c>
      <c r="J166">
        <f t="shared" si="14"/>
        <v>4</v>
      </c>
      <c r="K166" t="s">
        <v>799</v>
      </c>
      <c r="L166" t="s">
        <v>245</v>
      </c>
      <c r="M166" t="s">
        <v>246</v>
      </c>
      <c r="N166" t="s">
        <v>247</v>
      </c>
      <c r="O166">
        <f t="shared" si="15"/>
        <v>1</v>
      </c>
      <c r="P166">
        <f t="shared" si="16"/>
        <v>1</v>
      </c>
      <c r="Q166">
        <f t="shared" si="17"/>
        <v>1</v>
      </c>
      <c r="R166">
        <f t="shared" si="18"/>
        <v>1</v>
      </c>
    </row>
    <row r="167" spans="1:18" x14ac:dyDescent="0.25">
      <c r="A167">
        <v>17</v>
      </c>
      <c r="B167">
        <f t="shared" si="19"/>
        <v>1917</v>
      </c>
      <c r="E167">
        <v>1917</v>
      </c>
      <c r="F167" t="s">
        <v>673</v>
      </c>
      <c r="G167" t="s">
        <v>1007</v>
      </c>
      <c r="H167" t="s">
        <v>837</v>
      </c>
      <c r="J167">
        <f t="shared" si="14"/>
        <v>2</v>
      </c>
      <c r="K167">
        <v>1919</v>
      </c>
      <c r="L167" t="s">
        <v>674</v>
      </c>
      <c r="O167">
        <f t="shared" si="15"/>
        <v>1</v>
      </c>
      <c r="P167">
        <f t="shared" si="16"/>
        <v>1</v>
      </c>
      <c r="Q167">
        <f t="shared" si="17"/>
        <v>0</v>
      </c>
      <c r="R167">
        <f t="shared" si="18"/>
        <v>0</v>
      </c>
    </row>
    <row r="168" spans="1:18" x14ac:dyDescent="0.25">
      <c r="A168">
        <v>20</v>
      </c>
      <c r="B168">
        <f t="shared" si="19"/>
        <v>1920</v>
      </c>
      <c r="E168">
        <v>1920</v>
      </c>
      <c r="F168" t="s">
        <v>336</v>
      </c>
      <c r="G168" t="s">
        <v>790</v>
      </c>
      <c r="H168" t="s">
        <v>702</v>
      </c>
      <c r="J168">
        <f t="shared" si="14"/>
        <v>4</v>
      </c>
      <c r="K168" t="s">
        <v>856</v>
      </c>
      <c r="L168" t="s">
        <v>337</v>
      </c>
      <c r="M168" t="s">
        <v>338</v>
      </c>
      <c r="N168" t="s">
        <v>180</v>
      </c>
      <c r="O168">
        <f t="shared" si="15"/>
        <v>1</v>
      </c>
      <c r="P168">
        <f t="shared" si="16"/>
        <v>1</v>
      </c>
      <c r="Q168">
        <f t="shared" si="17"/>
        <v>1</v>
      </c>
      <c r="R168">
        <f t="shared" si="18"/>
        <v>1</v>
      </c>
    </row>
    <row r="169" spans="1:18" x14ac:dyDescent="0.25">
      <c r="A169">
        <v>20</v>
      </c>
      <c r="B169">
        <f t="shared" si="19"/>
        <v>1920</v>
      </c>
      <c r="E169">
        <v>1920</v>
      </c>
      <c r="F169" t="s">
        <v>179</v>
      </c>
      <c r="G169" t="s">
        <v>736</v>
      </c>
      <c r="H169" t="s">
        <v>737</v>
      </c>
      <c r="J169">
        <f t="shared" si="14"/>
        <v>2</v>
      </c>
      <c r="K169" t="s">
        <v>738</v>
      </c>
      <c r="L169" t="s">
        <v>180</v>
      </c>
      <c r="O169">
        <f t="shared" si="15"/>
        <v>1</v>
      </c>
      <c r="P169">
        <f t="shared" si="16"/>
        <v>1</v>
      </c>
      <c r="Q169">
        <f t="shared" si="17"/>
        <v>0</v>
      </c>
      <c r="R169">
        <f t="shared" si="18"/>
        <v>0</v>
      </c>
    </row>
    <row r="170" spans="1:18" x14ac:dyDescent="0.25">
      <c r="A170" t="s">
        <v>1726</v>
      </c>
      <c r="B170" t="e">
        <f t="shared" si="19"/>
        <v>#VALUE!</v>
      </c>
      <c r="D170" t="s">
        <v>703</v>
      </c>
      <c r="E170">
        <v>1920</v>
      </c>
      <c r="F170" t="s">
        <v>675</v>
      </c>
      <c r="G170" t="s">
        <v>1008</v>
      </c>
      <c r="H170" t="s">
        <v>732</v>
      </c>
      <c r="J170">
        <f t="shared" si="14"/>
        <v>2</v>
      </c>
      <c r="K170" t="s">
        <v>738</v>
      </c>
      <c r="L170" t="s">
        <v>180</v>
      </c>
      <c r="O170">
        <f t="shared" si="15"/>
        <v>1</v>
      </c>
      <c r="P170">
        <f t="shared" si="16"/>
        <v>1</v>
      </c>
      <c r="Q170">
        <f t="shared" si="17"/>
        <v>0</v>
      </c>
      <c r="R170">
        <f t="shared" si="18"/>
        <v>0</v>
      </c>
    </row>
    <row r="171" spans="1:18" x14ac:dyDescent="0.25">
      <c r="A171">
        <v>21</v>
      </c>
      <c r="B171">
        <f t="shared" si="19"/>
        <v>1921</v>
      </c>
      <c r="E171">
        <v>1921</v>
      </c>
      <c r="F171" t="s">
        <v>368</v>
      </c>
      <c r="G171" t="s">
        <v>873</v>
      </c>
      <c r="H171" t="s">
        <v>837</v>
      </c>
      <c r="J171">
        <f t="shared" si="14"/>
        <v>4</v>
      </c>
      <c r="K171" t="s">
        <v>856</v>
      </c>
      <c r="L171" t="s">
        <v>337</v>
      </c>
      <c r="M171" t="s">
        <v>338</v>
      </c>
      <c r="N171" t="s">
        <v>180</v>
      </c>
      <c r="O171">
        <f t="shared" si="15"/>
        <v>1</v>
      </c>
      <c r="P171">
        <f t="shared" si="16"/>
        <v>1</v>
      </c>
      <c r="Q171">
        <f t="shared" si="17"/>
        <v>1</v>
      </c>
      <c r="R171">
        <f t="shared" si="18"/>
        <v>1</v>
      </c>
    </row>
    <row r="172" spans="1:18" x14ac:dyDescent="0.25">
      <c r="A172">
        <v>21</v>
      </c>
      <c r="B172">
        <f t="shared" si="19"/>
        <v>1921</v>
      </c>
      <c r="E172">
        <v>1921</v>
      </c>
      <c r="F172" t="s">
        <v>226</v>
      </c>
      <c r="G172" t="s">
        <v>774</v>
      </c>
      <c r="H172" t="s">
        <v>785</v>
      </c>
      <c r="J172">
        <f t="shared" si="14"/>
        <v>2</v>
      </c>
      <c r="K172" t="s">
        <v>738</v>
      </c>
      <c r="L172" t="s">
        <v>227</v>
      </c>
      <c r="O172">
        <f t="shared" si="15"/>
        <v>1</v>
      </c>
      <c r="P172">
        <f t="shared" si="16"/>
        <v>1</v>
      </c>
      <c r="Q172">
        <f t="shared" si="17"/>
        <v>0</v>
      </c>
      <c r="R172">
        <f t="shared" si="18"/>
        <v>0</v>
      </c>
    </row>
    <row r="173" spans="1:18" x14ac:dyDescent="0.25">
      <c r="A173">
        <v>23</v>
      </c>
      <c r="B173">
        <f t="shared" si="19"/>
        <v>1923</v>
      </c>
      <c r="E173">
        <v>1923</v>
      </c>
      <c r="F173" t="s">
        <v>677</v>
      </c>
      <c r="G173" t="s">
        <v>1009</v>
      </c>
      <c r="H173" t="s">
        <v>784</v>
      </c>
      <c r="J173">
        <f t="shared" si="14"/>
        <v>3</v>
      </c>
      <c r="K173" t="s">
        <v>1006</v>
      </c>
      <c r="L173" t="s">
        <v>668</v>
      </c>
      <c r="M173" t="s">
        <v>407</v>
      </c>
      <c r="O173">
        <f t="shared" si="15"/>
        <v>1</v>
      </c>
      <c r="P173">
        <f t="shared" si="16"/>
        <v>1</v>
      </c>
      <c r="Q173">
        <f t="shared" si="17"/>
        <v>1</v>
      </c>
      <c r="R173">
        <f t="shared" si="18"/>
        <v>0</v>
      </c>
    </row>
    <row r="174" spans="1:18" x14ac:dyDescent="0.25">
      <c r="A174">
        <v>23</v>
      </c>
      <c r="B174">
        <f t="shared" si="19"/>
        <v>1923</v>
      </c>
      <c r="E174">
        <v>1923</v>
      </c>
      <c r="F174" t="s">
        <v>667</v>
      </c>
      <c r="G174" t="s">
        <v>748</v>
      </c>
      <c r="H174" t="s">
        <v>696</v>
      </c>
      <c r="J174">
        <f t="shared" si="14"/>
        <v>3</v>
      </c>
      <c r="K174" t="s">
        <v>1006</v>
      </c>
      <c r="L174" t="s">
        <v>668</v>
      </c>
      <c r="M174" t="s">
        <v>407</v>
      </c>
      <c r="O174">
        <f t="shared" si="15"/>
        <v>1</v>
      </c>
      <c r="P174">
        <f t="shared" si="16"/>
        <v>1</v>
      </c>
      <c r="Q174">
        <f t="shared" si="17"/>
        <v>1</v>
      </c>
      <c r="R174">
        <f t="shared" si="18"/>
        <v>0</v>
      </c>
    </row>
    <row r="175" spans="1:18" x14ac:dyDescent="0.25">
      <c r="A175">
        <v>23</v>
      </c>
      <c r="B175">
        <f t="shared" si="19"/>
        <v>1923</v>
      </c>
      <c r="E175">
        <v>1923</v>
      </c>
      <c r="F175" t="s">
        <v>259</v>
      </c>
      <c r="G175" t="s">
        <v>810</v>
      </c>
      <c r="H175" t="s">
        <v>721</v>
      </c>
      <c r="J175">
        <f t="shared" si="14"/>
        <v>1</v>
      </c>
      <c r="K175" t="s">
        <v>811</v>
      </c>
      <c r="O175">
        <f t="shared" si="15"/>
        <v>1</v>
      </c>
      <c r="P175">
        <f t="shared" si="16"/>
        <v>0</v>
      </c>
      <c r="Q175">
        <f t="shared" si="17"/>
        <v>0</v>
      </c>
      <c r="R175">
        <f t="shared" si="18"/>
        <v>0</v>
      </c>
    </row>
    <row r="176" spans="1:18" x14ac:dyDescent="0.25">
      <c r="A176">
        <v>23</v>
      </c>
      <c r="B176">
        <f t="shared" si="19"/>
        <v>1923</v>
      </c>
      <c r="E176">
        <v>1923</v>
      </c>
      <c r="F176" t="s">
        <v>642</v>
      </c>
      <c r="G176" t="s">
        <v>993</v>
      </c>
      <c r="H176" t="s">
        <v>774</v>
      </c>
      <c r="J176">
        <f t="shared" si="14"/>
        <v>1</v>
      </c>
      <c r="K176" t="s">
        <v>811</v>
      </c>
      <c r="O176">
        <f t="shared" si="15"/>
        <v>1</v>
      </c>
      <c r="P176">
        <f t="shared" si="16"/>
        <v>0</v>
      </c>
      <c r="Q176">
        <f t="shared" si="17"/>
        <v>0</v>
      </c>
      <c r="R176">
        <f t="shared" si="18"/>
        <v>0</v>
      </c>
    </row>
    <row r="177" spans="1:18" x14ac:dyDescent="0.25">
      <c r="A177">
        <v>23</v>
      </c>
      <c r="B177">
        <f t="shared" si="19"/>
        <v>1923</v>
      </c>
      <c r="D177" t="s">
        <v>703</v>
      </c>
      <c r="E177">
        <v>1923</v>
      </c>
      <c r="F177" t="s">
        <v>476</v>
      </c>
      <c r="G177" t="s">
        <v>818</v>
      </c>
      <c r="H177" t="s">
        <v>747</v>
      </c>
      <c r="J177">
        <f t="shared" si="14"/>
        <v>1</v>
      </c>
      <c r="K177" t="s">
        <v>811</v>
      </c>
      <c r="O177">
        <f t="shared" si="15"/>
        <v>1</v>
      </c>
      <c r="P177">
        <f t="shared" si="16"/>
        <v>0</v>
      </c>
      <c r="Q177">
        <f t="shared" si="17"/>
        <v>0</v>
      </c>
      <c r="R177">
        <f t="shared" si="18"/>
        <v>0</v>
      </c>
    </row>
    <row r="178" spans="1:18" x14ac:dyDescent="0.25">
      <c r="A178">
        <v>24</v>
      </c>
      <c r="B178">
        <f t="shared" si="19"/>
        <v>1924</v>
      </c>
      <c r="E178">
        <v>1924</v>
      </c>
      <c r="F178" t="s">
        <v>584</v>
      </c>
      <c r="G178" t="s">
        <v>975</v>
      </c>
      <c r="J178">
        <f t="shared" si="14"/>
        <v>1</v>
      </c>
      <c r="K178">
        <v>1924</v>
      </c>
      <c r="O178">
        <f t="shared" si="15"/>
        <v>1</v>
      </c>
      <c r="P178">
        <f t="shared" si="16"/>
        <v>0</v>
      </c>
      <c r="Q178">
        <f t="shared" si="17"/>
        <v>0</v>
      </c>
      <c r="R178">
        <f t="shared" si="18"/>
        <v>0</v>
      </c>
    </row>
    <row r="179" spans="1:18" x14ac:dyDescent="0.25">
      <c r="A179">
        <v>24</v>
      </c>
      <c r="B179">
        <f t="shared" si="19"/>
        <v>1924</v>
      </c>
      <c r="D179" t="s">
        <v>703</v>
      </c>
      <c r="E179">
        <v>1924</v>
      </c>
      <c r="F179" t="s">
        <v>313</v>
      </c>
      <c r="G179" t="s">
        <v>752</v>
      </c>
      <c r="H179" t="s">
        <v>848</v>
      </c>
      <c r="J179">
        <f t="shared" si="14"/>
        <v>1</v>
      </c>
      <c r="K179">
        <v>1924</v>
      </c>
      <c r="O179">
        <f t="shared" si="15"/>
        <v>1</v>
      </c>
      <c r="P179">
        <f t="shared" si="16"/>
        <v>0</v>
      </c>
      <c r="Q179">
        <f t="shared" si="17"/>
        <v>0</v>
      </c>
      <c r="R179">
        <f t="shared" si="18"/>
        <v>0</v>
      </c>
    </row>
    <row r="180" spans="1:18" x14ac:dyDescent="0.25">
      <c r="A180">
        <v>24</v>
      </c>
      <c r="B180">
        <f t="shared" si="19"/>
        <v>1924</v>
      </c>
      <c r="E180">
        <v>1924</v>
      </c>
      <c r="F180" t="s">
        <v>190</v>
      </c>
      <c r="G180" t="s">
        <v>752</v>
      </c>
      <c r="H180" t="s">
        <v>715</v>
      </c>
      <c r="J180">
        <f t="shared" si="14"/>
        <v>1</v>
      </c>
      <c r="K180">
        <v>1924</v>
      </c>
      <c r="O180">
        <f t="shared" si="15"/>
        <v>1</v>
      </c>
      <c r="P180">
        <f t="shared" si="16"/>
        <v>0</v>
      </c>
      <c r="Q180">
        <f t="shared" si="17"/>
        <v>0</v>
      </c>
      <c r="R180">
        <f t="shared" si="18"/>
        <v>0</v>
      </c>
    </row>
    <row r="181" spans="1:18" x14ac:dyDescent="0.25">
      <c r="A181">
        <v>25</v>
      </c>
      <c r="B181">
        <f t="shared" si="19"/>
        <v>1925</v>
      </c>
      <c r="E181">
        <v>1925</v>
      </c>
      <c r="F181" t="s">
        <v>391</v>
      </c>
      <c r="G181" t="s">
        <v>884</v>
      </c>
      <c r="H181" t="s">
        <v>764</v>
      </c>
      <c r="J181">
        <f t="shared" si="14"/>
        <v>2</v>
      </c>
      <c r="K181">
        <v>1924</v>
      </c>
      <c r="L181" t="s">
        <v>392</v>
      </c>
      <c r="O181">
        <f t="shared" si="15"/>
        <v>1</v>
      </c>
      <c r="P181">
        <f t="shared" si="16"/>
        <v>1</v>
      </c>
      <c r="Q181">
        <f t="shared" si="17"/>
        <v>0</v>
      </c>
      <c r="R181">
        <f t="shared" si="18"/>
        <v>0</v>
      </c>
    </row>
    <row r="182" spans="1:18" x14ac:dyDescent="0.25">
      <c r="A182">
        <v>25</v>
      </c>
      <c r="B182">
        <f t="shared" si="19"/>
        <v>1925</v>
      </c>
      <c r="E182">
        <v>1925</v>
      </c>
      <c r="F182" t="s">
        <v>330</v>
      </c>
      <c r="G182" t="s">
        <v>748</v>
      </c>
      <c r="H182" t="s">
        <v>837</v>
      </c>
      <c r="J182">
        <f t="shared" si="14"/>
        <v>1</v>
      </c>
      <c r="K182">
        <v>1924</v>
      </c>
      <c r="O182">
        <f t="shared" si="15"/>
        <v>1</v>
      </c>
      <c r="P182">
        <f t="shared" si="16"/>
        <v>0</v>
      </c>
      <c r="Q182">
        <f t="shared" si="17"/>
        <v>0</v>
      </c>
      <c r="R182">
        <f t="shared" si="18"/>
        <v>0</v>
      </c>
    </row>
    <row r="183" spans="1:18" x14ac:dyDescent="0.25">
      <c r="A183">
        <v>25</v>
      </c>
      <c r="B183">
        <f t="shared" si="19"/>
        <v>1925</v>
      </c>
      <c r="E183">
        <v>1925</v>
      </c>
      <c r="F183" t="s">
        <v>406</v>
      </c>
      <c r="G183" t="s">
        <v>893</v>
      </c>
      <c r="H183" t="s">
        <v>717</v>
      </c>
      <c r="J183">
        <f t="shared" si="14"/>
        <v>4</v>
      </c>
      <c r="K183" t="s">
        <v>894</v>
      </c>
      <c r="L183" t="s">
        <v>407</v>
      </c>
      <c r="M183">
        <v>24</v>
      </c>
      <c r="N183" t="s">
        <v>392</v>
      </c>
      <c r="O183">
        <f t="shared" si="15"/>
        <v>1</v>
      </c>
      <c r="P183">
        <f t="shared" si="16"/>
        <v>1</v>
      </c>
      <c r="Q183">
        <f t="shared" si="17"/>
        <v>1</v>
      </c>
      <c r="R183">
        <f t="shared" si="18"/>
        <v>1</v>
      </c>
    </row>
    <row r="184" spans="1:18" x14ac:dyDescent="0.25">
      <c r="A184">
        <v>25</v>
      </c>
      <c r="B184">
        <f t="shared" si="19"/>
        <v>1925</v>
      </c>
      <c r="E184">
        <v>1925</v>
      </c>
      <c r="F184" t="s">
        <v>511</v>
      </c>
      <c r="G184" t="s">
        <v>745</v>
      </c>
      <c r="H184" t="s">
        <v>713</v>
      </c>
      <c r="J184">
        <f t="shared" si="14"/>
        <v>1</v>
      </c>
      <c r="K184" t="s">
        <v>892</v>
      </c>
      <c r="O184">
        <f t="shared" si="15"/>
        <v>1</v>
      </c>
      <c r="P184">
        <f t="shared" si="16"/>
        <v>0</v>
      </c>
      <c r="Q184">
        <f t="shared" si="17"/>
        <v>0</v>
      </c>
      <c r="R184">
        <f t="shared" si="18"/>
        <v>0</v>
      </c>
    </row>
    <row r="185" spans="1:18" x14ac:dyDescent="0.25">
      <c r="A185">
        <v>26</v>
      </c>
      <c r="B185">
        <f t="shared" si="19"/>
        <v>1926</v>
      </c>
      <c r="E185">
        <v>1926</v>
      </c>
      <c r="F185" t="s">
        <v>620</v>
      </c>
      <c r="G185" t="s">
        <v>810</v>
      </c>
      <c r="H185" t="s">
        <v>774</v>
      </c>
      <c r="J185">
        <f t="shared" si="14"/>
        <v>2</v>
      </c>
      <c r="K185">
        <v>1924</v>
      </c>
      <c r="L185" t="s">
        <v>392</v>
      </c>
      <c r="O185">
        <f t="shared" si="15"/>
        <v>1</v>
      </c>
      <c r="P185">
        <f t="shared" si="16"/>
        <v>1</v>
      </c>
      <c r="Q185">
        <f t="shared" si="17"/>
        <v>0</v>
      </c>
      <c r="R185">
        <f t="shared" si="18"/>
        <v>0</v>
      </c>
    </row>
    <row r="186" spans="1:18" x14ac:dyDescent="0.25">
      <c r="A186">
        <v>27</v>
      </c>
      <c r="B186">
        <f t="shared" si="19"/>
        <v>1927</v>
      </c>
      <c r="E186">
        <v>1927</v>
      </c>
      <c r="F186" t="s">
        <v>655</v>
      </c>
      <c r="G186" t="s">
        <v>790</v>
      </c>
      <c r="H186" t="s">
        <v>1042</v>
      </c>
      <c r="J186">
        <f t="shared" si="14"/>
        <v>1</v>
      </c>
      <c r="K186" t="s">
        <v>892</v>
      </c>
      <c r="O186">
        <f t="shared" si="15"/>
        <v>1</v>
      </c>
      <c r="P186">
        <f t="shared" si="16"/>
        <v>0</v>
      </c>
      <c r="Q186">
        <f t="shared" si="17"/>
        <v>0</v>
      </c>
      <c r="R186">
        <f t="shared" si="18"/>
        <v>0</v>
      </c>
    </row>
    <row r="187" spans="1:18" x14ac:dyDescent="0.25">
      <c r="A187">
        <v>27</v>
      </c>
      <c r="B187">
        <f t="shared" si="19"/>
        <v>1927</v>
      </c>
      <c r="E187">
        <v>1927</v>
      </c>
      <c r="F187" t="s">
        <v>484</v>
      </c>
      <c r="G187" t="s">
        <v>816</v>
      </c>
      <c r="H187" t="s">
        <v>721</v>
      </c>
      <c r="J187">
        <f t="shared" si="14"/>
        <v>1</v>
      </c>
      <c r="K187" t="s">
        <v>892</v>
      </c>
      <c r="O187">
        <f t="shared" si="15"/>
        <v>1</v>
      </c>
      <c r="P187">
        <f t="shared" si="16"/>
        <v>0</v>
      </c>
      <c r="Q187">
        <f t="shared" si="17"/>
        <v>0</v>
      </c>
      <c r="R187">
        <f t="shared" si="18"/>
        <v>0</v>
      </c>
    </row>
    <row r="188" spans="1:18" x14ac:dyDescent="0.25">
      <c r="A188">
        <v>27</v>
      </c>
      <c r="B188">
        <f t="shared" si="19"/>
        <v>1927</v>
      </c>
      <c r="E188">
        <v>1927</v>
      </c>
      <c r="F188" t="s">
        <v>404</v>
      </c>
      <c r="G188" t="s">
        <v>890</v>
      </c>
      <c r="H188" t="s">
        <v>891</v>
      </c>
      <c r="J188">
        <f t="shared" si="14"/>
        <v>1</v>
      </c>
      <c r="K188" t="s">
        <v>892</v>
      </c>
      <c r="O188">
        <f t="shared" si="15"/>
        <v>1</v>
      </c>
      <c r="P188">
        <f t="shared" si="16"/>
        <v>0</v>
      </c>
      <c r="Q188">
        <f t="shared" si="17"/>
        <v>0</v>
      </c>
      <c r="R188">
        <f t="shared" si="18"/>
        <v>0</v>
      </c>
    </row>
    <row r="189" spans="1:18" x14ac:dyDescent="0.25">
      <c r="A189">
        <v>29</v>
      </c>
      <c r="B189">
        <f t="shared" si="19"/>
        <v>1929</v>
      </c>
      <c r="E189">
        <v>1929</v>
      </c>
      <c r="F189" t="s">
        <v>288</v>
      </c>
      <c r="G189" t="s">
        <v>712</v>
      </c>
      <c r="H189" t="s">
        <v>734</v>
      </c>
      <c r="J189">
        <f t="shared" si="14"/>
        <v>1</v>
      </c>
      <c r="K189" t="s">
        <v>735</v>
      </c>
      <c r="O189">
        <f t="shared" si="15"/>
        <v>1</v>
      </c>
      <c r="P189">
        <f t="shared" si="16"/>
        <v>0</v>
      </c>
      <c r="Q189">
        <f t="shared" si="17"/>
        <v>0</v>
      </c>
      <c r="R189">
        <f t="shared" si="18"/>
        <v>0</v>
      </c>
    </row>
    <row r="190" spans="1:18" x14ac:dyDescent="0.25">
      <c r="A190">
        <v>32</v>
      </c>
      <c r="B190">
        <f t="shared" si="19"/>
        <v>1932</v>
      </c>
      <c r="E190">
        <v>1932</v>
      </c>
      <c r="F190" t="s">
        <v>187</v>
      </c>
      <c r="G190" t="s">
        <v>733</v>
      </c>
      <c r="H190" t="s">
        <v>747</v>
      </c>
      <c r="I190" t="s">
        <v>1716</v>
      </c>
      <c r="J190">
        <f t="shared" si="14"/>
        <v>3</v>
      </c>
      <c r="K190" t="s">
        <v>720</v>
      </c>
      <c r="L190" t="s">
        <v>160</v>
      </c>
      <c r="M190" t="s">
        <v>161</v>
      </c>
      <c r="O190">
        <f t="shared" si="15"/>
        <v>1</v>
      </c>
      <c r="P190">
        <f t="shared" si="16"/>
        <v>1</v>
      </c>
      <c r="Q190">
        <f t="shared" si="17"/>
        <v>1</v>
      </c>
      <c r="R190">
        <f t="shared" si="18"/>
        <v>0</v>
      </c>
    </row>
    <row r="191" spans="1:18" x14ac:dyDescent="0.25">
      <c r="A191">
        <v>41</v>
      </c>
      <c r="B191">
        <f t="shared" si="19"/>
        <v>1941</v>
      </c>
      <c r="E191">
        <v>1941</v>
      </c>
      <c r="F191" t="s">
        <v>602</v>
      </c>
      <c r="G191" t="s">
        <v>790</v>
      </c>
      <c r="H191" t="s">
        <v>774</v>
      </c>
      <c r="I191" t="s">
        <v>1716</v>
      </c>
      <c r="J191">
        <f t="shared" si="14"/>
        <v>2</v>
      </c>
      <c r="K191" t="s">
        <v>842</v>
      </c>
      <c r="L191" t="s">
        <v>273</v>
      </c>
      <c r="O191">
        <f t="shared" si="15"/>
        <v>1</v>
      </c>
      <c r="P191">
        <f t="shared" si="16"/>
        <v>1</v>
      </c>
      <c r="Q191">
        <f t="shared" si="17"/>
        <v>0</v>
      </c>
      <c r="R191">
        <f t="shared" si="18"/>
        <v>0</v>
      </c>
    </row>
    <row r="192" spans="1:18" x14ac:dyDescent="0.25">
      <c r="A192" t="s">
        <v>1727</v>
      </c>
      <c r="B192" t="e">
        <f t="shared" si="19"/>
        <v>#VALUE!</v>
      </c>
      <c r="E192">
        <v>1944</v>
      </c>
      <c r="F192" t="s">
        <v>389</v>
      </c>
      <c r="G192" t="s">
        <v>712</v>
      </c>
      <c r="H192" t="s">
        <v>705</v>
      </c>
      <c r="I192" t="s">
        <v>1716</v>
      </c>
      <c r="J192">
        <f t="shared" si="14"/>
        <v>1</v>
      </c>
      <c r="K192">
        <v>1942</v>
      </c>
      <c r="O192">
        <f t="shared" si="15"/>
        <v>1</v>
      </c>
      <c r="P192">
        <f t="shared" si="16"/>
        <v>0</v>
      </c>
      <c r="Q192">
        <f t="shared" si="17"/>
        <v>0</v>
      </c>
      <c r="R192">
        <f t="shared" si="18"/>
        <v>0</v>
      </c>
    </row>
    <row r="193" spans="1:18" x14ac:dyDescent="0.25">
      <c r="A193">
        <v>30</v>
      </c>
      <c r="B193">
        <f t="shared" si="19"/>
        <v>1930</v>
      </c>
      <c r="E193">
        <v>1930</v>
      </c>
      <c r="F193" t="s">
        <v>634</v>
      </c>
      <c r="G193" t="s">
        <v>816</v>
      </c>
      <c r="J193">
        <f t="shared" si="14"/>
        <v>1</v>
      </c>
      <c r="K193" t="s">
        <v>735</v>
      </c>
      <c r="O193">
        <f t="shared" si="15"/>
        <v>1</v>
      </c>
      <c r="P193">
        <f t="shared" si="16"/>
        <v>0</v>
      </c>
      <c r="Q193">
        <f t="shared" si="17"/>
        <v>0</v>
      </c>
      <c r="R193">
        <f t="shared" si="18"/>
        <v>0</v>
      </c>
    </row>
    <row r="194" spans="1:18" x14ac:dyDescent="0.25">
      <c r="A194">
        <v>30</v>
      </c>
      <c r="B194">
        <f t="shared" si="19"/>
        <v>1930</v>
      </c>
      <c r="D194" t="s">
        <v>703</v>
      </c>
      <c r="E194">
        <v>1930</v>
      </c>
      <c r="F194" t="s">
        <v>518</v>
      </c>
      <c r="G194" t="s">
        <v>928</v>
      </c>
      <c r="H194" t="s">
        <v>713</v>
      </c>
      <c r="J194">
        <f t="shared" si="14"/>
        <v>1</v>
      </c>
      <c r="K194" t="s">
        <v>720</v>
      </c>
      <c r="O194">
        <f t="shared" si="15"/>
        <v>1</v>
      </c>
      <c r="P194">
        <f t="shared" si="16"/>
        <v>0</v>
      </c>
      <c r="Q194">
        <f t="shared" si="17"/>
        <v>0</v>
      </c>
      <c r="R194">
        <f t="shared" si="18"/>
        <v>0</v>
      </c>
    </row>
    <row r="195" spans="1:18" x14ac:dyDescent="0.25">
      <c r="A195">
        <v>30</v>
      </c>
      <c r="B195">
        <f t="shared" si="19"/>
        <v>1930</v>
      </c>
      <c r="E195">
        <v>1930</v>
      </c>
      <c r="F195" t="s">
        <v>685</v>
      </c>
      <c r="G195" t="s">
        <v>867</v>
      </c>
      <c r="H195" t="s">
        <v>702</v>
      </c>
      <c r="J195">
        <f t="shared" si="14"/>
        <v>1</v>
      </c>
      <c r="K195" t="s">
        <v>720</v>
      </c>
      <c r="O195">
        <f t="shared" si="15"/>
        <v>1</v>
      </c>
      <c r="P195">
        <f t="shared" si="16"/>
        <v>0</v>
      </c>
      <c r="Q195">
        <f t="shared" si="17"/>
        <v>0</v>
      </c>
      <c r="R195">
        <f t="shared" si="18"/>
        <v>0</v>
      </c>
    </row>
    <row r="196" spans="1:18" x14ac:dyDescent="0.25">
      <c r="A196" t="s">
        <v>1728</v>
      </c>
      <c r="B196" t="e">
        <f t="shared" si="19"/>
        <v>#VALUE!</v>
      </c>
      <c r="E196">
        <v>1930</v>
      </c>
      <c r="F196" t="s">
        <v>528</v>
      </c>
      <c r="G196" t="s">
        <v>712</v>
      </c>
      <c r="H196" t="s">
        <v>732</v>
      </c>
      <c r="J196">
        <f t="shared" si="14"/>
        <v>2</v>
      </c>
      <c r="K196" t="s">
        <v>735</v>
      </c>
      <c r="L196" t="s">
        <v>264</v>
      </c>
      <c r="O196">
        <f t="shared" si="15"/>
        <v>1</v>
      </c>
      <c r="P196">
        <f t="shared" si="16"/>
        <v>1</v>
      </c>
      <c r="Q196">
        <f t="shared" si="17"/>
        <v>0</v>
      </c>
      <c r="R196">
        <f t="shared" si="18"/>
        <v>0</v>
      </c>
    </row>
    <row r="197" spans="1:18" x14ac:dyDescent="0.25">
      <c r="A197">
        <v>31</v>
      </c>
      <c r="B197">
        <f t="shared" si="19"/>
        <v>1931</v>
      </c>
      <c r="E197">
        <v>1931</v>
      </c>
      <c r="F197" t="s">
        <v>388</v>
      </c>
      <c r="G197" t="s">
        <v>748</v>
      </c>
      <c r="H197" t="s">
        <v>708</v>
      </c>
      <c r="J197">
        <f t="shared" si="14"/>
        <v>3</v>
      </c>
      <c r="K197" t="s">
        <v>735</v>
      </c>
      <c r="L197" t="s">
        <v>264</v>
      </c>
      <c r="M197" t="s">
        <v>160</v>
      </c>
      <c r="O197">
        <f t="shared" si="15"/>
        <v>1</v>
      </c>
      <c r="P197">
        <f t="shared" si="16"/>
        <v>1</v>
      </c>
      <c r="Q197">
        <f t="shared" si="17"/>
        <v>1</v>
      </c>
      <c r="R197">
        <f t="shared" si="18"/>
        <v>0</v>
      </c>
    </row>
    <row r="198" spans="1:18" x14ac:dyDescent="0.25">
      <c r="A198">
        <v>31</v>
      </c>
      <c r="B198">
        <f t="shared" si="19"/>
        <v>1931</v>
      </c>
      <c r="E198">
        <v>1931</v>
      </c>
      <c r="F198" t="s">
        <v>463</v>
      </c>
      <c r="G198" t="s">
        <v>928</v>
      </c>
      <c r="H198" t="s">
        <v>764</v>
      </c>
      <c r="J198">
        <f t="shared" ref="J198:J261" si="21">SUM(O198:R198)</f>
        <v>3</v>
      </c>
      <c r="K198" t="s">
        <v>735</v>
      </c>
      <c r="L198" t="s">
        <v>264</v>
      </c>
      <c r="M198" t="s">
        <v>160</v>
      </c>
      <c r="O198">
        <f t="shared" ref="O198:O261" si="22">NOT(ISBLANK(K198))*1</f>
        <v>1</v>
      </c>
      <c r="P198">
        <f t="shared" ref="P198:P261" si="23">NOT(ISBLANK(L198))*1</f>
        <v>1</v>
      </c>
      <c r="Q198">
        <f t="shared" ref="Q198:Q261" si="24">NOT(ISBLANK(M198))*1</f>
        <v>1</v>
      </c>
      <c r="R198">
        <f t="shared" ref="R198:R261" si="25">NOT(ISBLANK(N198))*1</f>
        <v>0</v>
      </c>
    </row>
    <row r="199" spans="1:18" x14ac:dyDescent="0.25">
      <c r="A199">
        <v>31</v>
      </c>
      <c r="B199">
        <f t="shared" si="19"/>
        <v>1931</v>
      </c>
      <c r="E199">
        <v>1931</v>
      </c>
      <c r="F199" t="s">
        <v>177</v>
      </c>
      <c r="G199" t="s">
        <v>733</v>
      </c>
      <c r="H199" t="s">
        <v>734</v>
      </c>
      <c r="J199">
        <f t="shared" si="21"/>
        <v>1</v>
      </c>
      <c r="K199" t="s">
        <v>735</v>
      </c>
      <c r="O199">
        <f t="shared" si="22"/>
        <v>1</v>
      </c>
      <c r="P199">
        <f t="shared" si="23"/>
        <v>0</v>
      </c>
      <c r="Q199">
        <f t="shared" si="24"/>
        <v>0</v>
      </c>
      <c r="R199">
        <f t="shared" si="25"/>
        <v>0</v>
      </c>
    </row>
    <row r="200" spans="1:18" x14ac:dyDescent="0.25">
      <c r="A200">
        <v>31</v>
      </c>
      <c r="B200">
        <f t="shared" ref="B200:B263" si="26">A200+1900</f>
        <v>1931</v>
      </c>
      <c r="E200">
        <v>1931</v>
      </c>
      <c r="F200" t="s">
        <v>564</v>
      </c>
      <c r="G200" t="s">
        <v>722</v>
      </c>
      <c r="H200" t="s">
        <v>717</v>
      </c>
      <c r="J200">
        <f t="shared" si="21"/>
        <v>3</v>
      </c>
      <c r="K200" t="s">
        <v>735</v>
      </c>
      <c r="L200" t="s">
        <v>264</v>
      </c>
      <c r="M200" t="s">
        <v>160</v>
      </c>
      <c r="O200">
        <f t="shared" si="22"/>
        <v>1</v>
      </c>
      <c r="P200">
        <f t="shared" si="23"/>
        <v>1</v>
      </c>
      <c r="Q200">
        <f t="shared" si="24"/>
        <v>1</v>
      </c>
      <c r="R200">
        <f t="shared" si="25"/>
        <v>0</v>
      </c>
    </row>
    <row r="201" spans="1:18" x14ac:dyDescent="0.25">
      <c r="A201">
        <v>32</v>
      </c>
      <c r="B201">
        <f t="shared" si="26"/>
        <v>1932</v>
      </c>
      <c r="E201">
        <v>1932</v>
      </c>
      <c r="F201" t="s">
        <v>159</v>
      </c>
      <c r="G201" t="s">
        <v>719</v>
      </c>
      <c r="J201">
        <f t="shared" si="21"/>
        <v>3</v>
      </c>
      <c r="K201" t="s">
        <v>720</v>
      </c>
      <c r="M201" t="s">
        <v>160</v>
      </c>
      <c r="N201" t="s">
        <v>161</v>
      </c>
      <c r="O201">
        <f t="shared" si="22"/>
        <v>1</v>
      </c>
      <c r="P201">
        <f t="shared" si="23"/>
        <v>0</v>
      </c>
      <c r="Q201">
        <f t="shared" si="24"/>
        <v>1</v>
      </c>
      <c r="R201">
        <f t="shared" si="25"/>
        <v>1</v>
      </c>
    </row>
    <row r="202" spans="1:18" x14ac:dyDescent="0.25">
      <c r="A202">
        <v>32</v>
      </c>
      <c r="B202">
        <f t="shared" si="26"/>
        <v>1932</v>
      </c>
      <c r="E202">
        <v>1932</v>
      </c>
      <c r="F202" t="s">
        <v>597</v>
      </c>
      <c r="G202" t="s">
        <v>733</v>
      </c>
      <c r="J202">
        <f t="shared" si="21"/>
        <v>1</v>
      </c>
      <c r="K202" t="s">
        <v>870</v>
      </c>
      <c r="O202">
        <f t="shared" si="22"/>
        <v>1</v>
      </c>
      <c r="P202">
        <f t="shared" si="23"/>
        <v>0</v>
      </c>
      <c r="Q202">
        <f t="shared" si="24"/>
        <v>0</v>
      </c>
      <c r="R202">
        <f t="shared" si="25"/>
        <v>0</v>
      </c>
    </row>
    <row r="203" spans="1:18" x14ac:dyDescent="0.25">
      <c r="A203">
        <v>32</v>
      </c>
      <c r="B203">
        <f t="shared" si="26"/>
        <v>1932</v>
      </c>
      <c r="E203">
        <v>1932</v>
      </c>
      <c r="F203" t="s">
        <v>652</v>
      </c>
      <c r="G203" t="s">
        <v>998</v>
      </c>
      <c r="H203" t="s">
        <v>708</v>
      </c>
      <c r="J203">
        <f t="shared" si="21"/>
        <v>1</v>
      </c>
      <c r="K203" t="s">
        <v>870</v>
      </c>
      <c r="O203">
        <f t="shared" si="22"/>
        <v>1</v>
      </c>
      <c r="P203">
        <f t="shared" si="23"/>
        <v>0</v>
      </c>
      <c r="Q203">
        <f t="shared" si="24"/>
        <v>0</v>
      </c>
      <c r="R203">
        <f t="shared" si="25"/>
        <v>0</v>
      </c>
    </row>
    <row r="204" spans="1:18" x14ac:dyDescent="0.25">
      <c r="A204">
        <v>32</v>
      </c>
      <c r="B204">
        <f t="shared" si="26"/>
        <v>1932</v>
      </c>
      <c r="E204">
        <v>1932</v>
      </c>
      <c r="F204" t="s">
        <v>606</v>
      </c>
      <c r="G204" t="s">
        <v>810</v>
      </c>
      <c r="H204" t="s">
        <v>747</v>
      </c>
      <c r="J204">
        <f t="shared" si="21"/>
        <v>1</v>
      </c>
      <c r="K204" t="s">
        <v>870</v>
      </c>
      <c r="O204">
        <f t="shared" si="22"/>
        <v>1</v>
      </c>
      <c r="P204">
        <f t="shared" si="23"/>
        <v>0</v>
      </c>
      <c r="Q204">
        <f t="shared" si="24"/>
        <v>0</v>
      </c>
      <c r="R204">
        <f t="shared" si="25"/>
        <v>0</v>
      </c>
    </row>
    <row r="205" spans="1:18" x14ac:dyDescent="0.25">
      <c r="A205">
        <v>32</v>
      </c>
      <c r="B205">
        <f t="shared" si="26"/>
        <v>1932</v>
      </c>
      <c r="E205">
        <v>1932</v>
      </c>
      <c r="F205" t="s">
        <v>497</v>
      </c>
      <c r="G205" t="s">
        <v>940</v>
      </c>
      <c r="H205" t="s">
        <v>941</v>
      </c>
      <c r="J205">
        <f t="shared" si="21"/>
        <v>1</v>
      </c>
      <c r="K205" t="s">
        <v>870</v>
      </c>
      <c r="O205">
        <f t="shared" si="22"/>
        <v>1</v>
      </c>
      <c r="P205">
        <f t="shared" si="23"/>
        <v>0</v>
      </c>
      <c r="Q205">
        <f t="shared" si="24"/>
        <v>0</v>
      </c>
      <c r="R205">
        <f t="shared" si="25"/>
        <v>0</v>
      </c>
    </row>
    <row r="206" spans="1:18" x14ac:dyDescent="0.25">
      <c r="A206">
        <v>32</v>
      </c>
      <c r="B206">
        <f t="shared" si="26"/>
        <v>1932</v>
      </c>
      <c r="E206">
        <v>1932</v>
      </c>
      <c r="F206" t="s">
        <v>365</v>
      </c>
      <c r="G206" t="s">
        <v>712</v>
      </c>
      <c r="H206" t="s">
        <v>717</v>
      </c>
      <c r="J206">
        <f t="shared" si="21"/>
        <v>1</v>
      </c>
      <c r="K206" t="s">
        <v>870</v>
      </c>
      <c r="O206">
        <f t="shared" si="22"/>
        <v>1</v>
      </c>
      <c r="P206">
        <f t="shared" si="23"/>
        <v>0</v>
      </c>
      <c r="Q206">
        <f t="shared" si="24"/>
        <v>0</v>
      </c>
      <c r="R206">
        <f t="shared" si="25"/>
        <v>0</v>
      </c>
    </row>
    <row r="207" spans="1:18" x14ac:dyDescent="0.25">
      <c r="A207">
        <v>33</v>
      </c>
      <c r="B207">
        <f t="shared" si="26"/>
        <v>1933</v>
      </c>
      <c r="E207">
        <v>1933</v>
      </c>
      <c r="F207" t="s">
        <v>504</v>
      </c>
      <c r="G207" t="s">
        <v>733</v>
      </c>
      <c r="H207" t="s">
        <v>713</v>
      </c>
      <c r="J207">
        <f t="shared" si="21"/>
        <v>1</v>
      </c>
      <c r="K207" t="s">
        <v>870</v>
      </c>
      <c r="O207">
        <f t="shared" si="22"/>
        <v>1</v>
      </c>
      <c r="P207">
        <f t="shared" si="23"/>
        <v>0</v>
      </c>
      <c r="Q207">
        <f t="shared" si="24"/>
        <v>0</v>
      </c>
      <c r="R207">
        <f t="shared" si="25"/>
        <v>0</v>
      </c>
    </row>
    <row r="208" spans="1:18" x14ac:dyDescent="0.25">
      <c r="A208">
        <v>33</v>
      </c>
      <c r="B208">
        <f t="shared" si="26"/>
        <v>1933</v>
      </c>
      <c r="D208" t="s">
        <v>703</v>
      </c>
      <c r="E208">
        <v>1933</v>
      </c>
      <c r="F208" t="s">
        <v>630</v>
      </c>
      <c r="G208" t="s">
        <v>987</v>
      </c>
      <c r="H208" t="s">
        <v>713</v>
      </c>
      <c r="J208">
        <f t="shared" si="21"/>
        <v>1</v>
      </c>
      <c r="K208" t="s">
        <v>870</v>
      </c>
      <c r="O208">
        <f t="shared" si="22"/>
        <v>1</v>
      </c>
      <c r="P208">
        <f t="shared" si="23"/>
        <v>0</v>
      </c>
      <c r="Q208">
        <f t="shared" si="24"/>
        <v>0</v>
      </c>
      <c r="R208">
        <f t="shared" si="25"/>
        <v>0</v>
      </c>
    </row>
    <row r="209" spans="1:18" x14ac:dyDescent="0.25">
      <c r="A209">
        <v>33</v>
      </c>
      <c r="B209">
        <f t="shared" si="26"/>
        <v>1933</v>
      </c>
      <c r="E209">
        <v>1933</v>
      </c>
      <c r="F209" t="s">
        <v>361</v>
      </c>
      <c r="G209" t="s">
        <v>712</v>
      </c>
      <c r="H209" t="s">
        <v>696</v>
      </c>
      <c r="J209">
        <f t="shared" si="21"/>
        <v>1</v>
      </c>
      <c r="K209" t="s">
        <v>870</v>
      </c>
      <c r="O209">
        <f t="shared" si="22"/>
        <v>1</v>
      </c>
      <c r="P209">
        <f t="shared" si="23"/>
        <v>0</v>
      </c>
      <c r="Q209">
        <f t="shared" si="24"/>
        <v>0</v>
      </c>
      <c r="R209">
        <f t="shared" si="25"/>
        <v>0</v>
      </c>
    </row>
    <row r="210" spans="1:18" x14ac:dyDescent="0.25">
      <c r="A210">
        <v>33</v>
      </c>
      <c r="B210">
        <f t="shared" si="26"/>
        <v>1933</v>
      </c>
      <c r="E210">
        <v>1933</v>
      </c>
      <c r="F210" t="s">
        <v>367</v>
      </c>
      <c r="G210" t="s">
        <v>722</v>
      </c>
      <c r="H210" t="s">
        <v>734</v>
      </c>
      <c r="J210">
        <f t="shared" si="21"/>
        <v>1</v>
      </c>
      <c r="K210" t="s">
        <v>870</v>
      </c>
      <c r="O210">
        <f t="shared" si="22"/>
        <v>1</v>
      </c>
      <c r="P210">
        <f t="shared" si="23"/>
        <v>0</v>
      </c>
      <c r="Q210">
        <f t="shared" si="24"/>
        <v>0</v>
      </c>
      <c r="R210">
        <f t="shared" si="25"/>
        <v>0</v>
      </c>
    </row>
    <row r="211" spans="1:18" x14ac:dyDescent="0.25">
      <c r="A211">
        <v>34</v>
      </c>
      <c r="B211">
        <f t="shared" si="26"/>
        <v>1934</v>
      </c>
      <c r="E211">
        <v>1934</v>
      </c>
      <c r="F211" t="s">
        <v>380</v>
      </c>
      <c r="G211" t="s">
        <v>831</v>
      </c>
      <c r="J211">
        <f t="shared" si="21"/>
        <v>1</v>
      </c>
      <c r="K211" t="s">
        <v>877</v>
      </c>
      <c r="O211">
        <f t="shared" si="22"/>
        <v>1</v>
      </c>
      <c r="P211">
        <f t="shared" si="23"/>
        <v>0</v>
      </c>
      <c r="Q211">
        <f t="shared" si="24"/>
        <v>0</v>
      </c>
      <c r="R211">
        <f t="shared" si="25"/>
        <v>0</v>
      </c>
    </row>
    <row r="212" spans="1:18" x14ac:dyDescent="0.25">
      <c r="A212">
        <v>34</v>
      </c>
      <c r="B212">
        <f t="shared" si="26"/>
        <v>1934</v>
      </c>
      <c r="E212">
        <v>1934</v>
      </c>
      <c r="F212" t="s">
        <v>496</v>
      </c>
      <c r="G212" t="s">
        <v>712</v>
      </c>
      <c r="H212" t="s">
        <v>939</v>
      </c>
      <c r="J212">
        <f t="shared" si="21"/>
        <v>1</v>
      </c>
      <c r="K212" t="s">
        <v>877</v>
      </c>
      <c r="O212">
        <f t="shared" si="22"/>
        <v>1</v>
      </c>
      <c r="P212">
        <f t="shared" si="23"/>
        <v>0</v>
      </c>
      <c r="Q212">
        <f t="shared" si="24"/>
        <v>0</v>
      </c>
      <c r="R212">
        <f t="shared" si="25"/>
        <v>0</v>
      </c>
    </row>
    <row r="213" spans="1:18" x14ac:dyDescent="0.25">
      <c r="A213">
        <v>34</v>
      </c>
      <c r="B213">
        <f t="shared" si="26"/>
        <v>1934</v>
      </c>
      <c r="E213">
        <v>1934</v>
      </c>
      <c r="F213" t="s">
        <v>232</v>
      </c>
      <c r="G213" t="s">
        <v>752</v>
      </c>
      <c r="H213" t="s">
        <v>696</v>
      </c>
      <c r="J213">
        <f t="shared" si="21"/>
        <v>1</v>
      </c>
      <c r="K213" t="s">
        <v>877</v>
      </c>
      <c r="O213">
        <f t="shared" si="22"/>
        <v>1</v>
      </c>
      <c r="P213">
        <f t="shared" si="23"/>
        <v>0</v>
      </c>
      <c r="Q213">
        <f t="shared" si="24"/>
        <v>0</v>
      </c>
      <c r="R213">
        <f t="shared" si="25"/>
        <v>0</v>
      </c>
    </row>
    <row r="214" spans="1:18" x14ac:dyDescent="0.25">
      <c r="A214" t="s">
        <v>1729</v>
      </c>
      <c r="B214" t="e">
        <f t="shared" si="26"/>
        <v>#VALUE!</v>
      </c>
      <c r="E214">
        <v>1934</v>
      </c>
      <c r="F214" t="s">
        <v>384</v>
      </c>
      <c r="G214" t="s">
        <v>748</v>
      </c>
      <c r="H214" t="s">
        <v>757</v>
      </c>
      <c r="J214">
        <f t="shared" si="21"/>
        <v>1</v>
      </c>
      <c r="K214" t="s">
        <v>877</v>
      </c>
      <c r="O214">
        <f t="shared" si="22"/>
        <v>1</v>
      </c>
      <c r="P214">
        <f t="shared" si="23"/>
        <v>0</v>
      </c>
      <c r="Q214">
        <f t="shared" si="24"/>
        <v>0</v>
      </c>
      <c r="R214">
        <f t="shared" si="25"/>
        <v>0</v>
      </c>
    </row>
    <row r="215" spans="1:18" x14ac:dyDescent="0.25">
      <c r="A215" t="s">
        <v>1729</v>
      </c>
      <c r="B215" t="e">
        <f t="shared" si="26"/>
        <v>#VALUE!</v>
      </c>
      <c r="E215">
        <v>1934</v>
      </c>
      <c r="F215" t="s">
        <v>651</v>
      </c>
      <c r="G215" t="s">
        <v>748</v>
      </c>
      <c r="H215" t="s">
        <v>784</v>
      </c>
      <c r="J215">
        <f t="shared" si="21"/>
        <v>1</v>
      </c>
      <c r="K215" t="s">
        <v>877</v>
      </c>
      <c r="O215">
        <f t="shared" si="22"/>
        <v>1</v>
      </c>
      <c r="P215">
        <f t="shared" si="23"/>
        <v>0</v>
      </c>
      <c r="Q215">
        <f t="shared" si="24"/>
        <v>0</v>
      </c>
      <c r="R215">
        <f t="shared" si="25"/>
        <v>0</v>
      </c>
    </row>
    <row r="216" spans="1:18" x14ac:dyDescent="0.25">
      <c r="A216">
        <v>35</v>
      </c>
      <c r="B216">
        <f t="shared" si="26"/>
        <v>1935</v>
      </c>
      <c r="E216">
        <v>1935</v>
      </c>
      <c r="F216" t="s">
        <v>545</v>
      </c>
      <c r="G216" t="s">
        <v>889</v>
      </c>
      <c r="H216" t="s">
        <v>957</v>
      </c>
      <c r="J216">
        <f t="shared" si="21"/>
        <v>1</v>
      </c>
      <c r="K216" t="s">
        <v>877</v>
      </c>
      <c r="O216">
        <f t="shared" si="22"/>
        <v>1</v>
      </c>
      <c r="P216">
        <f t="shared" si="23"/>
        <v>0</v>
      </c>
      <c r="Q216">
        <f t="shared" si="24"/>
        <v>0</v>
      </c>
      <c r="R216">
        <f t="shared" si="25"/>
        <v>0</v>
      </c>
    </row>
    <row r="217" spans="1:18" x14ac:dyDescent="0.25">
      <c r="A217">
        <v>35</v>
      </c>
      <c r="B217">
        <f t="shared" si="26"/>
        <v>1935</v>
      </c>
      <c r="E217">
        <v>1935</v>
      </c>
      <c r="F217" t="s">
        <v>633</v>
      </c>
      <c r="G217" t="s">
        <v>712</v>
      </c>
      <c r="H217" t="s">
        <v>702</v>
      </c>
      <c r="J217">
        <f t="shared" si="21"/>
        <v>2</v>
      </c>
      <c r="K217" t="s">
        <v>877</v>
      </c>
      <c r="L217" t="s">
        <v>302</v>
      </c>
      <c r="O217">
        <f t="shared" si="22"/>
        <v>1</v>
      </c>
      <c r="P217">
        <f t="shared" si="23"/>
        <v>1</v>
      </c>
      <c r="Q217">
        <f t="shared" si="24"/>
        <v>0</v>
      </c>
      <c r="R217">
        <f t="shared" si="25"/>
        <v>0</v>
      </c>
    </row>
    <row r="218" spans="1:18" x14ac:dyDescent="0.25">
      <c r="A218">
        <v>36</v>
      </c>
      <c r="B218">
        <f t="shared" si="26"/>
        <v>1936</v>
      </c>
      <c r="E218">
        <v>1936</v>
      </c>
      <c r="F218" t="s">
        <v>611</v>
      </c>
      <c r="G218" t="s">
        <v>748</v>
      </c>
      <c r="H218" t="s">
        <v>705</v>
      </c>
      <c r="J218">
        <f t="shared" si="21"/>
        <v>3</v>
      </c>
      <c r="K218" t="s">
        <v>877</v>
      </c>
      <c r="L218" t="s">
        <v>302</v>
      </c>
      <c r="M218" t="s">
        <v>303</v>
      </c>
      <c r="O218">
        <f t="shared" si="22"/>
        <v>1</v>
      </c>
      <c r="P218">
        <f t="shared" si="23"/>
        <v>1</v>
      </c>
      <c r="Q218">
        <f t="shared" si="24"/>
        <v>1</v>
      </c>
      <c r="R218">
        <f t="shared" si="25"/>
        <v>0</v>
      </c>
    </row>
    <row r="219" spans="1:18" x14ac:dyDescent="0.25">
      <c r="A219">
        <v>36</v>
      </c>
      <c r="B219">
        <f t="shared" si="26"/>
        <v>1936</v>
      </c>
      <c r="E219">
        <v>1936</v>
      </c>
      <c r="F219" t="s">
        <v>487</v>
      </c>
      <c r="G219" t="s">
        <v>712</v>
      </c>
      <c r="H219" t="s">
        <v>713</v>
      </c>
      <c r="J219">
        <f t="shared" si="21"/>
        <v>3</v>
      </c>
      <c r="K219" t="s">
        <v>877</v>
      </c>
      <c r="L219" t="s">
        <v>302</v>
      </c>
      <c r="M219" t="s">
        <v>303</v>
      </c>
      <c r="O219">
        <f t="shared" si="22"/>
        <v>1</v>
      </c>
      <c r="P219">
        <f t="shared" si="23"/>
        <v>1</v>
      </c>
      <c r="Q219">
        <f t="shared" si="24"/>
        <v>1</v>
      </c>
      <c r="R219">
        <f t="shared" si="25"/>
        <v>0</v>
      </c>
    </row>
    <row r="220" spans="1:18" x14ac:dyDescent="0.25">
      <c r="A220">
        <v>36</v>
      </c>
      <c r="B220">
        <f t="shared" si="26"/>
        <v>1936</v>
      </c>
      <c r="E220">
        <v>1936</v>
      </c>
      <c r="F220" t="s">
        <v>398</v>
      </c>
      <c r="G220" t="s">
        <v>888</v>
      </c>
      <c r="J220">
        <f t="shared" si="21"/>
        <v>2</v>
      </c>
      <c r="K220" t="s">
        <v>789</v>
      </c>
      <c r="L220" t="s">
        <v>399</v>
      </c>
      <c r="O220">
        <f t="shared" si="22"/>
        <v>1</v>
      </c>
      <c r="P220">
        <f t="shared" si="23"/>
        <v>1</v>
      </c>
      <c r="Q220">
        <f t="shared" si="24"/>
        <v>0</v>
      </c>
      <c r="R220">
        <f t="shared" si="25"/>
        <v>0</v>
      </c>
    </row>
    <row r="221" spans="1:18" x14ac:dyDescent="0.25">
      <c r="A221">
        <v>36</v>
      </c>
      <c r="B221">
        <f t="shared" si="26"/>
        <v>1936</v>
      </c>
      <c r="E221">
        <v>1936</v>
      </c>
      <c r="F221" t="s">
        <v>506</v>
      </c>
      <c r="G221" t="s">
        <v>748</v>
      </c>
      <c r="H221" t="s">
        <v>708</v>
      </c>
      <c r="J221">
        <f t="shared" si="21"/>
        <v>1</v>
      </c>
      <c r="K221" t="s">
        <v>789</v>
      </c>
      <c r="O221">
        <f t="shared" si="22"/>
        <v>1</v>
      </c>
      <c r="P221">
        <f t="shared" si="23"/>
        <v>0</v>
      </c>
      <c r="Q221">
        <f t="shared" si="24"/>
        <v>0</v>
      </c>
      <c r="R221">
        <f t="shared" si="25"/>
        <v>0</v>
      </c>
    </row>
    <row r="222" spans="1:18" x14ac:dyDescent="0.25">
      <c r="A222">
        <v>36</v>
      </c>
      <c r="B222">
        <f t="shared" si="26"/>
        <v>1936</v>
      </c>
      <c r="E222">
        <v>1936</v>
      </c>
      <c r="F222" t="s">
        <v>234</v>
      </c>
      <c r="G222" t="s">
        <v>788</v>
      </c>
      <c r="H222" t="s">
        <v>705</v>
      </c>
      <c r="J222">
        <f t="shared" si="21"/>
        <v>1</v>
      </c>
      <c r="K222" t="s">
        <v>789</v>
      </c>
      <c r="O222">
        <f t="shared" si="22"/>
        <v>1</v>
      </c>
      <c r="P222">
        <f t="shared" si="23"/>
        <v>0</v>
      </c>
      <c r="Q222">
        <f t="shared" si="24"/>
        <v>0</v>
      </c>
      <c r="R222">
        <f t="shared" si="25"/>
        <v>0</v>
      </c>
    </row>
    <row r="223" spans="1:18" x14ac:dyDescent="0.25">
      <c r="A223" t="s">
        <v>1721</v>
      </c>
      <c r="B223" t="e">
        <f t="shared" si="26"/>
        <v>#VALUE!</v>
      </c>
      <c r="E223">
        <v>1936</v>
      </c>
      <c r="F223" t="s">
        <v>474</v>
      </c>
      <c r="G223" t="s">
        <v>739</v>
      </c>
      <c r="H223" t="s">
        <v>717</v>
      </c>
      <c r="J223">
        <f t="shared" si="21"/>
        <v>3</v>
      </c>
      <c r="K223" t="s">
        <v>877</v>
      </c>
      <c r="L223" t="s">
        <v>302</v>
      </c>
      <c r="M223" t="s">
        <v>303</v>
      </c>
      <c r="O223">
        <f t="shared" si="22"/>
        <v>1</v>
      </c>
      <c r="P223">
        <f t="shared" si="23"/>
        <v>1</v>
      </c>
      <c r="Q223">
        <f t="shared" si="24"/>
        <v>1</v>
      </c>
      <c r="R223">
        <f t="shared" si="25"/>
        <v>0</v>
      </c>
    </row>
    <row r="224" spans="1:18" x14ac:dyDescent="0.25">
      <c r="A224">
        <v>37</v>
      </c>
      <c r="B224">
        <f t="shared" si="26"/>
        <v>1937</v>
      </c>
      <c r="E224">
        <v>1937</v>
      </c>
      <c r="F224" t="s">
        <v>387</v>
      </c>
      <c r="G224" t="s">
        <v>882</v>
      </c>
      <c r="H224" t="s">
        <v>1014</v>
      </c>
      <c r="J224">
        <f t="shared" si="21"/>
        <v>1</v>
      </c>
      <c r="K224" t="s">
        <v>789</v>
      </c>
      <c r="O224">
        <f t="shared" si="22"/>
        <v>1</v>
      </c>
      <c r="P224">
        <f t="shared" si="23"/>
        <v>0</v>
      </c>
      <c r="Q224">
        <f t="shared" si="24"/>
        <v>0</v>
      </c>
      <c r="R224">
        <f t="shared" si="25"/>
        <v>0</v>
      </c>
    </row>
    <row r="225" spans="1:18" x14ac:dyDescent="0.25">
      <c r="A225" t="s">
        <v>1730</v>
      </c>
      <c r="B225" t="e">
        <f t="shared" si="26"/>
        <v>#VALUE!</v>
      </c>
      <c r="E225">
        <v>1937</v>
      </c>
      <c r="F225" t="s">
        <v>574</v>
      </c>
      <c r="G225" t="s">
        <v>968</v>
      </c>
      <c r="H225" t="s">
        <v>1014</v>
      </c>
      <c r="J225">
        <f t="shared" si="21"/>
        <v>3</v>
      </c>
      <c r="K225" t="s">
        <v>789</v>
      </c>
      <c r="M225" t="s">
        <v>303</v>
      </c>
      <c r="N225" t="s">
        <v>277</v>
      </c>
      <c r="O225">
        <f t="shared" si="22"/>
        <v>1</v>
      </c>
      <c r="P225">
        <f t="shared" si="23"/>
        <v>0</v>
      </c>
      <c r="Q225">
        <f t="shared" si="24"/>
        <v>1</v>
      </c>
      <c r="R225">
        <f t="shared" si="25"/>
        <v>1</v>
      </c>
    </row>
    <row r="226" spans="1:18" x14ac:dyDescent="0.25">
      <c r="A226" t="s">
        <v>1730</v>
      </c>
      <c r="B226" t="e">
        <f t="shared" si="26"/>
        <v>#VALUE!</v>
      </c>
      <c r="E226">
        <v>1937</v>
      </c>
      <c r="F226" t="s">
        <v>488</v>
      </c>
      <c r="G226" t="s">
        <v>803</v>
      </c>
      <c r="H226" t="s">
        <v>708</v>
      </c>
      <c r="J226">
        <f t="shared" si="21"/>
        <v>3</v>
      </c>
      <c r="K226" t="s">
        <v>789</v>
      </c>
      <c r="L226" t="s">
        <v>303</v>
      </c>
      <c r="M226" t="s">
        <v>277</v>
      </c>
      <c r="O226">
        <f t="shared" si="22"/>
        <v>1</v>
      </c>
      <c r="P226">
        <f t="shared" si="23"/>
        <v>1</v>
      </c>
      <c r="Q226">
        <f t="shared" si="24"/>
        <v>1</v>
      </c>
      <c r="R226">
        <f t="shared" si="25"/>
        <v>0</v>
      </c>
    </row>
    <row r="227" spans="1:18" x14ac:dyDescent="0.25">
      <c r="A227">
        <v>38</v>
      </c>
      <c r="B227">
        <f t="shared" si="26"/>
        <v>1938</v>
      </c>
      <c r="E227">
        <v>1938</v>
      </c>
      <c r="F227" t="s">
        <v>382</v>
      </c>
      <c r="G227" t="s">
        <v>752</v>
      </c>
      <c r="H227" t="s">
        <v>757</v>
      </c>
      <c r="J227">
        <f t="shared" si="21"/>
        <v>3</v>
      </c>
      <c r="K227" t="s">
        <v>824</v>
      </c>
      <c r="L227" t="s">
        <v>277</v>
      </c>
      <c r="M227" t="s">
        <v>230</v>
      </c>
      <c r="O227">
        <f t="shared" si="22"/>
        <v>1</v>
      </c>
      <c r="P227">
        <f t="shared" si="23"/>
        <v>1</v>
      </c>
      <c r="Q227">
        <f t="shared" si="24"/>
        <v>1</v>
      </c>
      <c r="R227">
        <f t="shared" si="25"/>
        <v>0</v>
      </c>
    </row>
    <row r="228" spans="1:18" x14ac:dyDescent="0.25">
      <c r="A228">
        <v>38</v>
      </c>
      <c r="B228">
        <f t="shared" si="26"/>
        <v>1938</v>
      </c>
      <c r="E228">
        <v>1938</v>
      </c>
      <c r="F228" t="s">
        <v>172</v>
      </c>
      <c r="G228" t="s">
        <v>728</v>
      </c>
      <c r="H228" t="s">
        <v>1014</v>
      </c>
      <c r="J228">
        <f t="shared" si="21"/>
        <v>1</v>
      </c>
      <c r="K228" t="s">
        <v>787</v>
      </c>
      <c r="O228">
        <f t="shared" si="22"/>
        <v>1</v>
      </c>
      <c r="P228">
        <f t="shared" si="23"/>
        <v>0</v>
      </c>
      <c r="Q228">
        <f t="shared" si="24"/>
        <v>0</v>
      </c>
      <c r="R228">
        <f t="shared" si="25"/>
        <v>0</v>
      </c>
    </row>
    <row r="229" spans="1:18" x14ac:dyDescent="0.25">
      <c r="A229" t="s">
        <v>1731</v>
      </c>
      <c r="B229" t="e">
        <f t="shared" si="26"/>
        <v>#VALUE!</v>
      </c>
      <c r="E229">
        <v>1938</v>
      </c>
      <c r="F229" t="s">
        <v>320</v>
      </c>
      <c r="G229" t="s">
        <v>746</v>
      </c>
      <c r="H229" t="s">
        <v>764</v>
      </c>
      <c r="J229">
        <f t="shared" si="21"/>
        <v>2</v>
      </c>
      <c r="K229" t="s">
        <v>787</v>
      </c>
      <c r="L229" t="s">
        <v>230</v>
      </c>
      <c r="O229">
        <f t="shared" si="22"/>
        <v>1</v>
      </c>
      <c r="P229">
        <f t="shared" si="23"/>
        <v>1</v>
      </c>
      <c r="Q229">
        <f t="shared" si="24"/>
        <v>0</v>
      </c>
      <c r="R229">
        <f t="shared" si="25"/>
        <v>0</v>
      </c>
    </row>
    <row r="230" spans="1:18" x14ac:dyDescent="0.25">
      <c r="A230" t="s">
        <v>1722</v>
      </c>
      <c r="B230" t="e">
        <f t="shared" si="26"/>
        <v>#VALUE!</v>
      </c>
      <c r="E230">
        <v>1938</v>
      </c>
      <c r="F230" t="s">
        <v>276</v>
      </c>
      <c r="G230" t="s">
        <v>823</v>
      </c>
      <c r="J230">
        <f t="shared" si="21"/>
        <v>3</v>
      </c>
      <c r="K230" t="s">
        <v>824</v>
      </c>
      <c r="M230" t="s">
        <v>277</v>
      </c>
      <c r="N230" t="s">
        <v>230</v>
      </c>
      <c r="O230">
        <f t="shared" si="22"/>
        <v>1</v>
      </c>
      <c r="P230">
        <f t="shared" si="23"/>
        <v>0</v>
      </c>
      <c r="Q230">
        <f t="shared" si="24"/>
        <v>1</v>
      </c>
      <c r="R230">
        <f t="shared" si="25"/>
        <v>1</v>
      </c>
    </row>
    <row r="231" spans="1:18" x14ac:dyDescent="0.25">
      <c r="A231">
        <v>39</v>
      </c>
      <c r="B231">
        <f t="shared" si="26"/>
        <v>1939</v>
      </c>
      <c r="E231">
        <v>1939</v>
      </c>
      <c r="F231" t="s">
        <v>427</v>
      </c>
      <c r="G231" t="s">
        <v>904</v>
      </c>
      <c r="H231" t="s">
        <v>1014</v>
      </c>
      <c r="J231">
        <f t="shared" si="21"/>
        <v>3</v>
      </c>
      <c r="K231" t="s">
        <v>787</v>
      </c>
      <c r="M231" t="s">
        <v>230</v>
      </c>
      <c r="N231" t="s">
        <v>231</v>
      </c>
      <c r="O231">
        <f t="shared" si="22"/>
        <v>1</v>
      </c>
      <c r="P231">
        <f t="shared" si="23"/>
        <v>0</v>
      </c>
      <c r="Q231">
        <f t="shared" si="24"/>
        <v>1</v>
      </c>
      <c r="R231">
        <f t="shared" si="25"/>
        <v>1</v>
      </c>
    </row>
    <row r="232" spans="1:18" x14ac:dyDescent="0.25">
      <c r="A232">
        <v>39</v>
      </c>
      <c r="B232">
        <f t="shared" si="26"/>
        <v>1939</v>
      </c>
      <c r="E232">
        <v>1939</v>
      </c>
      <c r="F232" t="s">
        <v>229</v>
      </c>
      <c r="G232" t="s">
        <v>710</v>
      </c>
      <c r="H232" t="s">
        <v>717</v>
      </c>
      <c r="J232">
        <f t="shared" si="21"/>
        <v>3</v>
      </c>
      <c r="K232" t="s">
        <v>787</v>
      </c>
      <c r="L232" t="s">
        <v>230</v>
      </c>
      <c r="M232" t="s">
        <v>231</v>
      </c>
      <c r="O232">
        <f t="shared" si="22"/>
        <v>1</v>
      </c>
      <c r="P232">
        <f t="shared" si="23"/>
        <v>1</v>
      </c>
      <c r="Q232">
        <f t="shared" si="24"/>
        <v>1</v>
      </c>
      <c r="R232">
        <f t="shared" si="25"/>
        <v>0</v>
      </c>
    </row>
    <row r="233" spans="1:18" x14ac:dyDescent="0.25">
      <c r="A233">
        <v>39</v>
      </c>
      <c r="B233">
        <f t="shared" si="26"/>
        <v>1939</v>
      </c>
      <c r="D233" t="s">
        <v>703</v>
      </c>
      <c r="E233">
        <v>1939</v>
      </c>
      <c r="F233" t="s">
        <v>473</v>
      </c>
      <c r="G233" t="s">
        <v>933</v>
      </c>
      <c r="H233" t="s">
        <v>708</v>
      </c>
      <c r="J233">
        <f t="shared" si="21"/>
        <v>1</v>
      </c>
      <c r="K233" t="s">
        <v>909</v>
      </c>
      <c r="O233">
        <f t="shared" si="22"/>
        <v>1</v>
      </c>
      <c r="P233">
        <f t="shared" si="23"/>
        <v>0</v>
      </c>
      <c r="Q233">
        <f t="shared" si="24"/>
        <v>0</v>
      </c>
      <c r="R233">
        <f t="shared" si="25"/>
        <v>0</v>
      </c>
    </row>
    <row r="234" spans="1:18" x14ac:dyDescent="0.25">
      <c r="A234">
        <v>48</v>
      </c>
      <c r="B234">
        <f t="shared" si="26"/>
        <v>1948</v>
      </c>
      <c r="E234">
        <v>1948</v>
      </c>
      <c r="F234" t="s">
        <v>372</v>
      </c>
      <c r="G234" t="s">
        <v>712</v>
      </c>
      <c r="H234" t="s">
        <v>784</v>
      </c>
      <c r="I234" t="s">
        <v>1717</v>
      </c>
      <c r="J234">
        <f t="shared" si="21"/>
        <v>1</v>
      </c>
      <c r="K234" t="s">
        <v>751</v>
      </c>
      <c r="O234">
        <f t="shared" si="22"/>
        <v>1</v>
      </c>
      <c r="P234">
        <f t="shared" si="23"/>
        <v>0</v>
      </c>
      <c r="Q234">
        <f t="shared" si="24"/>
        <v>0</v>
      </c>
      <c r="R234">
        <f t="shared" si="25"/>
        <v>0</v>
      </c>
    </row>
    <row r="235" spans="1:18" x14ac:dyDescent="0.25">
      <c r="A235">
        <v>23</v>
      </c>
      <c r="B235">
        <f t="shared" si="26"/>
        <v>1923</v>
      </c>
      <c r="E235">
        <v>1923</v>
      </c>
      <c r="F235" t="s">
        <v>620</v>
      </c>
      <c r="G235" t="s">
        <v>733</v>
      </c>
      <c r="H235" t="s">
        <v>702</v>
      </c>
      <c r="I235" t="s">
        <v>1717</v>
      </c>
      <c r="J235">
        <f t="shared" si="21"/>
        <v>1</v>
      </c>
      <c r="K235" t="s">
        <v>811</v>
      </c>
      <c r="O235">
        <f t="shared" si="22"/>
        <v>1</v>
      </c>
      <c r="P235">
        <f t="shared" si="23"/>
        <v>0</v>
      </c>
      <c r="Q235">
        <f t="shared" si="24"/>
        <v>0</v>
      </c>
      <c r="R235">
        <f t="shared" si="25"/>
        <v>0</v>
      </c>
    </row>
    <row r="236" spans="1:18" x14ac:dyDescent="0.25">
      <c r="A236">
        <v>42</v>
      </c>
      <c r="B236">
        <f t="shared" si="26"/>
        <v>1942</v>
      </c>
      <c r="E236">
        <v>1942</v>
      </c>
      <c r="F236" t="s">
        <v>310</v>
      </c>
      <c r="G236" t="s">
        <v>752</v>
      </c>
      <c r="H236" t="s">
        <v>696</v>
      </c>
      <c r="I236" t="s">
        <v>1717</v>
      </c>
      <c r="J236">
        <f t="shared" si="21"/>
        <v>2</v>
      </c>
      <c r="K236" t="s">
        <v>931</v>
      </c>
      <c r="L236" t="s">
        <v>311</v>
      </c>
      <c r="O236">
        <f t="shared" si="22"/>
        <v>1</v>
      </c>
      <c r="P236">
        <f t="shared" si="23"/>
        <v>1</v>
      </c>
      <c r="Q236">
        <f t="shared" si="24"/>
        <v>0</v>
      </c>
      <c r="R236">
        <f t="shared" si="25"/>
        <v>0</v>
      </c>
    </row>
    <row r="237" spans="1:18" x14ac:dyDescent="0.25">
      <c r="A237">
        <v>44</v>
      </c>
      <c r="B237">
        <f t="shared" si="26"/>
        <v>1944</v>
      </c>
      <c r="D237">
        <v>-2</v>
      </c>
      <c r="E237">
        <v>1944</v>
      </c>
      <c r="F237" t="s">
        <v>228</v>
      </c>
      <c r="G237" t="s">
        <v>748</v>
      </c>
      <c r="H237" t="s">
        <v>705</v>
      </c>
      <c r="I237" t="s">
        <v>1717</v>
      </c>
      <c r="J237">
        <f t="shared" si="21"/>
        <v>1</v>
      </c>
      <c r="K237" t="s">
        <v>771</v>
      </c>
      <c r="O237">
        <f t="shared" si="22"/>
        <v>1</v>
      </c>
      <c r="P237">
        <f t="shared" si="23"/>
        <v>0</v>
      </c>
      <c r="Q237">
        <f t="shared" si="24"/>
        <v>0</v>
      </c>
      <c r="R237">
        <f t="shared" si="25"/>
        <v>0</v>
      </c>
    </row>
    <row r="238" spans="1:18" x14ac:dyDescent="0.25">
      <c r="A238">
        <v>51</v>
      </c>
      <c r="B238">
        <f t="shared" si="26"/>
        <v>1951</v>
      </c>
      <c r="E238">
        <v>1951</v>
      </c>
      <c r="F238" t="s">
        <v>615</v>
      </c>
      <c r="G238" t="s">
        <v>790</v>
      </c>
      <c r="H238" t="s">
        <v>784</v>
      </c>
      <c r="I238" t="s">
        <v>1717</v>
      </c>
      <c r="J238">
        <f t="shared" si="21"/>
        <v>3</v>
      </c>
      <c r="K238" t="s">
        <v>767</v>
      </c>
      <c r="L238" t="s">
        <v>207</v>
      </c>
      <c r="M238">
        <v>51</v>
      </c>
      <c r="O238">
        <f t="shared" si="22"/>
        <v>1</v>
      </c>
      <c r="P238">
        <f t="shared" si="23"/>
        <v>1</v>
      </c>
      <c r="Q238">
        <f t="shared" si="24"/>
        <v>1</v>
      </c>
      <c r="R238">
        <f t="shared" si="25"/>
        <v>0</v>
      </c>
    </row>
    <row r="239" spans="1:18" x14ac:dyDescent="0.25">
      <c r="A239">
        <v>51</v>
      </c>
      <c r="B239">
        <f t="shared" si="26"/>
        <v>1951</v>
      </c>
      <c r="E239">
        <v>1951</v>
      </c>
      <c r="F239" t="s">
        <v>514</v>
      </c>
      <c r="G239" t="s">
        <v>745</v>
      </c>
      <c r="H239" t="s">
        <v>732</v>
      </c>
      <c r="I239" t="s">
        <v>1717</v>
      </c>
      <c r="J239">
        <f t="shared" si="21"/>
        <v>3</v>
      </c>
      <c r="K239" t="s">
        <v>767</v>
      </c>
      <c r="L239" t="s">
        <v>207</v>
      </c>
      <c r="M239">
        <v>51</v>
      </c>
      <c r="O239">
        <f t="shared" si="22"/>
        <v>1</v>
      </c>
      <c r="P239">
        <f t="shared" si="23"/>
        <v>1</v>
      </c>
      <c r="Q239">
        <f t="shared" si="24"/>
        <v>1</v>
      </c>
      <c r="R239">
        <f t="shared" si="25"/>
        <v>0</v>
      </c>
    </row>
    <row r="240" spans="1:18" x14ac:dyDescent="0.25">
      <c r="A240">
        <v>53</v>
      </c>
      <c r="B240">
        <f t="shared" si="26"/>
        <v>1953</v>
      </c>
      <c r="E240">
        <v>1953</v>
      </c>
      <c r="F240" t="s">
        <v>471</v>
      </c>
      <c r="G240" t="s">
        <v>928</v>
      </c>
      <c r="H240" t="s">
        <v>705</v>
      </c>
      <c r="I240" t="s">
        <v>1717</v>
      </c>
      <c r="J240">
        <f t="shared" si="21"/>
        <v>1</v>
      </c>
      <c r="K240" t="s">
        <v>749</v>
      </c>
      <c r="O240">
        <f t="shared" si="22"/>
        <v>1</v>
      </c>
      <c r="P240">
        <f t="shared" si="23"/>
        <v>0</v>
      </c>
      <c r="Q240">
        <f t="shared" si="24"/>
        <v>0</v>
      </c>
      <c r="R240">
        <f t="shared" si="25"/>
        <v>0</v>
      </c>
    </row>
    <row r="241" spans="1:18" x14ac:dyDescent="0.25">
      <c r="A241" t="s">
        <v>1732</v>
      </c>
      <c r="B241" t="e">
        <f t="shared" si="26"/>
        <v>#VALUE!</v>
      </c>
      <c r="E241">
        <v>1960</v>
      </c>
      <c r="F241" t="s">
        <v>394</v>
      </c>
      <c r="G241" t="s">
        <v>876</v>
      </c>
      <c r="H241" t="s">
        <v>734</v>
      </c>
      <c r="I241" t="s">
        <v>1717</v>
      </c>
      <c r="J241">
        <f t="shared" si="21"/>
        <v>3</v>
      </c>
      <c r="K241">
        <v>1958</v>
      </c>
      <c r="L241">
        <v>59</v>
      </c>
      <c r="M241">
        <v>60</v>
      </c>
      <c r="O241">
        <f t="shared" si="22"/>
        <v>1</v>
      </c>
      <c r="P241">
        <f t="shared" si="23"/>
        <v>1</v>
      </c>
      <c r="Q241">
        <f t="shared" si="24"/>
        <v>1</v>
      </c>
      <c r="R241">
        <f t="shared" si="25"/>
        <v>0</v>
      </c>
    </row>
    <row r="242" spans="1:18" x14ac:dyDescent="0.25">
      <c r="A242">
        <v>63</v>
      </c>
      <c r="B242">
        <f t="shared" si="26"/>
        <v>1963</v>
      </c>
      <c r="E242">
        <v>1963</v>
      </c>
      <c r="F242" t="s">
        <v>522</v>
      </c>
      <c r="G242" t="s">
        <v>947</v>
      </c>
      <c r="H242" t="s">
        <v>757</v>
      </c>
      <c r="I242" t="s">
        <v>1717</v>
      </c>
      <c r="J242">
        <f t="shared" si="21"/>
        <v>3</v>
      </c>
      <c r="K242">
        <v>1961</v>
      </c>
      <c r="L242">
        <v>62</v>
      </c>
      <c r="M242">
        <v>63</v>
      </c>
      <c r="O242">
        <f t="shared" si="22"/>
        <v>1</v>
      </c>
      <c r="P242">
        <f t="shared" si="23"/>
        <v>1</v>
      </c>
      <c r="Q242">
        <f t="shared" si="24"/>
        <v>1</v>
      </c>
      <c r="R242">
        <f t="shared" si="25"/>
        <v>0</v>
      </c>
    </row>
    <row r="243" spans="1:18" x14ac:dyDescent="0.25">
      <c r="A243">
        <v>64</v>
      </c>
      <c r="B243">
        <f t="shared" si="26"/>
        <v>1964</v>
      </c>
      <c r="D243" t="s">
        <v>703</v>
      </c>
      <c r="E243">
        <v>1964</v>
      </c>
      <c r="F243" t="s">
        <v>625</v>
      </c>
      <c r="G243" t="s">
        <v>733</v>
      </c>
      <c r="H243" t="s">
        <v>732</v>
      </c>
      <c r="I243" t="s">
        <v>1717</v>
      </c>
      <c r="J243">
        <f t="shared" si="21"/>
        <v>1</v>
      </c>
      <c r="K243">
        <v>1963</v>
      </c>
      <c r="O243">
        <f t="shared" si="22"/>
        <v>1</v>
      </c>
      <c r="P243">
        <f t="shared" si="23"/>
        <v>0</v>
      </c>
      <c r="Q243">
        <f t="shared" si="24"/>
        <v>0</v>
      </c>
      <c r="R243">
        <f t="shared" si="25"/>
        <v>0</v>
      </c>
    </row>
    <row r="244" spans="1:18" x14ac:dyDescent="0.25">
      <c r="A244">
        <v>65</v>
      </c>
      <c r="B244">
        <f t="shared" si="26"/>
        <v>1965</v>
      </c>
      <c r="E244">
        <v>1965</v>
      </c>
      <c r="F244" t="s">
        <v>297</v>
      </c>
      <c r="G244" t="s">
        <v>722</v>
      </c>
      <c r="H244" t="s">
        <v>732</v>
      </c>
      <c r="I244" t="s">
        <v>1717</v>
      </c>
      <c r="J244">
        <f t="shared" si="21"/>
        <v>3</v>
      </c>
      <c r="K244">
        <v>1963</v>
      </c>
      <c r="L244">
        <v>64</v>
      </c>
      <c r="M244">
        <v>65</v>
      </c>
      <c r="O244">
        <f t="shared" si="22"/>
        <v>1</v>
      </c>
      <c r="P244">
        <f t="shared" si="23"/>
        <v>1</v>
      </c>
      <c r="Q244">
        <f t="shared" si="24"/>
        <v>1</v>
      </c>
      <c r="R244">
        <f t="shared" si="25"/>
        <v>0</v>
      </c>
    </row>
    <row r="245" spans="1:18" x14ac:dyDescent="0.25">
      <c r="A245">
        <v>80</v>
      </c>
      <c r="B245">
        <f t="shared" si="26"/>
        <v>1980</v>
      </c>
      <c r="E245">
        <v>1980</v>
      </c>
      <c r="F245" t="s">
        <v>216</v>
      </c>
      <c r="G245" t="s">
        <v>733</v>
      </c>
      <c r="H245" t="s">
        <v>774</v>
      </c>
      <c r="I245" t="s">
        <v>1717</v>
      </c>
      <c r="J245">
        <f t="shared" si="21"/>
        <v>3</v>
      </c>
      <c r="K245">
        <v>1977</v>
      </c>
      <c r="L245">
        <v>79</v>
      </c>
      <c r="M245">
        <v>80</v>
      </c>
      <c r="O245">
        <f t="shared" si="22"/>
        <v>1</v>
      </c>
      <c r="P245">
        <f t="shared" si="23"/>
        <v>1</v>
      </c>
      <c r="Q245">
        <f t="shared" si="24"/>
        <v>1</v>
      </c>
      <c r="R245">
        <f t="shared" si="25"/>
        <v>0</v>
      </c>
    </row>
    <row r="246" spans="1:18" x14ac:dyDescent="0.25">
      <c r="A246">
        <v>40</v>
      </c>
      <c r="B246">
        <f t="shared" si="26"/>
        <v>1940</v>
      </c>
      <c r="E246">
        <v>1940</v>
      </c>
      <c r="F246" t="s">
        <v>610</v>
      </c>
      <c r="G246" t="s">
        <v>980</v>
      </c>
      <c r="J246">
        <f t="shared" si="21"/>
        <v>3</v>
      </c>
      <c r="K246" t="s">
        <v>909</v>
      </c>
      <c r="M246" t="s">
        <v>231</v>
      </c>
      <c r="N246" t="s">
        <v>300</v>
      </c>
      <c r="O246">
        <f t="shared" si="22"/>
        <v>1</v>
      </c>
      <c r="P246">
        <f t="shared" si="23"/>
        <v>0</v>
      </c>
      <c r="Q246">
        <f t="shared" si="24"/>
        <v>1</v>
      </c>
      <c r="R246">
        <f t="shared" si="25"/>
        <v>1</v>
      </c>
    </row>
    <row r="247" spans="1:18" x14ac:dyDescent="0.25">
      <c r="A247">
        <v>40</v>
      </c>
      <c r="B247">
        <f t="shared" si="26"/>
        <v>1940</v>
      </c>
      <c r="E247">
        <v>1940</v>
      </c>
      <c r="F247" t="s">
        <v>667</v>
      </c>
      <c r="G247" t="s">
        <v>951</v>
      </c>
      <c r="H247" t="s">
        <v>1014</v>
      </c>
      <c r="J247">
        <f t="shared" si="21"/>
        <v>3</v>
      </c>
      <c r="K247" t="s">
        <v>909</v>
      </c>
      <c r="M247" t="s">
        <v>231</v>
      </c>
      <c r="N247" t="s">
        <v>300</v>
      </c>
      <c r="O247">
        <f t="shared" si="22"/>
        <v>1</v>
      </c>
      <c r="P247">
        <f t="shared" si="23"/>
        <v>0</v>
      </c>
      <c r="Q247">
        <f t="shared" si="24"/>
        <v>1</v>
      </c>
      <c r="R247">
        <f t="shared" si="25"/>
        <v>1</v>
      </c>
    </row>
    <row r="248" spans="1:18" x14ac:dyDescent="0.25">
      <c r="A248">
        <v>40</v>
      </c>
      <c r="B248">
        <f t="shared" si="26"/>
        <v>1940</v>
      </c>
      <c r="E248">
        <v>1940</v>
      </c>
      <c r="F248" t="s">
        <v>494</v>
      </c>
      <c r="G248" t="s">
        <v>938</v>
      </c>
      <c r="H248" t="s">
        <v>774</v>
      </c>
      <c r="J248">
        <f t="shared" si="21"/>
        <v>2</v>
      </c>
      <c r="K248" t="s">
        <v>909</v>
      </c>
      <c r="L248" t="s">
        <v>231</v>
      </c>
      <c r="O248">
        <f t="shared" si="22"/>
        <v>1</v>
      </c>
      <c r="P248">
        <f t="shared" si="23"/>
        <v>1</v>
      </c>
      <c r="Q248">
        <f t="shared" si="24"/>
        <v>0</v>
      </c>
      <c r="R248">
        <f t="shared" si="25"/>
        <v>0</v>
      </c>
    </row>
    <row r="249" spans="1:18" x14ac:dyDescent="0.25">
      <c r="A249">
        <v>40</v>
      </c>
      <c r="B249">
        <f t="shared" si="26"/>
        <v>1940</v>
      </c>
      <c r="E249">
        <v>1940</v>
      </c>
      <c r="F249" t="s">
        <v>563</v>
      </c>
      <c r="G249" t="s">
        <v>816</v>
      </c>
      <c r="H249" t="s">
        <v>713</v>
      </c>
      <c r="J249">
        <f t="shared" si="21"/>
        <v>2</v>
      </c>
      <c r="K249" t="s">
        <v>842</v>
      </c>
      <c r="L249" t="s">
        <v>300</v>
      </c>
      <c r="O249">
        <f t="shared" si="22"/>
        <v>1</v>
      </c>
      <c r="P249">
        <f t="shared" si="23"/>
        <v>1</v>
      </c>
      <c r="Q249">
        <f t="shared" si="24"/>
        <v>0</v>
      </c>
      <c r="R249">
        <f t="shared" si="25"/>
        <v>0</v>
      </c>
    </row>
    <row r="250" spans="1:18" x14ac:dyDescent="0.25">
      <c r="A250">
        <v>40</v>
      </c>
      <c r="B250">
        <f t="shared" si="26"/>
        <v>1940</v>
      </c>
      <c r="E250">
        <v>1940</v>
      </c>
      <c r="F250" t="s">
        <v>205</v>
      </c>
      <c r="G250" t="s">
        <v>765</v>
      </c>
      <c r="J250">
        <f t="shared" si="21"/>
        <v>1</v>
      </c>
      <c r="K250" t="s">
        <v>766</v>
      </c>
      <c r="O250">
        <f t="shared" si="22"/>
        <v>1</v>
      </c>
      <c r="P250">
        <f t="shared" si="23"/>
        <v>0</v>
      </c>
      <c r="Q250">
        <f t="shared" si="24"/>
        <v>0</v>
      </c>
      <c r="R250">
        <f t="shared" si="25"/>
        <v>0</v>
      </c>
    </row>
    <row r="251" spans="1:18" x14ac:dyDescent="0.25">
      <c r="A251">
        <v>40</v>
      </c>
      <c r="B251">
        <f t="shared" si="26"/>
        <v>1940</v>
      </c>
      <c r="E251">
        <v>1940</v>
      </c>
      <c r="F251" t="s">
        <v>453</v>
      </c>
      <c r="G251" t="s">
        <v>816</v>
      </c>
      <c r="H251" t="s">
        <v>717</v>
      </c>
      <c r="J251">
        <f t="shared" si="21"/>
        <v>1</v>
      </c>
      <c r="K251" t="s">
        <v>766</v>
      </c>
      <c r="O251">
        <f t="shared" si="22"/>
        <v>1</v>
      </c>
      <c r="P251">
        <f t="shared" si="23"/>
        <v>0</v>
      </c>
      <c r="Q251">
        <f t="shared" si="24"/>
        <v>0</v>
      </c>
      <c r="R251">
        <f t="shared" si="25"/>
        <v>0</v>
      </c>
    </row>
    <row r="252" spans="1:18" x14ac:dyDescent="0.25">
      <c r="A252" t="s">
        <v>1733</v>
      </c>
      <c r="B252" t="e">
        <f t="shared" si="26"/>
        <v>#VALUE!</v>
      </c>
      <c r="E252">
        <v>1940</v>
      </c>
      <c r="F252" t="s">
        <v>261</v>
      </c>
      <c r="G252" t="s">
        <v>812</v>
      </c>
      <c r="H252" t="s">
        <v>1014</v>
      </c>
      <c r="J252">
        <f t="shared" si="21"/>
        <v>2</v>
      </c>
      <c r="K252" t="s">
        <v>909</v>
      </c>
      <c r="M252" t="s">
        <v>262</v>
      </c>
      <c r="O252">
        <f t="shared" si="22"/>
        <v>1</v>
      </c>
      <c r="P252">
        <f t="shared" si="23"/>
        <v>0</v>
      </c>
      <c r="Q252">
        <f t="shared" si="24"/>
        <v>1</v>
      </c>
      <c r="R252">
        <f t="shared" si="25"/>
        <v>0</v>
      </c>
    </row>
    <row r="253" spans="1:18" x14ac:dyDescent="0.25">
      <c r="A253" t="s">
        <v>1734</v>
      </c>
      <c r="B253" t="e">
        <f t="shared" si="26"/>
        <v>#VALUE!</v>
      </c>
      <c r="E253">
        <v>1940</v>
      </c>
      <c r="F253" t="s">
        <v>492</v>
      </c>
      <c r="G253" t="s">
        <v>936</v>
      </c>
      <c r="H253" t="s">
        <v>1014</v>
      </c>
      <c r="J253">
        <f t="shared" si="21"/>
        <v>1</v>
      </c>
      <c r="K253" t="s">
        <v>909</v>
      </c>
      <c r="O253">
        <f t="shared" si="22"/>
        <v>1</v>
      </c>
      <c r="P253">
        <f t="shared" si="23"/>
        <v>0</v>
      </c>
      <c r="Q253">
        <f t="shared" si="24"/>
        <v>0</v>
      </c>
      <c r="R253">
        <f t="shared" si="25"/>
        <v>0</v>
      </c>
    </row>
    <row r="254" spans="1:18" x14ac:dyDescent="0.25">
      <c r="A254" t="s">
        <v>1734</v>
      </c>
      <c r="B254" t="e">
        <f t="shared" si="26"/>
        <v>#VALUE!</v>
      </c>
      <c r="E254">
        <v>1940</v>
      </c>
      <c r="F254" t="s">
        <v>434</v>
      </c>
      <c r="G254" t="s">
        <v>831</v>
      </c>
      <c r="H254" t="s">
        <v>717</v>
      </c>
      <c r="J254">
        <f t="shared" si="21"/>
        <v>2</v>
      </c>
      <c r="K254" t="s">
        <v>909</v>
      </c>
      <c r="L254" t="s">
        <v>231</v>
      </c>
      <c r="O254">
        <f t="shared" si="22"/>
        <v>1</v>
      </c>
      <c r="P254">
        <f t="shared" si="23"/>
        <v>1</v>
      </c>
      <c r="Q254">
        <f t="shared" si="24"/>
        <v>0</v>
      </c>
      <c r="R254">
        <f t="shared" si="25"/>
        <v>0</v>
      </c>
    </row>
    <row r="255" spans="1:18" x14ac:dyDescent="0.25">
      <c r="A255">
        <v>41</v>
      </c>
      <c r="B255">
        <f t="shared" si="26"/>
        <v>1941</v>
      </c>
      <c r="E255">
        <v>1941</v>
      </c>
      <c r="F255" t="s">
        <v>333</v>
      </c>
      <c r="G255" t="s">
        <v>722</v>
      </c>
      <c r="H255" t="s">
        <v>743</v>
      </c>
      <c r="J255">
        <f t="shared" si="21"/>
        <v>3</v>
      </c>
      <c r="K255" t="s">
        <v>842</v>
      </c>
      <c r="L255" t="s">
        <v>300</v>
      </c>
      <c r="M255" t="s">
        <v>273</v>
      </c>
      <c r="O255">
        <f t="shared" si="22"/>
        <v>1</v>
      </c>
      <c r="P255">
        <f t="shared" si="23"/>
        <v>1</v>
      </c>
      <c r="Q255">
        <f t="shared" si="24"/>
        <v>1</v>
      </c>
      <c r="R255">
        <f t="shared" si="25"/>
        <v>0</v>
      </c>
    </row>
    <row r="256" spans="1:18" x14ac:dyDescent="0.25">
      <c r="A256">
        <v>41</v>
      </c>
      <c r="B256">
        <f t="shared" si="26"/>
        <v>1941</v>
      </c>
      <c r="E256">
        <v>1941</v>
      </c>
      <c r="F256" t="s">
        <v>417</v>
      </c>
      <c r="G256" t="s">
        <v>748</v>
      </c>
      <c r="H256" t="s">
        <v>899</v>
      </c>
      <c r="J256">
        <f t="shared" si="21"/>
        <v>2</v>
      </c>
      <c r="K256" t="s">
        <v>842</v>
      </c>
      <c r="L256" t="s">
        <v>300</v>
      </c>
      <c r="O256">
        <f t="shared" si="22"/>
        <v>1</v>
      </c>
      <c r="P256">
        <f t="shared" si="23"/>
        <v>1</v>
      </c>
      <c r="Q256">
        <f t="shared" si="24"/>
        <v>0</v>
      </c>
      <c r="R256">
        <f t="shared" si="25"/>
        <v>0</v>
      </c>
    </row>
    <row r="257" spans="1:18" x14ac:dyDescent="0.25">
      <c r="A257">
        <v>41</v>
      </c>
      <c r="B257">
        <f t="shared" si="26"/>
        <v>1941</v>
      </c>
      <c r="E257">
        <v>1941</v>
      </c>
      <c r="F257" t="s">
        <v>299</v>
      </c>
      <c r="G257" t="s">
        <v>841</v>
      </c>
      <c r="H257" t="s">
        <v>696</v>
      </c>
      <c r="J257">
        <f t="shared" si="21"/>
        <v>3</v>
      </c>
      <c r="K257" t="s">
        <v>842</v>
      </c>
      <c r="L257" t="s">
        <v>300</v>
      </c>
      <c r="M257" t="s">
        <v>273</v>
      </c>
      <c r="O257">
        <f t="shared" si="22"/>
        <v>1</v>
      </c>
      <c r="P257">
        <f t="shared" si="23"/>
        <v>1</v>
      </c>
      <c r="Q257">
        <f t="shared" si="24"/>
        <v>1</v>
      </c>
      <c r="R257">
        <f t="shared" si="25"/>
        <v>0</v>
      </c>
    </row>
    <row r="258" spans="1:18" x14ac:dyDescent="0.25">
      <c r="A258">
        <v>41</v>
      </c>
      <c r="B258">
        <f t="shared" si="26"/>
        <v>1941</v>
      </c>
      <c r="E258">
        <v>1941</v>
      </c>
      <c r="F258" t="s">
        <v>272</v>
      </c>
      <c r="G258" t="s">
        <v>817</v>
      </c>
      <c r="H258" t="s">
        <v>705</v>
      </c>
      <c r="J258">
        <f t="shared" si="21"/>
        <v>2</v>
      </c>
      <c r="K258" t="s">
        <v>766</v>
      </c>
      <c r="L258" t="s">
        <v>273</v>
      </c>
      <c r="O258">
        <f t="shared" si="22"/>
        <v>1</v>
      </c>
      <c r="P258">
        <f t="shared" si="23"/>
        <v>1</v>
      </c>
      <c r="Q258">
        <f t="shared" si="24"/>
        <v>0</v>
      </c>
      <c r="R258">
        <f t="shared" si="25"/>
        <v>0</v>
      </c>
    </row>
    <row r="259" spans="1:18" x14ac:dyDescent="0.25">
      <c r="A259">
        <v>41</v>
      </c>
      <c r="B259">
        <f t="shared" si="26"/>
        <v>1941</v>
      </c>
      <c r="D259" t="s">
        <v>703</v>
      </c>
      <c r="E259">
        <v>1941</v>
      </c>
      <c r="F259" t="s">
        <v>536</v>
      </c>
      <c r="G259" t="s">
        <v>711</v>
      </c>
      <c r="H259" t="s">
        <v>708</v>
      </c>
      <c r="J259">
        <f t="shared" si="21"/>
        <v>1</v>
      </c>
      <c r="K259" t="s">
        <v>931</v>
      </c>
      <c r="O259">
        <f t="shared" si="22"/>
        <v>1</v>
      </c>
      <c r="P259">
        <f t="shared" si="23"/>
        <v>0</v>
      </c>
      <c r="Q259">
        <f t="shared" si="24"/>
        <v>0</v>
      </c>
      <c r="R259">
        <f t="shared" si="25"/>
        <v>0</v>
      </c>
    </row>
    <row r="260" spans="1:18" x14ac:dyDescent="0.25">
      <c r="A260" t="s">
        <v>1735</v>
      </c>
      <c r="B260" t="e">
        <f t="shared" si="26"/>
        <v>#VALUE!</v>
      </c>
      <c r="E260">
        <v>1941</v>
      </c>
      <c r="F260" t="s">
        <v>631</v>
      </c>
      <c r="G260" t="s">
        <v>733</v>
      </c>
      <c r="H260" t="s">
        <v>713</v>
      </c>
      <c r="J260">
        <f t="shared" si="21"/>
        <v>3</v>
      </c>
      <c r="K260" t="s">
        <v>842</v>
      </c>
      <c r="L260" t="s">
        <v>300</v>
      </c>
      <c r="M260" t="s">
        <v>273</v>
      </c>
      <c r="O260">
        <f t="shared" si="22"/>
        <v>1</v>
      </c>
      <c r="P260">
        <f t="shared" si="23"/>
        <v>1</v>
      </c>
      <c r="Q260">
        <f t="shared" si="24"/>
        <v>1</v>
      </c>
      <c r="R260">
        <f t="shared" si="25"/>
        <v>0</v>
      </c>
    </row>
    <row r="261" spans="1:18" x14ac:dyDescent="0.25">
      <c r="A261">
        <v>42</v>
      </c>
      <c r="B261">
        <f t="shared" si="26"/>
        <v>1942</v>
      </c>
      <c r="E261">
        <v>1942</v>
      </c>
      <c r="F261" t="s">
        <v>676</v>
      </c>
      <c r="G261" t="s">
        <v>740</v>
      </c>
      <c r="H261" t="s">
        <v>705</v>
      </c>
      <c r="J261">
        <f t="shared" si="21"/>
        <v>1</v>
      </c>
      <c r="K261" t="s">
        <v>766</v>
      </c>
      <c r="O261">
        <f t="shared" si="22"/>
        <v>1</v>
      </c>
      <c r="P261">
        <f t="shared" si="23"/>
        <v>0</v>
      </c>
      <c r="Q261">
        <f t="shared" si="24"/>
        <v>0</v>
      </c>
      <c r="R261">
        <f t="shared" si="25"/>
        <v>0</v>
      </c>
    </row>
    <row r="262" spans="1:18" x14ac:dyDescent="0.25">
      <c r="A262">
        <v>42</v>
      </c>
      <c r="B262">
        <f t="shared" si="26"/>
        <v>1942</v>
      </c>
      <c r="E262">
        <v>1942</v>
      </c>
      <c r="F262" t="s">
        <v>561</v>
      </c>
      <c r="G262" t="s">
        <v>965</v>
      </c>
      <c r="H262" t="s">
        <v>1014</v>
      </c>
      <c r="J262">
        <f t="shared" ref="J262:J325" si="27">SUM(O262:R262)</f>
        <v>2</v>
      </c>
      <c r="K262" t="s">
        <v>931</v>
      </c>
      <c r="M262" t="s">
        <v>311</v>
      </c>
      <c r="O262">
        <f t="shared" ref="O262:O325" si="28">NOT(ISBLANK(K262))*1</f>
        <v>1</v>
      </c>
      <c r="P262">
        <f t="shared" ref="P262:P325" si="29">NOT(ISBLANK(L262))*1</f>
        <v>0</v>
      </c>
      <c r="Q262">
        <f t="shared" ref="Q262:Q325" si="30">NOT(ISBLANK(M262))*1</f>
        <v>1</v>
      </c>
      <c r="R262">
        <f t="shared" ref="R262:R325" si="31">NOT(ISBLANK(N262))*1</f>
        <v>0</v>
      </c>
    </row>
    <row r="263" spans="1:18" x14ac:dyDescent="0.25">
      <c r="A263">
        <v>42</v>
      </c>
      <c r="B263">
        <f t="shared" si="26"/>
        <v>1942</v>
      </c>
      <c r="E263">
        <v>1942</v>
      </c>
      <c r="F263" t="s">
        <v>679</v>
      </c>
      <c r="G263" t="s">
        <v>712</v>
      </c>
      <c r="H263" t="s">
        <v>713</v>
      </c>
      <c r="J263">
        <f t="shared" si="27"/>
        <v>2</v>
      </c>
      <c r="K263" t="s">
        <v>931</v>
      </c>
      <c r="L263" t="s">
        <v>311</v>
      </c>
      <c r="O263">
        <f t="shared" si="28"/>
        <v>1</v>
      </c>
      <c r="P263">
        <f t="shared" si="29"/>
        <v>1</v>
      </c>
      <c r="Q263">
        <f t="shared" si="30"/>
        <v>0</v>
      </c>
      <c r="R263">
        <f t="shared" si="31"/>
        <v>0</v>
      </c>
    </row>
    <row r="264" spans="1:18" x14ac:dyDescent="0.25">
      <c r="A264" t="s">
        <v>1736</v>
      </c>
      <c r="B264" t="e">
        <f t="shared" ref="B264:B327" si="32">A264+1900</f>
        <v>#VALUE!</v>
      </c>
      <c r="D264" t="s">
        <v>703</v>
      </c>
      <c r="E264">
        <v>1942</v>
      </c>
      <c r="F264" t="s">
        <v>638</v>
      </c>
      <c r="G264" t="s">
        <v>990</v>
      </c>
      <c r="H264" t="s">
        <v>721</v>
      </c>
      <c r="J264">
        <f t="shared" si="27"/>
        <v>1</v>
      </c>
      <c r="K264" t="s">
        <v>771</v>
      </c>
      <c r="O264">
        <f t="shared" si="28"/>
        <v>1</v>
      </c>
      <c r="P264">
        <f t="shared" si="29"/>
        <v>0</v>
      </c>
      <c r="Q264">
        <f t="shared" si="30"/>
        <v>0</v>
      </c>
      <c r="R264">
        <f t="shared" si="31"/>
        <v>0</v>
      </c>
    </row>
    <row r="265" spans="1:18" x14ac:dyDescent="0.25">
      <c r="A265">
        <v>43</v>
      </c>
      <c r="B265">
        <f t="shared" si="32"/>
        <v>1943</v>
      </c>
      <c r="E265">
        <v>1943</v>
      </c>
      <c r="F265" t="s">
        <v>596</v>
      </c>
      <c r="G265" t="s">
        <v>977</v>
      </c>
      <c r="H265" t="s">
        <v>757</v>
      </c>
      <c r="J265">
        <f t="shared" si="27"/>
        <v>1</v>
      </c>
      <c r="K265" t="s">
        <v>931</v>
      </c>
      <c r="O265">
        <f t="shared" si="28"/>
        <v>1</v>
      </c>
      <c r="P265">
        <f t="shared" si="29"/>
        <v>0</v>
      </c>
      <c r="Q265">
        <f t="shared" si="30"/>
        <v>0</v>
      </c>
      <c r="R265">
        <f t="shared" si="31"/>
        <v>0</v>
      </c>
    </row>
    <row r="266" spans="1:18" x14ac:dyDescent="0.25">
      <c r="A266">
        <v>43</v>
      </c>
      <c r="B266">
        <f t="shared" si="32"/>
        <v>1943</v>
      </c>
      <c r="E266">
        <v>1943</v>
      </c>
      <c r="F266" t="s">
        <v>664</v>
      </c>
      <c r="G266" t="s">
        <v>1003</v>
      </c>
      <c r="H266" t="s">
        <v>734</v>
      </c>
      <c r="J266">
        <f t="shared" si="27"/>
        <v>2</v>
      </c>
      <c r="K266" t="s">
        <v>931</v>
      </c>
      <c r="L266" t="s">
        <v>311</v>
      </c>
      <c r="O266">
        <f t="shared" si="28"/>
        <v>1</v>
      </c>
      <c r="P266">
        <f t="shared" si="29"/>
        <v>1</v>
      </c>
      <c r="Q266">
        <f t="shared" si="30"/>
        <v>0</v>
      </c>
      <c r="R266">
        <f t="shared" si="31"/>
        <v>0</v>
      </c>
    </row>
    <row r="267" spans="1:18" x14ac:dyDescent="0.25">
      <c r="A267">
        <v>43</v>
      </c>
      <c r="B267">
        <f t="shared" si="32"/>
        <v>1943</v>
      </c>
      <c r="E267">
        <v>1943</v>
      </c>
      <c r="F267" t="s">
        <v>469</v>
      </c>
      <c r="G267" t="s">
        <v>712</v>
      </c>
      <c r="H267" t="s">
        <v>891</v>
      </c>
      <c r="J267">
        <f t="shared" si="27"/>
        <v>1</v>
      </c>
      <c r="K267" t="s">
        <v>931</v>
      </c>
      <c r="O267">
        <f t="shared" si="28"/>
        <v>1</v>
      </c>
      <c r="P267">
        <f t="shared" si="29"/>
        <v>0</v>
      </c>
      <c r="Q267">
        <f t="shared" si="30"/>
        <v>0</v>
      </c>
      <c r="R267">
        <f t="shared" si="31"/>
        <v>0</v>
      </c>
    </row>
    <row r="268" spans="1:18" x14ac:dyDescent="0.25">
      <c r="A268">
        <v>43</v>
      </c>
      <c r="B268">
        <f t="shared" si="32"/>
        <v>1943</v>
      </c>
      <c r="E268">
        <v>1943</v>
      </c>
      <c r="F268" t="s">
        <v>289</v>
      </c>
      <c r="G268" t="s">
        <v>748</v>
      </c>
      <c r="H268" t="s">
        <v>708</v>
      </c>
      <c r="J268">
        <f t="shared" si="27"/>
        <v>1</v>
      </c>
      <c r="K268" t="s">
        <v>771</v>
      </c>
      <c r="O268">
        <f t="shared" si="28"/>
        <v>1</v>
      </c>
      <c r="P268">
        <f t="shared" si="29"/>
        <v>0</v>
      </c>
      <c r="Q268">
        <f t="shared" si="30"/>
        <v>0</v>
      </c>
      <c r="R268">
        <f t="shared" si="31"/>
        <v>0</v>
      </c>
    </row>
    <row r="269" spans="1:18" x14ac:dyDescent="0.25">
      <c r="A269">
        <v>43</v>
      </c>
      <c r="B269">
        <f t="shared" si="32"/>
        <v>1943</v>
      </c>
      <c r="D269" t="s">
        <v>703</v>
      </c>
      <c r="E269">
        <v>1943</v>
      </c>
      <c r="F269" t="s">
        <v>271</v>
      </c>
      <c r="G269" t="s">
        <v>740</v>
      </c>
      <c r="H269" t="s">
        <v>705</v>
      </c>
      <c r="J269">
        <f t="shared" si="27"/>
        <v>1</v>
      </c>
      <c r="K269" t="s">
        <v>771</v>
      </c>
      <c r="O269">
        <f t="shared" si="28"/>
        <v>1</v>
      </c>
      <c r="P269">
        <f t="shared" si="29"/>
        <v>0</v>
      </c>
      <c r="Q269">
        <f t="shared" si="30"/>
        <v>0</v>
      </c>
      <c r="R269">
        <f t="shared" si="31"/>
        <v>0</v>
      </c>
    </row>
    <row r="270" spans="1:18" x14ac:dyDescent="0.25">
      <c r="A270">
        <v>43</v>
      </c>
      <c r="B270">
        <f t="shared" si="32"/>
        <v>1943</v>
      </c>
      <c r="E270">
        <v>1943</v>
      </c>
      <c r="F270" t="s">
        <v>654</v>
      </c>
      <c r="G270" t="s">
        <v>733</v>
      </c>
      <c r="H270" t="s">
        <v>999</v>
      </c>
      <c r="J270">
        <f t="shared" si="27"/>
        <v>1</v>
      </c>
      <c r="K270" t="s">
        <v>771</v>
      </c>
      <c r="O270">
        <f t="shared" si="28"/>
        <v>1</v>
      </c>
      <c r="P270">
        <f t="shared" si="29"/>
        <v>0</v>
      </c>
      <c r="Q270">
        <f t="shared" si="30"/>
        <v>0</v>
      </c>
      <c r="R270">
        <f t="shared" si="31"/>
        <v>0</v>
      </c>
    </row>
    <row r="271" spans="1:18" x14ac:dyDescent="0.25">
      <c r="A271">
        <v>44</v>
      </c>
      <c r="B271">
        <f t="shared" si="32"/>
        <v>1944</v>
      </c>
      <c r="D271">
        <v>-2</v>
      </c>
      <c r="E271">
        <v>1944</v>
      </c>
      <c r="F271" t="s">
        <v>328</v>
      </c>
      <c r="G271" t="s">
        <v>853</v>
      </c>
      <c r="H271" t="s">
        <v>721</v>
      </c>
      <c r="J271">
        <f t="shared" si="27"/>
        <v>1</v>
      </c>
      <c r="K271" t="s">
        <v>771</v>
      </c>
      <c r="O271">
        <f t="shared" si="28"/>
        <v>1</v>
      </c>
      <c r="P271">
        <f t="shared" si="29"/>
        <v>0</v>
      </c>
      <c r="Q271">
        <f t="shared" si="30"/>
        <v>0</v>
      </c>
      <c r="R271">
        <f t="shared" si="31"/>
        <v>0</v>
      </c>
    </row>
    <row r="272" spans="1:18" x14ac:dyDescent="0.25">
      <c r="A272">
        <v>44</v>
      </c>
      <c r="B272">
        <f t="shared" si="32"/>
        <v>1944</v>
      </c>
      <c r="D272">
        <v>-2</v>
      </c>
      <c r="E272">
        <v>1944</v>
      </c>
      <c r="F272" t="s">
        <v>470</v>
      </c>
      <c r="G272" t="s">
        <v>712</v>
      </c>
      <c r="H272" t="s">
        <v>774</v>
      </c>
      <c r="J272">
        <f t="shared" si="27"/>
        <v>1</v>
      </c>
      <c r="K272" t="s">
        <v>771</v>
      </c>
      <c r="O272">
        <f t="shared" si="28"/>
        <v>1</v>
      </c>
      <c r="P272">
        <f t="shared" si="29"/>
        <v>0</v>
      </c>
      <c r="Q272">
        <f t="shared" si="30"/>
        <v>0</v>
      </c>
      <c r="R272">
        <f t="shared" si="31"/>
        <v>0</v>
      </c>
    </row>
    <row r="273" spans="1:18" x14ac:dyDescent="0.25">
      <c r="A273">
        <v>44</v>
      </c>
      <c r="B273">
        <f t="shared" si="32"/>
        <v>1944</v>
      </c>
      <c r="D273">
        <v>-2</v>
      </c>
      <c r="E273">
        <v>1944</v>
      </c>
      <c r="F273" t="s">
        <v>485</v>
      </c>
      <c r="G273" t="s">
        <v>722</v>
      </c>
      <c r="H273" t="s">
        <v>764</v>
      </c>
      <c r="J273">
        <f t="shared" si="27"/>
        <v>1</v>
      </c>
      <c r="K273" t="s">
        <v>771</v>
      </c>
      <c r="O273">
        <f t="shared" si="28"/>
        <v>1</v>
      </c>
      <c r="P273">
        <f t="shared" si="29"/>
        <v>0</v>
      </c>
      <c r="Q273">
        <f t="shared" si="30"/>
        <v>0</v>
      </c>
      <c r="R273">
        <f t="shared" si="31"/>
        <v>0</v>
      </c>
    </row>
    <row r="274" spans="1:18" x14ac:dyDescent="0.25">
      <c r="A274">
        <v>44</v>
      </c>
      <c r="B274">
        <f t="shared" si="32"/>
        <v>1944</v>
      </c>
      <c r="D274" t="s">
        <v>703</v>
      </c>
      <c r="E274">
        <v>1944</v>
      </c>
      <c r="F274" t="s">
        <v>662</v>
      </c>
      <c r="G274" t="s">
        <v>790</v>
      </c>
      <c r="H274" t="s">
        <v>1001</v>
      </c>
      <c r="J274">
        <f t="shared" si="27"/>
        <v>1</v>
      </c>
      <c r="K274" t="s">
        <v>771</v>
      </c>
      <c r="O274">
        <f t="shared" si="28"/>
        <v>1</v>
      </c>
      <c r="P274">
        <f t="shared" si="29"/>
        <v>0</v>
      </c>
      <c r="Q274">
        <f t="shared" si="30"/>
        <v>0</v>
      </c>
      <c r="R274">
        <f t="shared" si="31"/>
        <v>0</v>
      </c>
    </row>
    <row r="275" spans="1:18" x14ac:dyDescent="0.25">
      <c r="A275" t="s">
        <v>1727</v>
      </c>
      <c r="B275" t="e">
        <f t="shared" si="32"/>
        <v>#VALUE!</v>
      </c>
      <c r="D275">
        <v>-2</v>
      </c>
      <c r="E275">
        <v>1944</v>
      </c>
      <c r="F275" t="s">
        <v>260</v>
      </c>
      <c r="G275" t="s">
        <v>745</v>
      </c>
      <c r="H275" t="s">
        <v>734</v>
      </c>
      <c r="J275">
        <f t="shared" si="27"/>
        <v>1</v>
      </c>
      <c r="K275" t="s">
        <v>771</v>
      </c>
      <c r="O275">
        <f t="shared" si="28"/>
        <v>1</v>
      </c>
      <c r="P275">
        <f t="shared" si="29"/>
        <v>0</v>
      </c>
      <c r="Q275">
        <f t="shared" si="30"/>
        <v>0</v>
      </c>
      <c r="R275">
        <f t="shared" si="31"/>
        <v>0</v>
      </c>
    </row>
    <row r="276" spans="1:18" x14ac:dyDescent="0.25">
      <c r="A276" t="s">
        <v>1727</v>
      </c>
      <c r="B276" t="e">
        <f t="shared" si="32"/>
        <v>#VALUE!</v>
      </c>
      <c r="D276">
        <v>-2</v>
      </c>
      <c r="E276">
        <v>1944</v>
      </c>
      <c r="F276" t="s">
        <v>214</v>
      </c>
      <c r="G276" t="s">
        <v>712</v>
      </c>
      <c r="H276" t="s">
        <v>717</v>
      </c>
      <c r="J276">
        <f t="shared" si="27"/>
        <v>1</v>
      </c>
      <c r="K276" t="s">
        <v>771</v>
      </c>
      <c r="O276">
        <f t="shared" si="28"/>
        <v>1</v>
      </c>
      <c r="P276">
        <f t="shared" si="29"/>
        <v>0</v>
      </c>
      <c r="Q276">
        <f t="shared" si="30"/>
        <v>0</v>
      </c>
      <c r="R276">
        <f t="shared" si="31"/>
        <v>0</v>
      </c>
    </row>
    <row r="277" spans="1:18" x14ac:dyDescent="0.25">
      <c r="A277">
        <v>45</v>
      </c>
      <c r="B277">
        <f t="shared" si="32"/>
        <v>1945</v>
      </c>
      <c r="E277">
        <v>1945</v>
      </c>
      <c r="F277" t="s">
        <v>282</v>
      </c>
      <c r="G277" t="s">
        <v>829</v>
      </c>
      <c r="J277">
        <f t="shared" si="27"/>
        <v>1</v>
      </c>
      <c r="K277" t="s">
        <v>771</v>
      </c>
      <c r="O277">
        <f t="shared" si="28"/>
        <v>1</v>
      </c>
      <c r="P277">
        <f t="shared" si="29"/>
        <v>0</v>
      </c>
      <c r="Q277">
        <f t="shared" si="30"/>
        <v>0</v>
      </c>
      <c r="R277">
        <f t="shared" si="31"/>
        <v>0</v>
      </c>
    </row>
    <row r="278" spans="1:18" x14ac:dyDescent="0.25">
      <c r="A278">
        <v>45</v>
      </c>
      <c r="B278">
        <f t="shared" si="32"/>
        <v>1945</v>
      </c>
      <c r="E278">
        <v>1945</v>
      </c>
      <c r="F278" t="s">
        <v>369</v>
      </c>
      <c r="G278" t="s">
        <v>874</v>
      </c>
      <c r="H278" t="s">
        <v>721</v>
      </c>
      <c r="J278">
        <f t="shared" si="27"/>
        <v>1</v>
      </c>
      <c r="K278" t="s">
        <v>771</v>
      </c>
      <c r="O278">
        <f t="shared" si="28"/>
        <v>1</v>
      </c>
      <c r="P278">
        <f t="shared" si="29"/>
        <v>0</v>
      </c>
      <c r="Q278">
        <f t="shared" si="30"/>
        <v>0</v>
      </c>
      <c r="R278">
        <f t="shared" si="31"/>
        <v>0</v>
      </c>
    </row>
    <row r="279" spans="1:18" x14ac:dyDescent="0.25">
      <c r="A279">
        <v>45</v>
      </c>
      <c r="B279">
        <f t="shared" si="32"/>
        <v>1945</v>
      </c>
      <c r="E279">
        <v>1945</v>
      </c>
      <c r="F279" t="s">
        <v>292</v>
      </c>
      <c r="G279" t="s">
        <v>835</v>
      </c>
      <c r="H279" t="s">
        <v>702</v>
      </c>
      <c r="J279">
        <f t="shared" si="27"/>
        <v>2</v>
      </c>
      <c r="K279" t="s">
        <v>771</v>
      </c>
      <c r="L279">
        <v>47</v>
      </c>
      <c r="O279">
        <f t="shared" si="28"/>
        <v>1</v>
      </c>
      <c r="P279">
        <f t="shared" si="29"/>
        <v>1</v>
      </c>
      <c r="Q279">
        <f t="shared" si="30"/>
        <v>0</v>
      </c>
      <c r="R279">
        <f t="shared" si="31"/>
        <v>0</v>
      </c>
    </row>
    <row r="280" spans="1:18" x14ac:dyDescent="0.25">
      <c r="A280" t="s">
        <v>1737</v>
      </c>
      <c r="B280" t="e">
        <f t="shared" si="32"/>
        <v>#VALUE!</v>
      </c>
      <c r="E280">
        <v>1945</v>
      </c>
      <c r="F280" t="s">
        <v>501</v>
      </c>
      <c r="G280" t="s">
        <v>712</v>
      </c>
      <c r="H280" t="s">
        <v>747</v>
      </c>
      <c r="J280">
        <f t="shared" si="27"/>
        <v>3</v>
      </c>
      <c r="K280" t="s">
        <v>771</v>
      </c>
      <c r="L280">
        <v>47</v>
      </c>
      <c r="M280" t="s">
        <v>176</v>
      </c>
      <c r="O280">
        <f t="shared" si="28"/>
        <v>1</v>
      </c>
      <c r="P280">
        <f t="shared" si="29"/>
        <v>1</v>
      </c>
      <c r="Q280">
        <f t="shared" si="30"/>
        <v>1</v>
      </c>
      <c r="R280">
        <f t="shared" si="31"/>
        <v>0</v>
      </c>
    </row>
    <row r="281" spans="1:18" x14ac:dyDescent="0.25">
      <c r="A281">
        <v>50</v>
      </c>
      <c r="B281">
        <f t="shared" si="32"/>
        <v>1950</v>
      </c>
      <c r="E281">
        <v>1950</v>
      </c>
      <c r="F281" t="s">
        <v>567</v>
      </c>
      <c r="G281" t="s">
        <v>722</v>
      </c>
      <c r="H281" t="s">
        <v>732</v>
      </c>
      <c r="I281" t="s">
        <v>1718</v>
      </c>
      <c r="J281">
        <f t="shared" si="27"/>
        <v>1</v>
      </c>
      <c r="K281">
        <v>1950</v>
      </c>
      <c r="O281">
        <f t="shared" si="28"/>
        <v>1</v>
      </c>
      <c r="P281">
        <f t="shared" si="29"/>
        <v>0</v>
      </c>
      <c r="Q281">
        <f t="shared" si="30"/>
        <v>0</v>
      </c>
      <c r="R281">
        <f t="shared" si="31"/>
        <v>0</v>
      </c>
    </row>
    <row r="282" spans="1:18" x14ac:dyDescent="0.25">
      <c r="A282">
        <v>82</v>
      </c>
      <c r="B282">
        <f t="shared" si="32"/>
        <v>1982</v>
      </c>
      <c r="E282">
        <v>1982</v>
      </c>
      <c r="F282" t="s">
        <v>294</v>
      </c>
      <c r="G282" t="s">
        <v>838</v>
      </c>
      <c r="H282" t="s">
        <v>732</v>
      </c>
      <c r="I282" t="s">
        <v>1718</v>
      </c>
      <c r="J282">
        <f t="shared" si="27"/>
        <v>3</v>
      </c>
      <c r="K282" t="s">
        <v>826</v>
      </c>
      <c r="L282" t="s">
        <v>295</v>
      </c>
      <c r="M282" t="s">
        <v>237</v>
      </c>
      <c r="O282">
        <f t="shared" si="28"/>
        <v>1</v>
      </c>
      <c r="P282">
        <f t="shared" si="29"/>
        <v>1</v>
      </c>
      <c r="Q282">
        <f t="shared" si="30"/>
        <v>1</v>
      </c>
      <c r="R282">
        <f t="shared" si="31"/>
        <v>0</v>
      </c>
    </row>
    <row r="283" spans="1:18" x14ac:dyDescent="0.25">
      <c r="A283">
        <v>93</v>
      </c>
      <c r="B283">
        <f t="shared" si="32"/>
        <v>1993</v>
      </c>
      <c r="E283">
        <v>1993</v>
      </c>
      <c r="F283" t="s">
        <v>500</v>
      </c>
      <c r="G283" t="s">
        <v>743</v>
      </c>
      <c r="H283" t="s">
        <v>711</v>
      </c>
      <c r="I283" t="s">
        <v>1718</v>
      </c>
      <c r="J283">
        <f t="shared" si="27"/>
        <v>1</v>
      </c>
      <c r="K283" t="s">
        <v>920</v>
      </c>
      <c r="O283">
        <f t="shared" si="28"/>
        <v>1</v>
      </c>
      <c r="P283">
        <f t="shared" si="29"/>
        <v>0</v>
      </c>
      <c r="Q283">
        <f t="shared" si="30"/>
        <v>0</v>
      </c>
      <c r="R283">
        <f t="shared" si="31"/>
        <v>0</v>
      </c>
    </row>
    <row r="284" spans="1:18" x14ac:dyDescent="0.25">
      <c r="A284">
        <v>50</v>
      </c>
      <c r="B284">
        <f t="shared" si="32"/>
        <v>1950</v>
      </c>
      <c r="E284">
        <v>1950</v>
      </c>
      <c r="F284" t="s">
        <v>533</v>
      </c>
      <c r="G284" t="s">
        <v>952</v>
      </c>
      <c r="H284" t="s">
        <v>1014</v>
      </c>
      <c r="J284">
        <f t="shared" si="27"/>
        <v>1</v>
      </c>
      <c r="K284">
        <v>1950</v>
      </c>
      <c r="O284">
        <f t="shared" si="28"/>
        <v>1</v>
      </c>
      <c r="P284">
        <f t="shared" si="29"/>
        <v>0</v>
      </c>
      <c r="Q284">
        <f t="shared" si="30"/>
        <v>0</v>
      </c>
      <c r="R284">
        <f t="shared" si="31"/>
        <v>0</v>
      </c>
    </row>
    <row r="285" spans="1:18" x14ac:dyDescent="0.25">
      <c r="A285">
        <v>50</v>
      </c>
      <c r="B285">
        <f t="shared" si="32"/>
        <v>1950</v>
      </c>
      <c r="E285">
        <v>1950</v>
      </c>
      <c r="F285" t="s">
        <v>298</v>
      </c>
      <c r="G285" t="s">
        <v>840</v>
      </c>
      <c r="H285" t="s">
        <v>774</v>
      </c>
      <c r="J285">
        <f t="shared" si="27"/>
        <v>1</v>
      </c>
      <c r="K285">
        <v>1950</v>
      </c>
      <c r="O285">
        <f t="shared" si="28"/>
        <v>1</v>
      </c>
      <c r="P285">
        <f t="shared" si="29"/>
        <v>0</v>
      </c>
      <c r="Q285">
        <f t="shared" si="30"/>
        <v>0</v>
      </c>
      <c r="R285">
        <f t="shared" si="31"/>
        <v>0</v>
      </c>
    </row>
    <row r="286" spans="1:18" x14ac:dyDescent="0.25">
      <c r="A286">
        <v>50</v>
      </c>
      <c r="B286">
        <f t="shared" si="32"/>
        <v>1950</v>
      </c>
      <c r="E286">
        <v>1950</v>
      </c>
      <c r="F286" t="s">
        <v>185</v>
      </c>
      <c r="G286" t="s">
        <v>745</v>
      </c>
      <c r="H286" t="s">
        <v>696</v>
      </c>
      <c r="J286">
        <f t="shared" si="27"/>
        <v>1</v>
      </c>
      <c r="K286">
        <v>1950</v>
      </c>
      <c r="O286">
        <f t="shared" si="28"/>
        <v>1</v>
      </c>
      <c r="P286">
        <f t="shared" si="29"/>
        <v>0</v>
      </c>
      <c r="Q286">
        <f t="shared" si="30"/>
        <v>0</v>
      </c>
      <c r="R286">
        <f t="shared" si="31"/>
        <v>0</v>
      </c>
    </row>
    <row r="287" spans="1:18" x14ac:dyDescent="0.25">
      <c r="A287">
        <v>50</v>
      </c>
      <c r="B287">
        <f t="shared" si="32"/>
        <v>1950</v>
      </c>
      <c r="E287">
        <v>1950</v>
      </c>
      <c r="F287" t="s">
        <v>466</v>
      </c>
      <c r="G287" t="s">
        <v>790</v>
      </c>
      <c r="H287" t="s">
        <v>708</v>
      </c>
      <c r="J287">
        <f t="shared" si="27"/>
        <v>4</v>
      </c>
      <c r="K287" t="s">
        <v>751</v>
      </c>
      <c r="L287" t="s">
        <v>176</v>
      </c>
      <c r="M287" t="s">
        <v>402</v>
      </c>
      <c r="N287">
        <v>50</v>
      </c>
      <c r="O287">
        <f t="shared" si="28"/>
        <v>1</v>
      </c>
      <c r="P287">
        <f t="shared" si="29"/>
        <v>1</v>
      </c>
      <c r="Q287">
        <f t="shared" si="30"/>
        <v>1</v>
      </c>
      <c r="R287">
        <f t="shared" si="31"/>
        <v>1</v>
      </c>
    </row>
    <row r="288" spans="1:18" x14ac:dyDescent="0.25">
      <c r="A288">
        <v>50</v>
      </c>
      <c r="B288">
        <f t="shared" si="32"/>
        <v>1950</v>
      </c>
      <c r="E288">
        <v>1950</v>
      </c>
      <c r="F288" t="s">
        <v>595</v>
      </c>
      <c r="G288" t="s">
        <v>808</v>
      </c>
      <c r="H288" t="s">
        <v>717</v>
      </c>
      <c r="J288">
        <f t="shared" si="27"/>
        <v>2</v>
      </c>
      <c r="K288" t="s">
        <v>767</v>
      </c>
      <c r="L288" t="s">
        <v>207</v>
      </c>
      <c r="O288">
        <f t="shared" si="28"/>
        <v>1</v>
      </c>
      <c r="P288">
        <f t="shared" si="29"/>
        <v>1</v>
      </c>
      <c r="Q288">
        <f t="shared" si="30"/>
        <v>0</v>
      </c>
      <c r="R288">
        <f t="shared" si="31"/>
        <v>0</v>
      </c>
    </row>
    <row r="289" spans="1:18" x14ac:dyDescent="0.25">
      <c r="A289" t="s">
        <v>1724</v>
      </c>
      <c r="B289" t="e">
        <f t="shared" si="32"/>
        <v>#VALUE!</v>
      </c>
      <c r="E289">
        <v>1950</v>
      </c>
      <c r="F289" t="s">
        <v>203</v>
      </c>
      <c r="G289" t="s">
        <v>762</v>
      </c>
      <c r="H289" t="s">
        <v>732</v>
      </c>
      <c r="J289">
        <f t="shared" si="27"/>
        <v>1</v>
      </c>
      <c r="K289">
        <v>1950</v>
      </c>
      <c r="O289">
        <f t="shared" si="28"/>
        <v>1</v>
      </c>
      <c r="P289">
        <f t="shared" si="29"/>
        <v>0</v>
      </c>
      <c r="Q289">
        <f t="shared" si="30"/>
        <v>0</v>
      </c>
      <c r="R289">
        <f t="shared" si="31"/>
        <v>0</v>
      </c>
    </row>
    <row r="290" spans="1:18" x14ac:dyDescent="0.25">
      <c r="A290" t="s">
        <v>1724</v>
      </c>
      <c r="B290" t="e">
        <f t="shared" si="32"/>
        <v>#VALUE!</v>
      </c>
      <c r="E290">
        <v>1950</v>
      </c>
      <c r="F290" t="s">
        <v>567</v>
      </c>
      <c r="G290" t="s">
        <v>967</v>
      </c>
      <c r="H290" t="s">
        <v>747</v>
      </c>
      <c r="J290">
        <f t="shared" si="27"/>
        <v>1</v>
      </c>
      <c r="K290">
        <v>1950</v>
      </c>
      <c r="O290">
        <f t="shared" si="28"/>
        <v>1</v>
      </c>
      <c r="P290">
        <f t="shared" si="29"/>
        <v>0</v>
      </c>
      <c r="Q290">
        <f t="shared" si="30"/>
        <v>0</v>
      </c>
      <c r="R290">
        <f t="shared" si="31"/>
        <v>0</v>
      </c>
    </row>
    <row r="291" spans="1:18" x14ac:dyDescent="0.25">
      <c r="A291" t="s">
        <v>1724</v>
      </c>
      <c r="B291" t="e">
        <f t="shared" si="32"/>
        <v>#VALUE!</v>
      </c>
      <c r="E291">
        <v>1950</v>
      </c>
      <c r="F291" t="s">
        <v>374</v>
      </c>
      <c r="G291" t="s">
        <v>752</v>
      </c>
      <c r="H291" t="s">
        <v>702</v>
      </c>
      <c r="J291">
        <f t="shared" si="27"/>
        <v>1</v>
      </c>
      <c r="K291">
        <v>1950</v>
      </c>
      <c r="O291">
        <f t="shared" si="28"/>
        <v>1</v>
      </c>
      <c r="P291">
        <f t="shared" si="29"/>
        <v>0</v>
      </c>
      <c r="Q291">
        <f t="shared" si="30"/>
        <v>0</v>
      </c>
      <c r="R291">
        <f t="shared" si="31"/>
        <v>0</v>
      </c>
    </row>
    <row r="292" spans="1:18" x14ac:dyDescent="0.25">
      <c r="A292">
        <v>51</v>
      </c>
      <c r="B292">
        <f t="shared" si="32"/>
        <v>1951</v>
      </c>
      <c r="E292">
        <v>1951</v>
      </c>
      <c r="F292" t="s">
        <v>390</v>
      </c>
      <c r="G292" t="s">
        <v>883</v>
      </c>
      <c r="H292" t="s">
        <v>757</v>
      </c>
      <c r="J292">
        <f t="shared" si="27"/>
        <v>3</v>
      </c>
      <c r="K292" t="s">
        <v>767</v>
      </c>
      <c r="L292" t="s">
        <v>207</v>
      </c>
      <c r="M292">
        <v>51</v>
      </c>
      <c r="O292">
        <f t="shared" si="28"/>
        <v>1</v>
      </c>
      <c r="P292">
        <f t="shared" si="29"/>
        <v>1</v>
      </c>
      <c r="Q292">
        <f t="shared" si="30"/>
        <v>1</v>
      </c>
      <c r="R292">
        <f t="shared" si="31"/>
        <v>0</v>
      </c>
    </row>
    <row r="293" spans="1:18" x14ac:dyDescent="0.25">
      <c r="A293">
        <v>51</v>
      </c>
      <c r="B293">
        <f t="shared" si="32"/>
        <v>1951</v>
      </c>
      <c r="E293">
        <v>1951</v>
      </c>
      <c r="F293" t="s">
        <v>206</v>
      </c>
      <c r="G293" t="s">
        <v>745</v>
      </c>
      <c r="H293" t="s">
        <v>696</v>
      </c>
      <c r="J293">
        <f t="shared" si="27"/>
        <v>3</v>
      </c>
      <c r="K293" t="s">
        <v>767</v>
      </c>
      <c r="L293" t="s">
        <v>207</v>
      </c>
      <c r="M293">
        <v>51</v>
      </c>
      <c r="O293">
        <f t="shared" si="28"/>
        <v>1</v>
      </c>
      <c r="P293">
        <f t="shared" si="29"/>
        <v>1</v>
      </c>
      <c r="Q293">
        <f t="shared" si="30"/>
        <v>1</v>
      </c>
      <c r="R293">
        <f t="shared" si="31"/>
        <v>0</v>
      </c>
    </row>
    <row r="294" spans="1:18" x14ac:dyDescent="0.25">
      <c r="A294">
        <v>52</v>
      </c>
      <c r="B294">
        <f t="shared" si="32"/>
        <v>1952</v>
      </c>
      <c r="E294">
        <v>1952</v>
      </c>
      <c r="F294" t="s">
        <v>680</v>
      </c>
      <c r="G294" t="s">
        <v>896</v>
      </c>
      <c r="H294" t="s">
        <v>1011</v>
      </c>
      <c r="J294">
        <f t="shared" si="27"/>
        <v>3</v>
      </c>
      <c r="K294" t="s">
        <v>775</v>
      </c>
      <c r="L294" t="s">
        <v>324</v>
      </c>
      <c r="M294">
        <v>52</v>
      </c>
      <c r="O294">
        <f t="shared" si="28"/>
        <v>1</v>
      </c>
      <c r="P294">
        <f t="shared" si="29"/>
        <v>1</v>
      </c>
      <c r="Q294">
        <f t="shared" si="30"/>
        <v>1</v>
      </c>
      <c r="R294">
        <f t="shared" si="31"/>
        <v>0</v>
      </c>
    </row>
    <row r="295" spans="1:18" x14ac:dyDescent="0.25">
      <c r="A295">
        <v>52</v>
      </c>
      <c r="B295">
        <f t="shared" si="32"/>
        <v>1952</v>
      </c>
      <c r="E295">
        <v>1952</v>
      </c>
      <c r="F295" t="s">
        <v>572</v>
      </c>
      <c r="G295" t="s">
        <v>843</v>
      </c>
      <c r="H295" t="s">
        <v>713</v>
      </c>
      <c r="J295">
        <f t="shared" si="27"/>
        <v>3</v>
      </c>
      <c r="K295" t="s">
        <v>775</v>
      </c>
      <c r="L295" t="s">
        <v>324</v>
      </c>
      <c r="M295">
        <v>52</v>
      </c>
      <c r="O295">
        <f t="shared" si="28"/>
        <v>1</v>
      </c>
      <c r="P295">
        <f t="shared" si="29"/>
        <v>1</v>
      </c>
      <c r="Q295">
        <f t="shared" si="30"/>
        <v>1</v>
      </c>
      <c r="R295">
        <f t="shared" si="31"/>
        <v>0</v>
      </c>
    </row>
    <row r="296" spans="1:18" x14ac:dyDescent="0.25">
      <c r="A296">
        <v>52</v>
      </c>
      <c r="B296">
        <f t="shared" si="32"/>
        <v>1952</v>
      </c>
      <c r="E296">
        <v>1952</v>
      </c>
      <c r="F296" t="s">
        <v>323</v>
      </c>
      <c r="G296" t="s">
        <v>843</v>
      </c>
      <c r="H296" t="s">
        <v>743</v>
      </c>
      <c r="J296">
        <f t="shared" si="27"/>
        <v>3</v>
      </c>
      <c r="K296" t="s">
        <v>775</v>
      </c>
      <c r="L296" t="s">
        <v>324</v>
      </c>
      <c r="M296">
        <v>52</v>
      </c>
      <c r="O296">
        <f t="shared" si="28"/>
        <v>1</v>
      </c>
      <c r="P296">
        <f t="shared" si="29"/>
        <v>1</v>
      </c>
      <c r="Q296">
        <f t="shared" si="30"/>
        <v>1</v>
      </c>
      <c r="R296">
        <f t="shared" si="31"/>
        <v>0</v>
      </c>
    </row>
    <row r="297" spans="1:18" x14ac:dyDescent="0.25">
      <c r="A297">
        <v>53</v>
      </c>
      <c r="B297">
        <f t="shared" si="32"/>
        <v>1953</v>
      </c>
      <c r="E297">
        <v>1953</v>
      </c>
      <c r="F297" t="s">
        <v>208</v>
      </c>
      <c r="G297" t="s">
        <v>711</v>
      </c>
      <c r="J297">
        <f t="shared" si="27"/>
        <v>2</v>
      </c>
      <c r="K297" t="s">
        <v>768</v>
      </c>
      <c r="M297" t="s">
        <v>209</v>
      </c>
      <c r="O297">
        <f t="shared" si="28"/>
        <v>1</v>
      </c>
      <c r="P297">
        <f t="shared" si="29"/>
        <v>0</v>
      </c>
      <c r="Q297">
        <f t="shared" si="30"/>
        <v>1</v>
      </c>
      <c r="R297">
        <f t="shared" si="31"/>
        <v>0</v>
      </c>
    </row>
    <row r="298" spans="1:18" x14ac:dyDescent="0.25">
      <c r="A298">
        <v>53</v>
      </c>
      <c r="B298">
        <f t="shared" si="32"/>
        <v>1953</v>
      </c>
      <c r="E298">
        <v>1953</v>
      </c>
      <c r="F298" t="s">
        <v>188</v>
      </c>
      <c r="G298" t="s">
        <v>748</v>
      </c>
      <c r="H298" t="s">
        <v>702</v>
      </c>
      <c r="J298">
        <f t="shared" si="27"/>
        <v>1</v>
      </c>
      <c r="K298" t="s">
        <v>749</v>
      </c>
      <c r="O298">
        <f t="shared" si="28"/>
        <v>1</v>
      </c>
      <c r="P298">
        <f t="shared" si="29"/>
        <v>0</v>
      </c>
      <c r="Q298">
        <f t="shared" si="30"/>
        <v>0</v>
      </c>
      <c r="R298">
        <f t="shared" si="31"/>
        <v>0</v>
      </c>
    </row>
    <row r="299" spans="1:18" x14ac:dyDescent="0.25">
      <c r="A299">
        <v>53</v>
      </c>
      <c r="B299">
        <f t="shared" si="32"/>
        <v>1953</v>
      </c>
      <c r="D299" t="s">
        <v>703</v>
      </c>
      <c r="E299">
        <v>1953</v>
      </c>
      <c r="F299" t="s">
        <v>255</v>
      </c>
      <c r="G299" t="s">
        <v>804</v>
      </c>
      <c r="H299" t="s">
        <v>717</v>
      </c>
      <c r="J299">
        <f t="shared" si="27"/>
        <v>1</v>
      </c>
      <c r="K299" t="s">
        <v>749</v>
      </c>
      <c r="O299">
        <f t="shared" si="28"/>
        <v>1</v>
      </c>
      <c r="P299">
        <f t="shared" si="29"/>
        <v>0</v>
      </c>
      <c r="Q299">
        <f t="shared" si="30"/>
        <v>0</v>
      </c>
      <c r="R299">
        <f t="shared" si="31"/>
        <v>0</v>
      </c>
    </row>
    <row r="300" spans="1:18" x14ac:dyDescent="0.25">
      <c r="A300" t="s">
        <v>1738</v>
      </c>
      <c r="B300" t="e">
        <f t="shared" si="32"/>
        <v>#VALUE!</v>
      </c>
      <c r="E300">
        <v>1953</v>
      </c>
      <c r="F300" t="s">
        <v>626</v>
      </c>
      <c r="G300" t="s">
        <v>984</v>
      </c>
      <c r="H300" t="s">
        <v>985</v>
      </c>
      <c r="J300">
        <f t="shared" si="27"/>
        <v>1</v>
      </c>
      <c r="K300" t="s">
        <v>749</v>
      </c>
      <c r="O300">
        <f t="shared" si="28"/>
        <v>1</v>
      </c>
      <c r="P300">
        <f t="shared" si="29"/>
        <v>0</v>
      </c>
      <c r="Q300">
        <f t="shared" si="30"/>
        <v>0</v>
      </c>
      <c r="R300">
        <f t="shared" si="31"/>
        <v>0</v>
      </c>
    </row>
    <row r="301" spans="1:18" x14ac:dyDescent="0.25">
      <c r="A301">
        <v>54</v>
      </c>
      <c r="B301">
        <f t="shared" si="32"/>
        <v>1954</v>
      </c>
      <c r="E301">
        <v>1954</v>
      </c>
      <c r="F301" t="s">
        <v>577</v>
      </c>
      <c r="G301" t="s">
        <v>740</v>
      </c>
      <c r="J301">
        <f t="shared" si="27"/>
        <v>3</v>
      </c>
      <c r="K301">
        <v>1952</v>
      </c>
      <c r="M301">
        <v>1953</v>
      </c>
      <c r="N301">
        <v>54</v>
      </c>
      <c r="O301">
        <f t="shared" si="28"/>
        <v>1</v>
      </c>
      <c r="P301">
        <f t="shared" si="29"/>
        <v>0</v>
      </c>
      <c r="Q301">
        <f t="shared" si="30"/>
        <v>1</v>
      </c>
      <c r="R301">
        <f t="shared" si="31"/>
        <v>1</v>
      </c>
    </row>
    <row r="302" spans="1:18" x14ac:dyDescent="0.25">
      <c r="A302">
        <v>54</v>
      </c>
      <c r="B302">
        <f t="shared" si="32"/>
        <v>1954</v>
      </c>
      <c r="E302">
        <v>1954</v>
      </c>
      <c r="F302" t="s">
        <v>482</v>
      </c>
      <c r="G302" t="s">
        <v>752</v>
      </c>
      <c r="J302">
        <f t="shared" si="27"/>
        <v>1</v>
      </c>
      <c r="K302">
        <v>1954</v>
      </c>
      <c r="O302">
        <f t="shared" si="28"/>
        <v>1</v>
      </c>
      <c r="P302">
        <f t="shared" si="29"/>
        <v>0</v>
      </c>
      <c r="Q302">
        <f t="shared" si="30"/>
        <v>0</v>
      </c>
      <c r="R302">
        <f t="shared" si="31"/>
        <v>0</v>
      </c>
    </row>
    <row r="303" spans="1:18" x14ac:dyDescent="0.25">
      <c r="A303">
        <v>54</v>
      </c>
      <c r="B303">
        <f t="shared" si="32"/>
        <v>1954</v>
      </c>
      <c r="E303">
        <v>1954</v>
      </c>
      <c r="F303" t="s">
        <v>549</v>
      </c>
      <c r="G303" t="s">
        <v>713</v>
      </c>
      <c r="H303" t="s">
        <v>960</v>
      </c>
      <c r="J303">
        <f t="shared" si="27"/>
        <v>1</v>
      </c>
      <c r="K303">
        <v>1954</v>
      </c>
      <c r="O303">
        <f t="shared" si="28"/>
        <v>1</v>
      </c>
      <c r="P303">
        <f t="shared" si="29"/>
        <v>0</v>
      </c>
      <c r="Q303">
        <f t="shared" si="30"/>
        <v>0</v>
      </c>
      <c r="R303">
        <f t="shared" si="31"/>
        <v>0</v>
      </c>
    </row>
    <row r="304" spans="1:18" x14ac:dyDescent="0.25">
      <c r="A304">
        <v>54</v>
      </c>
      <c r="B304">
        <f t="shared" si="32"/>
        <v>1954</v>
      </c>
      <c r="E304">
        <v>1954</v>
      </c>
      <c r="F304" t="s">
        <v>682</v>
      </c>
      <c r="G304" t="s">
        <v>790</v>
      </c>
      <c r="H304" t="s">
        <v>784</v>
      </c>
      <c r="J304">
        <f t="shared" si="27"/>
        <v>2</v>
      </c>
      <c r="K304" t="s">
        <v>749</v>
      </c>
      <c r="L304">
        <v>54</v>
      </c>
      <c r="O304">
        <f t="shared" si="28"/>
        <v>1</v>
      </c>
      <c r="P304">
        <f t="shared" si="29"/>
        <v>1</v>
      </c>
      <c r="Q304">
        <f t="shared" si="30"/>
        <v>0</v>
      </c>
      <c r="R304">
        <f t="shared" si="31"/>
        <v>0</v>
      </c>
    </row>
    <row r="305" spans="1:18" x14ac:dyDescent="0.25">
      <c r="A305">
        <v>54</v>
      </c>
      <c r="B305">
        <f t="shared" si="32"/>
        <v>1954</v>
      </c>
      <c r="E305">
        <v>1954</v>
      </c>
      <c r="F305" t="s">
        <v>580</v>
      </c>
      <c r="G305" t="s">
        <v>971</v>
      </c>
      <c r="H305" t="s">
        <v>715</v>
      </c>
      <c r="J305">
        <f t="shared" si="27"/>
        <v>2</v>
      </c>
      <c r="K305" t="s">
        <v>749</v>
      </c>
      <c r="L305">
        <v>54</v>
      </c>
      <c r="O305">
        <f t="shared" si="28"/>
        <v>1</v>
      </c>
      <c r="P305">
        <f t="shared" si="29"/>
        <v>1</v>
      </c>
      <c r="Q305">
        <f t="shared" si="30"/>
        <v>0</v>
      </c>
      <c r="R305">
        <f t="shared" si="31"/>
        <v>0</v>
      </c>
    </row>
    <row r="306" spans="1:18" x14ac:dyDescent="0.25">
      <c r="A306">
        <v>55</v>
      </c>
      <c r="B306">
        <f t="shared" si="32"/>
        <v>1955</v>
      </c>
      <c r="E306">
        <v>1955</v>
      </c>
      <c r="F306" t="s">
        <v>266</v>
      </c>
      <c r="G306" t="s">
        <v>733</v>
      </c>
      <c r="H306" t="s">
        <v>784</v>
      </c>
      <c r="J306">
        <f t="shared" si="27"/>
        <v>2</v>
      </c>
      <c r="K306">
        <v>1954</v>
      </c>
      <c r="L306">
        <v>55</v>
      </c>
      <c r="O306">
        <f t="shared" si="28"/>
        <v>1</v>
      </c>
      <c r="P306">
        <f t="shared" si="29"/>
        <v>1</v>
      </c>
      <c r="Q306">
        <f t="shared" si="30"/>
        <v>0</v>
      </c>
      <c r="R306">
        <f t="shared" si="31"/>
        <v>0</v>
      </c>
    </row>
    <row r="307" spans="1:18" x14ac:dyDescent="0.25">
      <c r="A307">
        <v>55</v>
      </c>
      <c r="B307">
        <f t="shared" si="32"/>
        <v>1955</v>
      </c>
      <c r="E307">
        <v>1955</v>
      </c>
      <c r="F307" t="s">
        <v>540</v>
      </c>
      <c r="G307" t="s">
        <v>745</v>
      </c>
      <c r="H307" t="s">
        <v>732</v>
      </c>
      <c r="J307">
        <f t="shared" si="27"/>
        <v>3</v>
      </c>
      <c r="K307" t="s">
        <v>749</v>
      </c>
      <c r="L307">
        <v>54</v>
      </c>
      <c r="M307">
        <v>55</v>
      </c>
      <c r="O307">
        <f t="shared" si="28"/>
        <v>1</v>
      </c>
      <c r="P307">
        <f t="shared" si="29"/>
        <v>1</v>
      </c>
      <c r="Q307">
        <f t="shared" si="30"/>
        <v>1</v>
      </c>
      <c r="R307">
        <f t="shared" si="31"/>
        <v>0</v>
      </c>
    </row>
    <row r="308" spans="1:18" x14ac:dyDescent="0.25">
      <c r="A308">
        <v>55</v>
      </c>
      <c r="B308">
        <f t="shared" si="32"/>
        <v>1955</v>
      </c>
      <c r="E308">
        <v>1955</v>
      </c>
      <c r="F308" t="s">
        <v>285</v>
      </c>
      <c r="G308" t="s">
        <v>831</v>
      </c>
      <c r="H308" t="s">
        <v>743</v>
      </c>
      <c r="J308">
        <f t="shared" si="27"/>
        <v>2</v>
      </c>
      <c r="K308" t="s">
        <v>749</v>
      </c>
      <c r="L308">
        <v>55</v>
      </c>
      <c r="O308">
        <f t="shared" si="28"/>
        <v>1</v>
      </c>
      <c r="P308">
        <f t="shared" si="29"/>
        <v>1</v>
      </c>
      <c r="Q308">
        <f t="shared" si="30"/>
        <v>0</v>
      </c>
      <c r="R308">
        <f t="shared" si="31"/>
        <v>0</v>
      </c>
    </row>
    <row r="309" spans="1:18" x14ac:dyDescent="0.25">
      <c r="A309">
        <v>55</v>
      </c>
      <c r="B309">
        <f t="shared" si="32"/>
        <v>1955</v>
      </c>
      <c r="E309">
        <v>1955</v>
      </c>
      <c r="F309" t="s">
        <v>531</v>
      </c>
      <c r="G309" t="s">
        <v>951</v>
      </c>
      <c r="H309" t="s">
        <v>696</v>
      </c>
      <c r="J309">
        <f t="shared" si="27"/>
        <v>2</v>
      </c>
      <c r="K309" t="s">
        <v>749</v>
      </c>
      <c r="L309">
        <v>54</v>
      </c>
      <c r="O309">
        <f t="shared" si="28"/>
        <v>1</v>
      </c>
      <c r="P309">
        <f t="shared" si="29"/>
        <v>1</v>
      </c>
      <c r="Q309">
        <f t="shared" si="30"/>
        <v>0</v>
      </c>
      <c r="R309">
        <f t="shared" si="31"/>
        <v>0</v>
      </c>
    </row>
    <row r="310" spans="1:18" x14ac:dyDescent="0.25">
      <c r="A310">
        <v>55</v>
      </c>
      <c r="B310">
        <f t="shared" si="32"/>
        <v>1955</v>
      </c>
      <c r="E310">
        <v>1955</v>
      </c>
      <c r="F310" t="s">
        <v>304</v>
      </c>
      <c r="G310" t="s">
        <v>843</v>
      </c>
      <c r="H310" t="s">
        <v>702</v>
      </c>
      <c r="J310">
        <f t="shared" si="27"/>
        <v>3</v>
      </c>
      <c r="K310" t="s">
        <v>749</v>
      </c>
      <c r="L310">
        <v>54</v>
      </c>
      <c r="M310">
        <v>55</v>
      </c>
      <c r="O310">
        <f t="shared" si="28"/>
        <v>1</v>
      </c>
      <c r="P310">
        <f t="shared" si="29"/>
        <v>1</v>
      </c>
      <c r="Q310">
        <f t="shared" si="30"/>
        <v>1</v>
      </c>
      <c r="R310">
        <f t="shared" si="31"/>
        <v>0</v>
      </c>
    </row>
    <row r="311" spans="1:18" x14ac:dyDescent="0.25">
      <c r="A311" t="s">
        <v>1739</v>
      </c>
      <c r="B311" t="e">
        <f t="shared" si="32"/>
        <v>#VALUE!</v>
      </c>
      <c r="E311">
        <v>1955</v>
      </c>
      <c r="F311" t="s">
        <v>258</v>
      </c>
      <c r="G311" t="s">
        <v>809</v>
      </c>
      <c r="H311" t="s">
        <v>708</v>
      </c>
      <c r="J311">
        <f t="shared" si="27"/>
        <v>2</v>
      </c>
      <c r="K311">
        <v>1954</v>
      </c>
      <c r="L311">
        <v>55</v>
      </c>
      <c r="O311">
        <f t="shared" si="28"/>
        <v>1</v>
      </c>
      <c r="P311">
        <f t="shared" si="29"/>
        <v>1</v>
      </c>
      <c r="Q311">
        <f t="shared" si="30"/>
        <v>0</v>
      </c>
      <c r="R311">
        <f t="shared" si="31"/>
        <v>0</v>
      </c>
    </row>
    <row r="312" spans="1:18" x14ac:dyDescent="0.25">
      <c r="A312">
        <v>56</v>
      </c>
      <c r="B312">
        <f t="shared" si="32"/>
        <v>1956</v>
      </c>
      <c r="E312">
        <v>1956</v>
      </c>
      <c r="F312" t="s">
        <v>495</v>
      </c>
      <c r="G312" t="s">
        <v>875</v>
      </c>
      <c r="H312" t="s">
        <v>721</v>
      </c>
      <c r="J312">
        <f t="shared" si="27"/>
        <v>3</v>
      </c>
      <c r="K312">
        <v>1954</v>
      </c>
      <c r="L312">
        <v>55</v>
      </c>
      <c r="M312">
        <v>56</v>
      </c>
      <c r="O312">
        <f t="shared" si="28"/>
        <v>1</v>
      </c>
      <c r="P312">
        <f t="shared" si="29"/>
        <v>1</v>
      </c>
      <c r="Q312">
        <f t="shared" si="30"/>
        <v>1</v>
      </c>
      <c r="R312">
        <f t="shared" si="31"/>
        <v>0</v>
      </c>
    </row>
    <row r="313" spans="1:18" x14ac:dyDescent="0.25">
      <c r="A313">
        <v>56</v>
      </c>
      <c r="B313">
        <f t="shared" si="32"/>
        <v>1956</v>
      </c>
      <c r="E313">
        <v>1956</v>
      </c>
      <c r="F313" t="s">
        <v>475</v>
      </c>
      <c r="G313" t="s">
        <v>780</v>
      </c>
      <c r="H313" t="s">
        <v>747</v>
      </c>
      <c r="J313">
        <f t="shared" si="27"/>
        <v>2</v>
      </c>
      <c r="K313">
        <v>1954</v>
      </c>
      <c r="L313">
        <v>55</v>
      </c>
      <c r="O313">
        <f t="shared" si="28"/>
        <v>1</v>
      </c>
      <c r="P313">
        <f t="shared" si="29"/>
        <v>1</v>
      </c>
      <c r="Q313">
        <f t="shared" si="30"/>
        <v>0</v>
      </c>
      <c r="R313">
        <f t="shared" si="31"/>
        <v>0</v>
      </c>
    </row>
    <row r="314" spans="1:18" x14ac:dyDescent="0.25">
      <c r="A314">
        <v>56</v>
      </c>
      <c r="B314">
        <f t="shared" si="32"/>
        <v>1956</v>
      </c>
      <c r="E314">
        <v>1956</v>
      </c>
      <c r="F314" t="s">
        <v>341</v>
      </c>
      <c r="G314" t="s">
        <v>860</v>
      </c>
      <c r="H314" t="s">
        <v>696</v>
      </c>
      <c r="J314">
        <f t="shared" si="27"/>
        <v>2</v>
      </c>
      <c r="K314">
        <v>1955</v>
      </c>
      <c r="L314">
        <v>56</v>
      </c>
      <c r="O314">
        <f t="shared" si="28"/>
        <v>1</v>
      </c>
      <c r="P314">
        <f t="shared" si="29"/>
        <v>1</v>
      </c>
      <c r="Q314">
        <f t="shared" si="30"/>
        <v>0</v>
      </c>
      <c r="R314">
        <f t="shared" si="31"/>
        <v>0</v>
      </c>
    </row>
    <row r="315" spans="1:18" x14ac:dyDescent="0.25">
      <c r="A315">
        <v>56</v>
      </c>
      <c r="B315">
        <f t="shared" si="32"/>
        <v>1956</v>
      </c>
      <c r="D315" t="s">
        <v>703</v>
      </c>
      <c r="E315">
        <v>1956</v>
      </c>
      <c r="F315" t="s">
        <v>151</v>
      </c>
      <c r="G315" t="s">
        <v>701</v>
      </c>
      <c r="H315" t="s">
        <v>702</v>
      </c>
      <c r="J315">
        <f t="shared" si="27"/>
        <v>1</v>
      </c>
      <c r="K315">
        <v>1956</v>
      </c>
      <c r="O315">
        <f t="shared" si="28"/>
        <v>1</v>
      </c>
      <c r="P315">
        <f t="shared" si="29"/>
        <v>0</v>
      </c>
      <c r="Q315">
        <f t="shared" si="30"/>
        <v>0</v>
      </c>
      <c r="R315">
        <f t="shared" si="31"/>
        <v>0</v>
      </c>
    </row>
    <row r="316" spans="1:18" x14ac:dyDescent="0.25">
      <c r="A316">
        <v>57</v>
      </c>
      <c r="B316">
        <f t="shared" si="32"/>
        <v>1957</v>
      </c>
      <c r="E316">
        <v>1957</v>
      </c>
      <c r="F316" t="s">
        <v>489</v>
      </c>
      <c r="G316" t="s">
        <v>743</v>
      </c>
      <c r="H316" t="s">
        <v>739</v>
      </c>
      <c r="J316">
        <f t="shared" si="27"/>
        <v>3</v>
      </c>
      <c r="K316">
        <v>1955</v>
      </c>
      <c r="L316">
        <v>56</v>
      </c>
      <c r="M316">
        <v>57</v>
      </c>
      <c r="O316">
        <f t="shared" si="28"/>
        <v>1</v>
      </c>
      <c r="P316">
        <f t="shared" si="29"/>
        <v>1</v>
      </c>
      <c r="Q316">
        <f t="shared" si="30"/>
        <v>1</v>
      </c>
      <c r="R316">
        <f t="shared" si="31"/>
        <v>0</v>
      </c>
    </row>
    <row r="317" spans="1:18" x14ac:dyDescent="0.25">
      <c r="A317">
        <v>57</v>
      </c>
      <c r="B317">
        <f t="shared" si="32"/>
        <v>1957</v>
      </c>
      <c r="E317">
        <v>1957</v>
      </c>
      <c r="F317" t="s">
        <v>162</v>
      </c>
      <c r="G317" t="s">
        <v>712</v>
      </c>
      <c r="J317">
        <f t="shared" si="27"/>
        <v>1</v>
      </c>
      <c r="K317">
        <v>1956</v>
      </c>
      <c r="O317">
        <f t="shared" si="28"/>
        <v>1</v>
      </c>
      <c r="P317">
        <f t="shared" si="29"/>
        <v>0</v>
      </c>
      <c r="Q317">
        <f t="shared" si="30"/>
        <v>0</v>
      </c>
      <c r="R317">
        <f t="shared" si="31"/>
        <v>0</v>
      </c>
    </row>
    <row r="318" spans="1:18" x14ac:dyDescent="0.25">
      <c r="A318">
        <v>57</v>
      </c>
      <c r="B318">
        <f t="shared" si="32"/>
        <v>1957</v>
      </c>
      <c r="E318">
        <v>1957</v>
      </c>
      <c r="F318" t="s">
        <v>263</v>
      </c>
      <c r="G318" t="s">
        <v>814</v>
      </c>
      <c r="H318" t="s">
        <v>743</v>
      </c>
      <c r="J318">
        <f t="shared" si="27"/>
        <v>1</v>
      </c>
      <c r="K318">
        <v>1956</v>
      </c>
      <c r="O318">
        <f t="shared" si="28"/>
        <v>1</v>
      </c>
      <c r="P318">
        <f t="shared" si="29"/>
        <v>0</v>
      </c>
      <c r="Q318">
        <f t="shared" si="30"/>
        <v>0</v>
      </c>
      <c r="R318">
        <f t="shared" si="31"/>
        <v>0</v>
      </c>
    </row>
    <row r="319" spans="1:18" x14ac:dyDescent="0.25">
      <c r="A319">
        <v>57</v>
      </c>
      <c r="B319">
        <f t="shared" si="32"/>
        <v>1957</v>
      </c>
      <c r="E319">
        <v>1957</v>
      </c>
      <c r="F319" t="s">
        <v>325</v>
      </c>
      <c r="G319" t="s">
        <v>851</v>
      </c>
      <c r="H319" t="s">
        <v>717</v>
      </c>
      <c r="J319">
        <f t="shared" si="27"/>
        <v>2</v>
      </c>
      <c r="K319">
        <v>1956</v>
      </c>
      <c r="L319">
        <v>57</v>
      </c>
      <c r="O319">
        <f t="shared" si="28"/>
        <v>1</v>
      </c>
      <c r="P319">
        <f t="shared" si="29"/>
        <v>1</v>
      </c>
      <c r="Q319">
        <f t="shared" si="30"/>
        <v>0</v>
      </c>
      <c r="R319">
        <f t="shared" si="31"/>
        <v>0</v>
      </c>
    </row>
    <row r="320" spans="1:18" x14ac:dyDescent="0.25">
      <c r="A320">
        <v>57</v>
      </c>
      <c r="B320">
        <f t="shared" si="32"/>
        <v>1957</v>
      </c>
      <c r="E320">
        <v>1957</v>
      </c>
      <c r="F320" t="s">
        <v>599</v>
      </c>
      <c r="G320" t="s">
        <v>712</v>
      </c>
      <c r="H320" t="s">
        <v>717</v>
      </c>
      <c r="J320">
        <f t="shared" si="27"/>
        <v>1</v>
      </c>
      <c r="K320">
        <v>1956</v>
      </c>
      <c r="O320">
        <f t="shared" si="28"/>
        <v>1</v>
      </c>
      <c r="P320">
        <f t="shared" si="29"/>
        <v>0</v>
      </c>
      <c r="Q320">
        <f t="shared" si="30"/>
        <v>0</v>
      </c>
      <c r="R320">
        <f t="shared" si="31"/>
        <v>0</v>
      </c>
    </row>
    <row r="321" spans="1:18" x14ac:dyDescent="0.25">
      <c r="A321">
        <v>58</v>
      </c>
      <c r="B321">
        <f t="shared" si="32"/>
        <v>1958</v>
      </c>
      <c r="E321">
        <v>1958</v>
      </c>
      <c r="F321" t="s">
        <v>570</v>
      </c>
      <c r="G321" t="s">
        <v>876</v>
      </c>
      <c r="H321" t="s">
        <v>891</v>
      </c>
      <c r="J321">
        <f t="shared" si="27"/>
        <v>3</v>
      </c>
      <c r="K321">
        <v>1956</v>
      </c>
      <c r="L321">
        <v>57</v>
      </c>
      <c r="M321">
        <v>58</v>
      </c>
      <c r="O321">
        <f t="shared" si="28"/>
        <v>1</v>
      </c>
      <c r="P321">
        <f t="shared" si="29"/>
        <v>1</v>
      </c>
      <c r="Q321">
        <f t="shared" si="30"/>
        <v>1</v>
      </c>
      <c r="R321">
        <f t="shared" si="31"/>
        <v>0</v>
      </c>
    </row>
    <row r="322" spans="1:18" x14ac:dyDescent="0.25">
      <c r="A322">
        <v>58</v>
      </c>
      <c r="B322">
        <f t="shared" si="32"/>
        <v>1958</v>
      </c>
      <c r="E322">
        <v>1958</v>
      </c>
      <c r="F322" t="s">
        <v>196</v>
      </c>
      <c r="G322" t="s">
        <v>739</v>
      </c>
      <c r="H322" t="s">
        <v>721</v>
      </c>
      <c r="J322">
        <f t="shared" si="27"/>
        <v>2</v>
      </c>
      <c r="K322">
        <v>1957</v>
      </c>
      <c r="L322">
        <v>58</v>
      </c>
      <c r="O322">
        <f t="shared" si="28"/>
        <v>1</v>
      </c>
      <c r="P322">
        <f t="shared" si="29"/>
        <v>1</v>
      </c>
      <c r="Q322">
        <f t="shared" si="30"/>
        <v>0</v>
      </c>
      <c r="R322">
        <f t="shared" si="31"/>
        <v>0</v>
      </c>
    </row>
    <row r="323" spans="1:18" x14ac:dyDescent="0.25">
      <c r="A323">
        <v>58</v>
      </c>
      <c r="B323">
        <f t="shared" si="32"/>
        <v>1958</v>
      </c>
      <c r="D323" t="s">
        <v>703</v>
      </c>
      <c r="E323">
        <v>1958</v>
      </c>
      <c r="F323" t="s">
        <v>678</v>
      </c>
      <c r="G323" t="s">
        <v>871</v>
      </c>
      <c r="H323" t="s">
        <v>774</v>
      </c>
      <c r="J323">
        <f t="shared" si="27"/>
        <v>1</v>
      </c>
      <c r="K323">
        <v>1958</v>
      </c>
      <c r="O323">
        <f t="shared" si="28"/>
        <v>1</v>
      </c>
      <c r="P323">
        <f t="shared" si="29"/>
        <v>0</v>
      </c>
      <c r="Q323">
        <f t="shared" si="30"/>
        <v>0</v>
      </c>
      <c r="R323">
        <f t="shared" si="31"/>
        <v>0</v>
      </c>
    </row>
    <row r="324" spans="1:18" x14ac:dyDescent="0.25">
      <c r="A324">
        <v>58</v>
      </c>
      <c r="B324">
        <f t="shared" si="32"/>
        <v>1958</v>
      </c>
      <c r="E324">
        <v>1958</v>
      </c>
      <c r="F324" t="s">
        <v>508</v>
      </c>
      <c r="G324" t="s">
        <v>938</v>
      </c>
      <c r="H324" t="s">
        <v>717</v>
      </c>
      <c r="J324">
        <f t="shared" si="27"/>
        <v>1</v>
      </c>
      <c r="K324">
        <v>1958</v>
      </c>
      <c r="O324">
        <f t="shared" si="28"/>
        <v>1</v>
      </c>
      <c r="P324">
        <f t="shared" si="29"/>
        <v>0</v>
      </c>
      <c r="Q324">
        <f t="shared" si="30"/>
        <v>0</v>
      </c>
      <c r="R324">
        <f t="shared" si="31"/>
        <v>0</v>
      </c>
    </row>
    <row r="325" spans="1:18" x14ac:dyDescent="0.25">
      <c r="A325">
        <v>59</v>
      </c>
      <c r="B325">
        <f t="shared" si="32"/>
        <v>1959</v>
      </c>
      <c r="E325">
        <v>1959</v>
      </c>
      <c r="F325" t="s">
        <v>406</v>
      </c>
      <c r="G325" t="s">
        <v>895</v>
      </c>
      <c r="J325">
        <f t="shared" si="27"/>
        <v>1</v>
      </c>
      <c r="K325">
        <v>1957</v>
      </c>
      <c r="O325">
        <f t="shared" si="28"/>
        <v>1</v>
      </c>
      <c r="P325">
        <f t="shared" si="29"/>
        <v>0</v>
      </c>
      <c r="Q325">
        <f t="shared" si="30"/>
        <v>0</v>
      </c>
      <c r="R325">
        <f t="shared" si="31"/>
        <v>0</v>
      </c>
    </row>
    <row r="326" spans="1:18" x14ac:dyDescent="0.25">
      <c r="A326">
        <v>59</v>
      </c>
      <c r="B326">
        <f t="shared" si="32"/>
        <v>1959</v>
      </c>
      <c r="E326">
        <v>1959</v>
      </c>
      <c r="F326" t="s">
        <v>252</v>
      </c>
      <c r="G326" t="s">
        <v>753</v>
      </c>
      <c r="H326" t="s">
        <v>696</v>
      </c>
      <c r="J326">
        <f t="shared" ref="J326:J389" si="33">SUM(O326:R326)</f>
        <v>3</v>
      </c>
      <c r="K326">
        <v>1957</v>
      </c>
      <c r="L326">
        <v>58</v>
      </c>
      <c r="M326">
        <v>59</v>
      </c>
      <c r="O326">
        <f t="shared" ref="O326:O389" si="34">NOT(ISBLANK(K326))*1</f>
        <v>1</v>
      </c>
      <c r="P326">
        <f t="shared" ref="P326:P389" si="35">NOT(ISBLANK(L326))*1</f>
        <v>1</v>
      </c>
      <c r="Q326">
        <f t="shared" ref="Q326:Q389" si="36">NOT(ISBLANK(M326))*1</f>
        <v>1</v>
      </c>
      <c r="R326">
        <f t="shared" ref="R326:R389" si="37">NOT(ISBLANK(N326))*1</f>
        <v>0</v>
      </c>
    </row>
    <row r="327" spans="1:18" x14ac:dyDescent="0.25">
      <c r="A327">
        <v>59</v>
      </c>
      <c r="B327">
        <f t="shared" si="32"/>
        <v>1959</v>
      </c>
      <c r="E327">
        <v>1959</v>
      </c>
      <c r="F327" t="s">
        <v>515</v>
      </c>
      <c r="G327" t="s">
        <v>712</v>
      </c>
      <c r="H327" t="s">
        <v>747</v>
      </c>
      <c r="J327">
        <f t="shared" si="33"/>
        <v>1</v>
      </c>
      <c r="K327">
        <v>1957</v>
      </c>
      <c r="O327">
        <f t="shared" si="34"/>
        <v>1</v>
      </c>
      <c r="P327">
        <f t="shared" si="35"/>
        <v>0</v>
      </c>
      <c r="Q327">
        <f t="shared" si="36"/>
        <v>0</v>
      </c>
      <c r="R327">
        <f t="shared" si="37"/>
        <v>0</v>
      </c>
    </row>
    <row r="328" spans="1:18" x14ac:dyDescent="0.25">
      <c r="A328">
        <v>59</v>
      </c>
      <c r="B328">
        <f t="shared" ref="B328:B391" si="38">A328+1900</f>
        <v>1959</v>
      </c>
      <c r="E328">
        <v>1959</v>
      </c>
      <c r="F328" t="s">
        <v>263</v>
      </c>
      <c r="G328" t="s">
        <v>701</v>
      </c>
      <c r="H328" t="s">
        <v>717</v>
      </c>
      <c r="J328">
        <f t="shared" si="33"/>
        <v>1</v>
      </c>
      <c r="K328">
        <v>1957</v>
      </c>
      <c r="O328">
        <f t="shared" si="34"/>
        <v>1</v>
      </c>
      <c r="P328">
        <f t="shared" si="35"/>
        <v>0</v>
      </c>
      <c r="Q328">
        <f t="shared" si="36"/>
        <v>0</v>
      </c>
      <c r="R328">
        <f t="shared" si="37"/>
        <v>0</v>
      </c>
    </row>
    <row r="329" spans="1:18" x14ac:dyDescent="0.25">
      <c r="A329" t="s">
        <v>1740</v>
      </c>
      <c r="B329" t="e">
        <f t="shared" si="38"/>
        <v>#VALUE!</v>
      </c>
      <c r="E329">
        <v>1959</v>
      </c>
      <c r="F329" t="s">
        <v>537</v>
      </c>
      <c r="G329" t="s">
        <v>739</v>
      </c>
      <c r="H329" t="s">
        <v>696</v>
      </c>
      <c r="J329">
        <f t="shared" si="33"/>
        <v>3</v>
      </c>
      <c r="K329">
        <v>1957</v>
      </c>
      <c r="L329">
        <v>58</v>
      </c>
      <c r="M329">
        <v>59</v>
      </c>
      <c r="O329">
        <f t="shared" si="34"/>
        <v>1</v>
      </c>
      <c r="P329">
        <f t="shared" si="35"/>
        <v>1</v>
      </c>
      <c r="Q329">
        <f t="shared" si="36"/>
        <v>1</v>
      </c>
      <c r="R329">
        <f t="shared" si="37"/>
        <v>0</v>
      </c>
    </row>
    <row r="330" spans="1:18" x14ac:dyDescent="0.25">
      <c r="A330" t="s">
        <v>1719</v>
      </c>
      <c r="B330" t="e">
        <f t="shared" si="38"/>
        <v>#VALUE!</v>
      </c>
      <c r="E330">
        <v>1976</v>
      </c>
      <c r="F330" t="s">
        <v>386</v>
      </c>
      <c r="G330" t="s">
        <v>881</v>
      </c>
      <c r="H330" t="s">
        <v>708</v>
      </c>
      <c r="I330" t="s">
        <v>1719</v>
      </c>
      <c r="J330">
        <f t="shared" si="33"/>
        <v>1</v>
      </c>
      <c r="K330">
        <v>1975</v>
      </c>
      <c r="O330">
        <f t="shared" si="34"/>
        <v>1</v>
      </c>
      <c r="P330">
        <f t="shared" si="35"/>
        <v>0</v>
      </c>
      <c r="Q330">
        <f t="shared" si="36"/>
        <v>0</v>
      </c>
      <c r="R330">
        <f t="shared" si="37"/>
        <v>0</v>
      </c>
    </row>
    <row r="331" spans="1:18" x14ac:dyDescent="0.25">
      <c r="A331">
        <v>60</v>
      </c>
      <c r="B331">
        <f t="shared" si="38"/>
        <v>1960</v>
      </c>
      <c r="E331">
        <v>1960</v>
      </c>
      <c r="F331" t="s">
        <v>648</v>
      </c>
      <c r="G331" t="s">
        <v>745</v>
      </c>
      <c r="H331" t="s">
        <v>705</v>
      </c>
      <c r="J331">
        <f t="shared" si="33"/>
        <v>3</v>
      </c>
      <c r="K331">
        <v>1958</v>
      </c>
      <c r="L331">
        <v>59</v>
      </c>
      <c r="M331">
        <v>60</v>
      </c>
      <c r="O331">
        <f t="shared" si="34"/>
        <v>1</v>
      </c>
      <c r="P331">
        <f t="shared" si="35"/>
        <v>1</v>
      </c>
      <c r="Q331">
        <f t="shared" si="36"/>
        <v>1</v>
      </c>
      <c r="R331">
        <f t="shared" si="37"/>
        <v>0</v>
      </c>
    </row>
    <row r="332" spans="1:18" x14ac:dyDescent="0.25">
      <c r="A332">
        <v>60</v>
      </c>
      <c r="B332">
        <f t="shared" si="38"/>
        <v>1960</v>
      </c>
      <c r="E332">
        <v>1960</v>
      </c>
      <c r="F332" t="s">
        <v>283</v>
      </c>
      <c r="G332" t="s">
        <v>803</v>
      </c>
      <c r="H332" t="s">
        <v>764</v>
      </c>
      <c r="J332">
        <f t="shared" si="33"/>
        <v>3</v>
      </c>
      <c r="K332">
        <v>1958</v>
      </c>
      <c r="L332">
        <v>59</v>
      </c>
      <c r="M332">
        <v>60</v>
      </c>
      <c r="O332">
        <f t="shared" si="34"/>
        <v>1</v>
      </c>
      <c r="P332">
        <f t="shared" si="35"/>
        <v>1</v>
      </c>
      <c r="Q332">
        <f t="shared" si="36"/>
        <v>1</v>
      </c>
      <c r="R332">
        <f t="shared" si="37"/>
        <v>0</v>
      </c>
    </row>
    <row r="333" spans="1:18" x14ac:dyDescent="0.25">
      <c r="A333">
        <v>60</v>
      </c>
      <c r="B333">
        <f t="shared" si="38"/>
        <v>1960</v>
      </c>
      <c r="E333">
        <v>1960</v>
      </c>
      <c r="F333" t="s">
        <v>573</v>
      </c>
      <c r="G333" t="s">
        <v>832</v>
      </c>
      <c r="H333" t="s">
        <v>764</v>
      </c>
      <c r="J333">
        <f t="shared" si="33"/>
        <v>3</v>
      </c>
      <c r="K333">
        <v>1958</v>
      </c>
      <c r="L333">
        <v>59</v>
      </c>
      <c r="M333">
        <v>60</v>
      </c>
      <c r="O333">
        <f t="shared" si="34"/>
        <v>1</v>
      </c>
      <c r="P333">
        <f t="shared" si="35"/>
        <v>1</v>
      </c>
      <c r="Q333">
        <f t="shared" si="36"/>
        <v>1</v>
      </c>
      <c r="R333">
        <f t="shared" si="37"/>
        <v>0</v>
      </c>
    </row>
    <row r="334" spans="1:18" x14ac:dyDescent="0.25">
      <c r="A334">
        <v>60</v>
      </c>
      <c r="B334">
        <f t="shared" si="38"/>
        <v>1960</v>
      </c>
      <c r="E334">
        <v>1960</v>
      </c>
      <c r="F334" t="s">
        <v>202</v>
      </c>
      <c r="G334" t="s">
        <v>713</v>
      </c>
      <c r="H334" t="s">
        <v>761</v>
      </c>
      <c r="J334">
        <f t="shared" si="33"/>
        <v>3</v>
      </c>
      <c r="K334">
        <v>1958</v>
      </c>
      <c r="L334">
        <v>59</v>
      </c>
      <c r="M334">
        <v>60</v>
      </c>
      <c r="O334">
        <f t="shared" si="34"/>
        <v>1</v>
      </c>
      <c r="P334">
        <f t="shared" si="35"/>
        <v>1</v>
      </c>
      <c r="Q334">
        <f t="shared" si="36"/>
        <v>1</v>
      </c>
      <c r="R334">
        <f t="shared" si="37"/>
        <v>0</v>
      </c>
    </row>
    <row r="335" spans="1:18" x14ac:dyDescent="0.25">
      <c r="A335">
        <v>60</v>
      </c>
      <c r="B335">
        <f t="shared" si="38"/>
        <v>1960</v>
      </c>
      <c r="E335">
        <v>1960</v>
      </c>
      <c r="F335" t="s">
        <v>378</v>
      </c>
      <c r="G335" t="s">
        <v>876</v>
      </c>
      <c r="H335" t="s">
        <v>743</v>
      </c>
      <c r="J335">
        <f t="shared" si="33"/>
        <v>1</v>
      </c>
      <c r="K335">
        <v>1959</v>
      </c>
      <c r="O335">
        <f t="shared" si="34"/>
        <v>1</v>
      </c>
      <c r="P335">
        <f t="shared" si="35"/>
        <v>0</v>
      </c>
      <c r="Q335">
        <f t="shared" si="36"/>
        <v>0</v>
      </c>
      <c r="R335">
        <f t="shared" si="37"/>
        <v>0</v>
      </c>
    </row>
    <row r="336" spans="1:18" x14ac:dyDescent="0.25">
      <c r="A336">
        <v>60</v>
      </c>
      <c r="B336">
        <f t="shared" si="38"/>
        <v>1960</v>
      </c>
      <c r="D336" t="s">
        <v>703</v>
      </c>
      <c r="E336">
        <v>1960</v>
      </c>
      <c r="F336" t="s">
        <v>309</v>
      </c>
      <c r="G336" t="s">
        <v>752</v>
      </c>
      <c r="H336" t="s">
        <v>705</v>
      </c>
      <c r="J336">
        <f t="shared" si="33"/>
        <v>1</v>
      </c>
      <c r="K336">
        <v>1960</v>
      </c>
      <c r="O336">
        <f t="shared" si="34"/>
        <v>1</v>
      </c>
      <c r="P336">
        <f t="shared" si="35"/>
        <v>0</v>
      </c>
      <c r="Q336">
        <f t="shared" si="36"/>
        <v>0</v>
      </c>
      <c r="R336">
        <f t="shared" si="37"/>
        <v>0</v>
      </c>
    </row>
    <row r="337" spans="1:18" x14ac:dyDescent="0.25">
      <c r="A337">
        <v>60</v>
      </c>
      <c r="B337">
        <f t="shared" si="38"/>
        <v>1960</v>
      </c>
      <c r="E337">
        <v>1960</v>
      </c>
      <c r="F337" t="s">
        <v>391</v>
      </c>
      <c r="G337" t="s">
        <v>885</v>
      </c>
      <c r="H337" t="s">
        <v>757</v>
      </c>
      <c r="J337">
        <f t="shared" si="33"/>
        <v>1</v>
      </c>
      <c r="K337">
        <v>1960</v>
      </c>
      <c r="O337">
        <f t="shared" si="34"/>
        <v>1</v>
      </c>
      <c r="P337">
        <f t="shared" si="35"/>
        <v>0</v>
      </c>
      <c r="Q337">
        <f t="shared" si="36"/>
        <v>0</v>
      </c>
      <c r="R337">
        <f t="shared" si="37"/>
        <v>0</v>
      </c>
    </row>
    <row r="338" spans="1:18" x14ac:dyDescent="0.25">
      <c r="A338">
        <v>61</v>
      </c>
      <c r="B338">
        <f t="shared" si="38"/>
        <v>1961</v>
      </c>
      <c r="E338">
        <v>1961</v>
      </c>
      <c r="F338" t="s">
        <v>409</v>
      </c>
      <c r="G338" t="s">
        <v>896</v>
      </c>
      <c r="H338" t="s">
        <v>705</v>
      </c>
      <c r="J338">
        <f t="shared" si="33"/>
        <v>2</v>
      </c>
      <c r="K338">
        <v>1959</v>
      </c>
      <c r="L338">
        <v>60</v>
      </c>
      <c r="O338">
        <f t="shared" si="34"/>
        <v>1</v>
      </c>
      <c r="P338">
        <f t="shared" si="35"/>
        <v>1</v>
      </c>
      <c r="Q338">
        <f t="shared" si="36"/>
        <v>0</v>
      </c>
      <c r="R338">
        <f t="shared" si="37"/>
        <v>0</v>
      </c>
    </row>
    <row r="339" spans="1:18" x14ac:dyDescent="0.25">
      <c r="A339">
        <v>61</v>
      </c>
      <c r="B339">
        <f t="shared" si="38"/>
        <v>1961</v>
      </c>
      <c r="E339">
        <v>1961</v>
      </c>
      <c r="F339" t="s">
        <v>158</v>
      </c>
      <c r="G339" t="s">
        <v>714</v>
      </c>
      <c r="H339" t="s">
        <v>715</v>
      </c>
      <c r="J339">
        <f t="shared" si="33"/>
        <v>2</v>
      </c>
      <c r="K339">
        <v>1960</v>
      </c>
      <c r="L339">
        <v>61</v>
      </c>
      <c r="O339">
        <f t="shared" si="34"/>
        <v>1</v>
      </c>
      <c r="P339">
        <f t="shared" si="35"/>
        <v>1</v>
      </c>
      <c r="Q339">
        <f t="shared" si="36"/>
        <v>0</v>
      </c>
      <c r="R339">
        <f t="shared" si="37"/>
        <v>0</v>
      </c>
    </row>
    <row r="340" spans="1:18" x14ac:dyDescent="0.25">
      <c r="A340">
        <v>61</v>
      </c>
      <c r="B340">
        <f t="shared" si="38"/>
        <v>1961</v>
      </c>
      <c r="D340" t="s">
        <v>703</v>
      </c>
      <c r="E340">
        <v>1961</v>
      </c>
      <c r="F340" t="s">
        <v>359</v>
      </c>
      <c r="G340" t="s">
        <v>712</v>
      </c>
      <c r="J340">
        <f t="shared" si="33"/>
        <v>1</v>
      </c>
      <c r="K340">
        <v>1961</v>
      </c>
      <c r="O340">
        <f t="shared" si="34"/>
        <v>1</v>
      </c>
      <c r="P340">
        <f t="shared" si="35"/>
        <v>0</v>
      </c>
      <c r="Q340">
        <f t="shared" si="36"/>
        <v>0</v>
      </c>
      <c r="R340">
        <f t="shared" si="37"/>
        <v>0</v>
      </c>
    </row>
    <row r="341" spans="1:18" x14ac:dyDescent="0.25">
      <c r="A341">
        <v>61</v>
      </c>
      <c r="B341">
        <f t="shared" si="38"/>
        <v>1961</v>
      </c>
      <c r="E341">
        <v>1961</v>
      </c>
      <c r="F341" t="s">
        <v>424</v>
      </c>
      <c r="G341" t="s">
        <v>722</v>
      </c>
      <c r="J341">
        <f t="shared" si="33"/>
        <v>1</v>
      </c>
      <c r="K341">
        <v>1961</v>
      </c>
      <c r="O341">
        <f t="shared" si="34"/>
        <v>1</v>
      </c>
      <c r="P341">
        <f t="shared" si="35"/>
        <v>0</v>
      </c>
      <c r="Q341">
        <f t="shared" si="36"/>
        <v>0</v>
      </c>
      <c r="R341">
        <f t="shared" si="37"/>
        <v>0</v>
      </c>
    </row>
    <row r="342" spans="1:18" x14ac:dyDescent="0.25">
      <c r="A342">
        <v>61</v>
      </c>
      <c r="B342">
        <f t="shared" si="38"/>
        <v>1961</v>
      </c>
      <c r="E342">
        <v>1961</v>
      </c>
      <c r="F342" t="s">
        <v>602</v>
      </c>
      <c r="G342" t="s">
        <v>938</v>
      </c>
      <c r="J342">
        <f t="shared" si="33"/>
        <v>1</v>
      </c>
      <c r="K342">
        <v>1961</v>
      </c>
      <c r="O342">
        <f t="shared" si="34"/>
        <v>1</v>
      </c>
      <c r="P342">
        <f t="shared" si="35"/>
        <v>0</v>
      </c>
      <c r="Q342">
        <f t="shared" si="36"/>
        <v>0</v>
      </c>
      <c r="R342">
        <f t="shared" si="37"/>
        <v>0</v>
      </c>
    </row>
    <row r="343" spans="1:18" x14ac:dyDescent="0.25">
      <c r="A343">
        <v>62</v>
      </c>
      <c r="B343">
        <f t="shared" si="38"/>
        <v>1962</v>
      </c>
      <c r="E343">
        <v>1962</v>
      </c>
      <c r="F343" t="s">
        <v>223</v>
      </c>
      <c r="G343" t="s">
        <v>781</v>
      </c>
      <c r="H343" t="s">
        <v>708</v>
      </c>
      <c r="J343">
        <f t="shared" si="33"/>
        <v>3</v>
      </c>
      <c r="K343">
        <v>1960</v>
      </c>
      <c r="L343">
        <v>61</v>
      </c>
      <c r="M343">
        <v>62</v>
      </c>
      <c r="O343">
        <f t="shared" si="34"/>
        <v>1</v>
      </c>
      <c r="P343">
        <f t="shared" si="35"/>
        <v>1</v>
      </c>
      <c r="Q343">
        <f t="shared" si="36"/>
        <v>1</v>
      </c>
      <c r="R343">
        <f t="shared" si="37"/>
        <v>0</v>
      </c>
    </row>
    <row r="344" spans="1:18" x14ac:dyDescent="0.25">
      <c r="A344">
        <v>62</v>
      </c>
      <c r="B344">
        <f t="shared" si="38"/>
        <v>1962</v>
      </c>
      <c r="E344">
        <v>1962</v>
      </c>
      <c r="F344" t="s">
        <v>680</v>
      </c>
      <c r="G344" t="s">
        <v>912</v>
      </c>
      <c r="H344" t="s">
        <v>1010</v>
      </c>
      <c r="J344">
        <f t="shared" si="33"/>
        <v>1</v>
      </c>
      <c r="K344">
        <v>1960</v>
      </c>
      <c r="O344">
        <f t="shared" si="34"/>
        <v>1</v>
      </c>
      <c r="P344">
        <f t="shared" si="35"/>
        <v>0</v>
      </c>
      <c r="Q344">
        <f t="shared" si="36"/>
        <v>0</v>
      </c>
      <c r="R344">
        <f t="shared" si="37"/>
        <v>0</v>
      </c>
    </row>
    <row r="345" spans="1:18" x14ac:dyDescent="0.25">
      <c r="A345">
        <v>62</v>
      </c>
      <c r="B345">
        <f t="shared" si="38"/>
        <v>1962</v>
      </c>
      <c r="E345">
        <v>1962</v>
      </c>
      <c r="F345" t="s">
        <v>464</v>
      </c>
      <c r="G345" t="s">
        <v>929</v>
      </c>
      <c r="H345" t="s">
        <v>757</v>
      </c>
      <c r="J345">
        <f t="shared" si="33"/>
        <v>3</v>
      </c>
      <c r="K345">
        <v>1960</v>
      </c>
      <c r="L345">
        <v>61</v>
      </c>
      <c r="M345">
        <v>62</v>
      </c>
      <c r="O345">
        <f t="shared" si="34"/>
        <v>1</v>
      </c>
      <c r="P345">
        <f t="shared" si="35"/>
        <v>1</v>
      </c>
      <c r="Q345">
        <f t="shared" si="36"/>
        <v>1</v>
      </c>
      <c r="R345">
        <f t="shared" si="37"/>
        <v>0</v>
      </c>
    </row>
    <row r="346" spans="1:18" x14ac:dyDescent="0.25">
      <c r="A346">
        <v>62</v>
      </c>
      <c r="B346">
        <f t="shared" si="38"/>
        <v>1962</v>
      </c>
      <c r="E346">
        <v>1962</v>
      </c>
      <c r="F346" t="s">
        <v>527</v>
      </c>
      <c r="G346" t="s">
        <v>949</v>
      </c>
      <c r="J346">
        <f t="shared" si="33"/>
        <v>1</v>
      </c>
      <c r="K346">
        <v>1961</v>
      </c>
      <c r="O346">
        <f t="shared" si="34"/>
        <v>1</v>
      </c>
      <c r="P346">
        <f t="shared" si="35"/>
        <v>0</v>
      </c>
      <c r="Q346">
        <f t="shared" si="36"/>
        <v>0</v>
      </c>
      <c r="R346">
        <f t="shared" si="37"/>
        <v>0</v>
      </c>
    </row>
    <row r="347" spans="1:18" x14ac:dyDescent="0.25">
      <c r="A347">
        <v>62</v>
      </c>
      <c r="B347">
        <f t="shared" si="38"/>
        <v>1962</v>
      </c>
      <c r="E347">
        <v>1962</v>
      </c>
      <c r="F347" t="s">
        <v>516</v>
      </c>
      <c r="G347" t="s">
        <v>792</v>
      </c>
      <c r="J347">
        <f t="shared" si="33"/>
        <v>1</v>
      </c>
      <c r="K347">
        <v>1962</v>
      </c>
      <c r="O347">
        <f t="shared" si="34"/>
        <v>1</v>
      </c>
      <c r="P347">
        <f t="shared" si="35"/>
        <v>0</v>
      </c>
      <c r="Q347">
        <f t="shared" si="36"/>
        <v>0</v>
      </c>
      <c r="R347">
        <f t="shared" si="37"/>
        <v>0</v>
      </c>
    </row>
    <row r="348" spans="1:18" x14ac:dyDescent="0.25">
      <c r="A348">
        <v>63</v>
      </c>
      <c r="B348">
        <f t="shared" si="38"/>
        <v>1963</v>
      </c>
      <c r="E348">
        <v>1963</v>
      </c>
      <c r="F348" t="s">
        <v>513</v>
      </c>
      <c r="G348" t="s">
        <v>780</v>
      </c>
      <c r="H348" t="s">
        <v>713</v>
      </c>
      <c r="J348">
        <f t="shared" si="33"/>
        <v>3</v>
      </c>
      <c r="K348">
        <v>1960</v>
      </c>
      <c r="L348">
        <v>62</v>
      </c>
      <c r="M348">
        <v>63</v>
      </c>
      <c r="O348">
        <f t="shared" si="34"/>
        <v>1</v>
      </c>
      <c r="P348">
        <f t="shared" si="35"/>
        <v>1</v>
      </c>
      <c r="Q348">
        <f t="shared" si="36"/>
        <v>1</v>
      </c>
      <c r="R348">
        <f t="shared" si="37"/>
        <v>0</v>
      </c>
    </row>
    <row r="349" spans="1:18" x14ac:dyDescent="0.25">
      <c r="A349">
        <v>63</v>
      </c>
      <c r="B349">
        <f t="shared" si="38"/>
        <v>1963</v>
      </c>
      <c r="E349">
        <v>1963</v>
      </c>
      <c r="F349" t="s">
        <v>332</v>
      </c>
      <c r="G349" t="s">
        <v>790</v>
      </c>
      <c r="H349" t="s">
        <v>708</v>
      </c>
      <c r="J349">
        <f t="shared" si="33"/>
        <v>3</v>
      </c>
      <c r="K349">
        <v>1961</v>
      </c>
      <c r="L349">
        <v>62</v>
      </c>
      <c r="M349">
        <v>63</v>
      </c>
      <c r="O349">
        <f t="shared" si="34"/>
        <v>1</v>
      </c>
      <c r="P349">
        <f t="shared" si="35"/>
        <v>1</v>
      </c>
      <c r="Q349">
        <f t="shared" si="36"/>
        <v>1</v>
      </c>
      <c r="R349">
        <f t="shared" si="37"/>
        <v>0</v>
      </c>
    </row>
    <row r="350" spans="1:18" x14ac:dyDescent="0.25">
      <c r="A350">
        <v>63</v>
      </c>
      <c r="B350">
        <f t="shared" si="38"/>
        <v>1963</v>
      </c>
      <c r="E350">
        <v>1963</v>
      </c>
      <c r="F350" t="s">
        <v>394</v>
      </c>
      <c r="G350" t="s">
        <v>782</v>
      </c>
      <c r="H350" t="s">
        <v>784</v>
      </c>
      <c r="J350">
        <f t="shared" si="33"/>
        <v>3</v>
      </c>
      <c r="K350">
        <v>1961</v>
      </c>
      <c r="L350">
        <v>62</v>
      </c>
      <c r="M350">
        <v>63</v>
      </c>
      <c r="O350">
        <f t="shared" si="34"/>
        <v>1</v>
      </c>
      <c r="P350">
        <f t="shared" si="35"/>
        <v>1</v>
      </c>
      <c r="Q350">
        <f t="shared" si="36"/>
        <v>1</v>
      </c>
      <c r="R350">
        <f t="shared" si="37"/>
        <v>0</v>
      </c>
    </row>
    <row r="351" spans="1:18" x14ac:dyDescent="0.25">
      <c r="A351">
        <v>63</v>
      </c>
      <c r="B351">
        <f t="shared" si="38"/>
        <v>1963</v>
      </c>
      <c r="E351">
        <v>1963</v>
      </c>
      <c r="F351" t="s">
        <v>376</v>
      </c>
      <c r="G351" t="s">
        <v>722</v>
      </c>
      <c r="H351" t="s">
        <v>713</v>
      </c>
      <c r="J351">
        <f t="shared" si="33"/>
        <v>3</v>
      </c>
      <c r="K351">
        <v>1961</v>
      </c>
      <c r="L351">
        <v>62</v>
      </c>
      <c r="M351">
        <v>63</v>
      </c>
      <c r="O351">
        <f t="shared" si="34"/>
        <v>1</v>
      </c>
      <c r="P351">
        <f t="shared" si="35"/>
        <v>1</v>
      </c>
      <c r="Q351">
        <f t="shared" si="36"/>
        <v>1</v>
      </c>
      <c r="R351">
        <f t="shared" si="37"/>
        <v>0</v>
      </c>
    </row>
    <row r="352" spans="1:18" x14ac:dyDescent="0.25">
      <c r="A352">
        <v>63</v>
      </c>
      <c r="B352">
        <f t="shared" si="38"/>
        <v>1963</v>
      </c>
      <c r="E352">
        <v>1963</v>
      </c>
      <c r="F352" t="s">
        <v>467</v>
      </c>
      <c r="G352" t="s">
        <v>714</v>
      </c>
      <c r="H352" t="s">
        <v>747</v>
      </c>
      <c r="J352">
        <f t="shared" si="33"/>
        <v>3</v>
      </c>
      <c r="K352">
        <v>1961</v>
      </c>
      <c r="L352">
        <v>62</v>
      </c>
      <c r="M352">
        <v>63</v>
      </c>
      <c r="O352">
        <f t="shared" si="34"/>
        <v>1</v>
      </c>
      <c r="P352">
        <f t="shared" si="35"/>
        <v>1</v>
      </c>
      <c r="Q352">
        <f t="shared" si="36"/>
        <v>1</v>
      </c>
      <c r="R352">
        <f t="shared" si="37"/>
        <v>0</v>
      </c>
    </row>
    <row r="353" spans="1:18" x14ac:dyDescent="0.25">
      <c r="A353">
        <v>63</v>
      </c>
      <c r="B353">
        <f t="shared" si="38"/>
        <v>1963</v>
      </c>
      <c r="D353" t="s">
        <v>703</v>
      </c>
      <c r="E353">
        <v>1963</v>
      </c>
      <c r="F353" t="s">
        <v>355</v>
      </c>
      <c r="G353" t="s">
        <v>867</v>
      </c>
      <c r="H353" t="s">
        <v>717</v>
      </c>
      <c r="J353">
        <f t="shared" si="33"/>
        <v>1</v>
      </c>
      <c r="K353">
        <v>1962</v>
      </c>
      <c r="O353">
        <f t="shared" si="34"/>
        <v>1</v>
      </c>
      <c r="P353">
        <f t="shared" si="35"/>
        <v>0</v>
      </c>
      <c r="Q353">
        <f t="shared" si="36"/>
        <v>0</v>
      </c>
      <c r="R353">
        <f t="shared" si="37"/>
        <v>0</v>
      </c>
    </row>
    <row r="354" spans="1:18" x14ac:dyDescent="0.25">
      <c r="A354">
        <v>63</v>
      </c>
      <c r="B354">
        <f t="shared" si="38"/>
        <v>1963</v>
      </c>
      <c r="E354">
        <v>1963</v>
      </c>
      <c r="F354" t="s">
        <v>364</v>
      </c>
      <c r="G354" t="s">
        <v>816</v>
      </c>
      <c r="H354" t="s">
        <v>774</v>
      </c>
      <c r="J354">
        <f t="shared" si="33"/>
        <v>1</v>
      </c>
      <c r="K354">
        <v>1963</v>
      </c>
      <c r="O354">
        <f t="shared" si="34"/>
        <v>1</v>
      </c>
      <c r="P354">
        <f t="shared" si="35"/>
        <v>0</v>
      </c>
      <c r="Q354">
        <f t="shared" si="36"/>
        <v>0</v>
      </c>
      <c r="R354">
        <f t="shared" si="37"/>
        <v>0</v>
      </c>
    </row>
    <row r="355" spans="1:18" x14ac:dyDescent="0.25">
      <c r="A355">
        <v>64</v>
      </c>
      <c r="B355">
        <f t="shared" si="38"/>
        <v>1964</v>
      </c>
      <c r="E355">
        <v>1964</v>
      </c>
      <c r="F355" t="s">
        <v>164</v>
      </c>
      <c r="G355" t="s">
        <v>722</v>
      </c>
      <c r="H355" t="s">
        <v>708</v>
      </c>
      <c r="J355">
        <f t="shared" si="33"/>
        <v>3</v>
      </c>
      <c r="K355">
        <v>1962</v>
      </c>
      <c r="L355">
        <v>63</v>
      </c>
      <c r="M355">
        <v>64</v>
      </c>
      <c r="O355">
        <f t="shared" si="34"/>
        <v>1</v>
      </c>
      <c r="P355">
        <f t="shared" si="35"/>
        <v>1</v>
      </c>
      <c r="Q355">
        <f t="shared" si="36"/>
        <v>1</v>
      </c>
      <c r="R355">
        <f t="shared" si="37"/>
        <v>0</v>
      </c>
    </row>
    <row r="356" spans="1:18" x14ac:dyDescent="0.25">
      <c r="A356">
        <v>64</v>
      </c>
      <c r="B356">
        <f t="shared" si="38"/>
        <v>1964</v>
      </c>
      <c r="E356">
        <v>1964</v>
      </c>
      <c r="F356" t="s">
        <v>223</v>
      </c>
      <c r="G356" t="s">
        <v>740</v>
      </c>
      <c r="H356" t="s">
        <v>696</v>
      </c>
      <c r="J356">
        <f t="shared" si="33"/>
        <v>2</v>
      </c>
      <c r="K356">
        <v>1962</v>
      </c>
      <c r="L356">
        <v>63</v>
      </c>
      <c r="O356">
        <f t="shared" si="34"/>
        <v>1</v>
      </c>
      <c r="P356">
        <f t="shared" si="35"/>
        <v>1</v>
      </c>
      <c r="Q356">
        <f t="shared" si="36"/>
        <v>0</v>
      </c>
      <c r="R356">
        <f t="shared" si="37"/>
        <v>0</v>
      </c>
    </row>
    <row r="357" spans="1:18" x14ac:dyDescent="0.25">
      <c r="A357">
        <v>64</v>
      </c>
      <c r="B357">
        <f t="shared" si="38"/>
        <v>1964</v>
      </c>
      <c r="E357">
        <v>1964</v>
      </c>
      <c r="F357" t="s">
        <v>466</v>
      </c>
      <c r="G357" t="s">
        <v>930</v>
      </c>
      <c r="H357" t="s">
        <v>734</v>
      </c>
      <c r="J357">
        <f t="shared" si="33"/>
        <v>3</v>
      </c>
      <c r="K357">
        <v>1962</v>
      </c>
      <c r="L357">
        <v>63</v>
      </c>
      <c r="M357">
        <v>64</v>
      </c>
      <c r="O357">
        <f t="shared" si="34"/>
        <v>1</v>
      </c>
      <c r="P357">
        <f t="shared" si="35"/>
        <v>1</v>
      </c>
      <c r="Q357">
        <f t="shared" si="36"/>
        <v>1</v>
      </c>
      <c r="R357">
        <f t="shared" si="37"/>
        <v>0</v>
      </c>
    </row>
    <row r="358" spans="1:18" x14ac:dyDescent="0.25">
      <c r="A358">
        <v>64</v>
      </c>
      <c r="B358">
        <f t="shared" si="38"/>
        <v>1964</v>
      </c>
      <c r="E358">
        <v>1964</v>
      </c>
      <c r="F358" t="s">
        <v>548</v>
      </c>
      <c r="G358" t="s">
        <v>733</v>
      </c>
      <c r="H358" t="s">
        <v>721</v>
      </c>
      <c r="J358">
        <f t="shared" si="33"/>
        <v>2</v>
      </c>
      <c r="K358">
        <v>1963</v>
      </c>
      <c r="L358">
        <v>64</v>
      </c>
      <c r="O358">
        <f t="shared" si="34"/>
        <v>1</v>
      </c>
      <c r="P358">
        <f t="shared" si="35"/>
        <v>1</v>
      </c>
      <c r="Q358">
        <f t="shared" si="36"/>
        <v>0</v>
      </c>
      <c r="R358">
        <f t="shared" si="37"/>
        <v>0</v>
      </c>
    </row>
    <row r="359" spans="1:18" x14ac:dyDescent="0.25">
      <c r="A359">
        <v>64</v>
      </c>
      <c r="B359">
        <f t="shared" si="38"/>
        <v>1964</v>
      </c>
      <c r="E359">
        <v>1964</v>
      </c>
      <c r="F359" t="s">
        <v>498</v>
      </c>
      <c r="G359" t="s">
        <v>733</v>
      </c>
      <c r="H359" t="s">
        <v>696</v>
      </c>
      <c r="J359">
        <f t="shared" si="33"/>
        <v>2</v>
      </c>
      <c r="K359">
        <v>1963</v>
      </c>
      <c r="L359">
        <v>64</v>
      </c>
      <c r="O359">
        <f t="shared" si="34"/>
        <v>1</v>
      </c>
      <c r="P359">
        <f t="shared" si="35"/>
        <v>1</v>
      </c>
      <c r="Q359">
        <f t="shared" si="36"/>
        <v>0</v>
      </c>
      <c r="R359">
        <f t="shared" si="37"/>
        <v>0</v>
      </c>
    </row>
    <row r="360" spans="1:18" x14ac:dyDescent="0.25">
      <c r="A360">
        <v>64</v>
      </c>
      <c r="B360">
        <f t="shared" si="38"/>
        <v>1964</v>
      </c>
      <c r="E360">
        <v>1964</v>
      </c>
      <c r="F360" t="s">
        <v>250</v>
      </c>
      <c r="G360" t="s">
        <v>803</v>
      </c>
      <c r="H360" t="s">
        <v>747</v>
      </c>
      <c r="J360">
        <f t="shared" si="33"/>
        <v>1</v>
      </c>
      <c r="K360">
        <v>1964</v>
      </c>
      <c r="O360">
        <f t="shared" si="34"/>
        <v>1</v>
      </c>
      <c r="P360">
        <f t="shared" si="35"/>
        <v>0</v>
      </c>
      <c r="Q360">
        <f t="shared" si="36"/>
        <v>0</v>
      </c>
      <c r="R360">
        <f t="shared" si="37"/>
        <v>0</v>
      </c>
    </row>
    <row r="361" spans="1:18" x14ac:dyDescent="0.25">
      <c r="A361">
        <v>65</v>
      </c>
      <c r="B361">
        <f t="shared" si="38"/>
        <v>1965</v>
      </c>
      <c r="E361">
        <v>1965</v>
      </c>
      <c r="F361" t="s">
        <v>163</v>
      </c>
      <c r="G361" t="s">
        <v>701</v>
      </c>
      <c r="H361" t="s">
        <v>721</v>
      </c>
      <c r="J361">
        <f t="shared" si="33"/>
        <v>2</v>
      </c>
      <c r="K361">
        <v>1964</v>
      </c>
      <c r="L361">
        <v>65</v>
      </c>
      <c r="O361">
        <f t="shared" si="34"/>
        <v>1</v>
      </c>
      <c r="P361">
        <f t="shared" si="35"/>
        <v>1</v>
      </c>
      <c r="Q361">
        <f t="shared" si="36"/>
        <v>0</v>
      </c>
      <c r="R361">
        <f t="shared" si="37"/>
        <v>0</v>
      </c>
    </row>
    <row r="362" spans="1:18" x14ac:dyDescent="0.25">
      <c r="A362">
        <v>65</v>
      </c>
      <c r="B362">
        <f t="shared" si="38"/>
        <v>1965</v>
      </c>
      <c r="D362" t="s">
        <v>703</v>
      </c>
      <c r="E362">
        <v>1965</v>
      </c>
      <c r="F362" t="s">
        <v>601</v>
      </c>
      <c r="G362" t="s">
        <v>701</v>
      </c>
      <c r="H362" t="s">
        <v>705</v>
      </c>
      <c r="J362">
        <f t="shared" si="33"/>
        <v>1</v>
      </c>
      <c r="K362">
        <v>1964</v>
      </c>
      <c r="O362">
        <f t="shared" si="34"/>
        <v>1</v>
      </c>
      <c r="P362">
        <f t="shared" si="35"/>
        <v>0</v>
      </c>
      <c r="Q362">
        <f t="shared" si="36"/>
        <v>0</v>
      </c>
      <c r="R362">
        <f t="shared" si="37"/>
        <v>0</v>
      </c>
    </row>
    <row r="363" spans="1:18" x14ac:dyDescent="0.25">
      <c r="A363">
        <v>65</v>
      </c>
      <c r="B363">
        <f t="shared" si="38"/>
        <v>1965</v>
      </c>
      <c r="E363">
        <v>1965</v>
      </c>
      <c r="F363" t="s">
        <v>428</v>
      </c>
      <c r="G363" t="s">
        <v>905</v>
      </c>
      <c r="H363" t="s">
        <v>774</v>
      </c>
      <c r="J363">
        <f t="shared" si="33"/>
        <v>2</v>
      </c>
      <c r="K363">
        <v>1964</v>
      </c>
      <c r="L363">
        <v>65</v>
      </c>
      <c r="O363">
        <f t="shared" si="34"/>
        <v>1</v>
      </c>
      <c r="P363">
        <f t="shared" si="35"/>
        <v>1</v>
      </c>
      <c r="Q363">
        <f t="shared" si="36"/>
        <v>0</v>
      </c>
      <c r="R363">
        <f t="shared" si="37"/>
        <v>0</v>
      </c>
    </row>
    <row r="364" spans="1:18" x14ac:dyDescent="0.25">
      <c r="A364">
        <v>65</v>
      </c>
      <c r="B364">
        <f t="shared" si="38"/>
        <v>1965</v>
      </c>
      <c r="E364">
        <v>1965</v>
      </c>
      <c r="F364" t="s">
        <v>507</v>
      </c>
      <c r="G364" t="s">
        <v>944</v>
      </c>
      <c r="H364" t="s">
        <v>702</v>
      </c>
      <c r="J364">
        <f t="shared" si="33"/>
        <v>2</v>
      </c>
      <c r="K364">
        <v>1964</v>
      </c>
      <c r="L364">
        <v>65</v>
      </c>
      <c r="O364">
        <f t="shared" si="34"/>
        <v>1</v>
      </c>
      <c r="P364">
        <f t="shared" si="35"/>
        <v>1</v>
      </c>
      <c r="Q364">
        <f t="shared" si="36"/>
        <v>0</v>
      </c>
      <c r="R364">
        <f t="shared" si="37"/>
        <v>0</v>
      </c>
    </row>
    <row r="365" spans="1:18" x14ac:dyDescent="0.25">
      <c r="A365">
        <v>66</v>
      </c>
      <c r="B365">
        <f t="shared" si="38"/>
        <v>1966</v>
      </c>
      <c r="E365">
        <v>1966</v>
      </c>
      <c r="F365" t="s">
        <v>480</v>
      </c>
      <c r="G365" t="s">
        <v>803</v>
      </c>
      <c r="H365" t="s">
        <v>764</v>
      </c>
      <c r="J365">
        <f t="shared" si="33"/>
        <v>2</v>
      </c>
      <c r="K365">
        <v>1964</v>
      </c>
      <c r="L365">
        <v>65</v>
      </c>
      <c r="O365">
        <f t="shared" si="34"/>
        <v>1</v>
      </c>
      <c r="P365">
        <f t="shared" si="35"/>
        <v>1</v>
      </c>
      <c r="Q365">
        <f t="shared" si="36"/>
        <v>0</v>
      </c>
      <c r="R365">
        <f t="shared" si="37"/>
        <v>0</v>
      </c>
    </row>
    <row r="366" spans="1:18" x14ac:dyDescent="0.25">
      <c r="A366">
        <v>66</v>
      </c>
      <c r="B366">
        <f t="shared" si="38"/>
        <v>1966</v>
      </c>
      <c r="E366">
        <v>1966</v>
      </c>
      <c r="F366" t="s">
        <v>185</v>
      </c>
      <c r="G366" t="s">
        <v>742</v>
      </c>
      <c r="H366" t="s">
        <v>743</v>
      </c>
      <c r="J366">
        <f t="shared" si="33"/>
        <v>2</v>
      </c>
      <c r="K366" t="s">
        <v>744</v>
      </c>
      <c r="L366">
        <v>66</v>
      </c>
      <c r="O366">
        <f t="shared" si="34"/>
        <v>1</v>
      </c>
      <c r="P366">
        <f t="shared" si="35"/>
        <v>1</v>
      </c>
      <c r="Q366">
        <f t="shared" si="36"/>
        <v>0</v>
      </c>
      <c r="R366">
        <f t="shared" si="37"/>
        <v>0</v>
      </c>
    </row>
    <row r="367" spans="1:18" x14ac:dyDescent="0.25">
      <c r="A367">
        <v>67</v>
      </c>
      <c r="B367">
        <f t="shared" si="38"/>
        <v>1967</v>
      </c>
      <c r="E367">
        <v>1967</v>
      </c>
      <c r="F367" t="s">
        <v>223</v>
      </c>
      <c r="G367" t="s">
        <v>780</v>
      </c>
      <c r="H367" t="s">
        <v>705</v>
      </c>
      <c r="J367">
        <f t="shared" si="33"/>
        <v>3</v>
      </c>
      <c r="K367">
        <v>1965</v>
      </c>
      <c r="L367">
        <v>66</v>
      </c>
      <c r="M367">
        <v>67</v>
      </c>
      <c r="O367">
        <f t="shared" si="34"/>
        <v>1</v>
      </c>
      <c r="P367">
        <f t="shared" si="35"/>
        <v>1</v>
      </c>
      <c r="Q367">
        <f t="shared" si="36"/>
        <v>1</v>
      </c>
      <c r="R367">
        <f t="shared" si="37"/>
        <v>0</v>
      </c>
    </row>
    <row r="368" spans="1:18" x14ac:dyDescent="0.25">
      <c r="A368">
        <v>67</v>
      </c>
      <c r="B368">
        <f t="shared" si="38"/>
        <v>1967</v>
      </c>
      <c r="E368">
        <v>1967</v>
      </c>
      <c r="F368" t="s">
        <v>321</v>
      </c>
      <c r="G368" t="s">
        <v>745</v>
      </c>
      <c r="H368" t="s">
        <v>743</v>
      </c>
      <c r="J368">
        <f t="shared" si="33"/>
        <v>3</v>
      </c>
      <c r="K368">
        <v>1965</v>
      </c>
      <c r="L368">
        <v>66</v>
      </c>
      <c r="M368">
        <v>67</v>
      </c>
      <c r="O368">
        <f t="shared" si="34"/>
        <v>1</v>
      </c>
      <c r="P368">
        <f t="shared" si="35"/>
        <v>1</v>
      </c>
      <c r="Q368">
        <f t="shared" si="36"/>
        <v>1</v>
      </c>
      <c r="R368">
        <f t="shared" si="37"/>
        <v>0</v>
      </c>
    </row>
    <row r="369" spans="1:18" x14ac:dyDescent="0.25">
      <c r="A369">
        <v>67</v>
      </c>
      <c r="B369">
        <f t="shared" si="38"/>
        <v>1967</v>
      </c>
      <c r="E369">
        <v>1967</v>
      </c>
      <c r="F369" t="s">
        <v>649</v>
      </c>
      <c r="G369" t="s">
        <v>808</v>
      </c>
      <c r="H369" t="s">
        <v>747</v>
      </c>
      <c r="J369">
        <f t="shared" si="33"/>
        <v>3</v>
      </c>
      <c r="K369">
        <v>1965</v>
      </c>
      <c r="L369">
        <v>66</v>
      </c>
      <c r="M369">
        <v>67</v>
      </c>
      <c r="O369">
        <f t="shared" si="34"/>
        <v>1</v>
      </c>
      <c r="P369">
        <f t="shared" si="35"/>
        <v>1</v>
      </c>
      <c r="Q369">
        <f t="shared" si="36"/>
        <v>1</v>
      </c>
      <c r="R369">
        <f t="shared" si="37"/>
        <v>0</v>
      </c>
    </row>
    <row r="370" spans="1:18" x14ac:dyDescent="0.25">
      <c r="A370">
        <v>67</v>
      </c>
      <c r="B370">
        <f t="shared" si="38"/>
        <v>1967</v>
      </c>
      <c r="D370" t="s">
        <v>703</v>
      </c>
      <c r="E370">
        <v>1967</v>
      </c>
      <c r="F370" t="s">
        <v>435</v>
      </c>
      <c r="G370" t="s">
        <v>743</v>
      </c>
      <c r="H370" t="s">
        <v>780</v>
      </c>
      <c r="J370">
        <f t="shared" si="33"/>
        <v>1</v>
      </c>
      <c r="K370">
        <v>1967</v>
      </c>
      <c r="O370">
        <f t="shared" si="34"/>
        <v>1</v>
      </c>
      <c r="P370">
        <f t="shared" si="35"/>
        <v>0</v>
      </c>
      <c r="Q370">
        <f t="shared" si="36"/>
        <v>0</v>
      </c>
      <c r="R370">
        <f t="shared" si="37"/>
        <v>0</v>
      </c>
    </row>
    <row r="371" spans="1:18" x14ac:dyDescent="0.25">
      <c r="A371">
        <v>68</v>
      </c>
      <c r="B371">
        <f t="shared" si="38"/>
        <v>1968</v>
      </c>
      <c r="E371">
        <v>1968</v>
      </c>
      <c r="F371" t="s">
        <v>379</v>
      </c>
      <c r="G371" t="s">
        <v>722</v>
      </c>
      <c r="H371" t="s">
        <v>708</v>
      </c>
      <c r="J371">
        <f t="shared" si="33"/>
        <v>3</v>
      </c>
      <c r="K371">
        <v>1966</v>
      </c>
      <c r="L371">
        <v>67</v>
      </c>
      <c r="M371">
        <v>68</v>
      </c>
      <c r="O371">
        <f t="shared" si="34"/>
        <v>1</v>
      </c>
      <c r="P371">
        <f t="shared" si="35"/>
        <v>1</v>
      </c>
      <c r="Q371">
        <f t="shared" si="36"/>
        <v>1</v>
      </c>
      <c r="R371">
        <f t="shared" si="37"/>
        <v>0</v>
      </c>
    </row>
    <row r="372" spans="1:18" x14ac:dyDescent="0.25">
      <c r="A372">
        <v>68</v>
      </c>
      <c r="B372">
        <f t="shared" si="38"/>
        <v>1968</v>
      </c>
      <c r="E372">
        <v>1968</v>
      </c>
      <c r="F372" t="s">
        <v>517</v>
      </c>
      <c r="G372" t="s">
        <v>714</v>
      </c>
      <c r="H372" t="s">
        <v>708</v>
      </c>
      <c r="J372">
        <f t="shared" si="33"/>
        <v>3</v>
      </c>
      <c r="K372">
        <v>1966</v>
      </c>
      <c r="L372">
        <v>67</v>
      </c>
      <c r="M372">
        <v>68</v>
      </c>
      <c r="O372">
        <f t="shared" si="34"/>
        <v>1</v>
      </c>
      <c r="P372">
        <f t="shared" si="35"/>
        <v>1</v>
      </c>
      <c r="Q372">
        <f t="shared" si="36"/>
        <v>1</v>
      </c>
      <c r="R372">
        <f t="shared" si="37"/>
        <v>0</v>
      </c>
    </row>
    <row r="373" spans="1:18" x14ac:dyDescent="0.25">
      <c r="A373">
        <v>68</v>
      </c>
      <c r="B373">
        <f t="shared" si="38"/>
        <v>1968</v>
      </c>
      <c r="E373">
        <v>1968</v>
      </c>
      <c r="F373" t="s">
        <v>666</v>
      </c>
      <c r="G373" t="s">
        <v>919</v>
      </c>
      <c r="H373" t="s">
        <v>721</v>
      </c>
      <c r="J373">
        <f t="shared" si="33"/>
        <v>3</v>
      </c>
      <c r="K373">
        <v>1966</v>
      </c>
      <c r="L373">
        <v>67</v>
      </c>
      <c r="M373">
        <v>68</v>
      </c>
      <c r="O373">
        <f t="shared" si="34"/>
        <v>1</v>
      </c>
      <c r="P373">
        <f t="shared" si="35"/>
        <v>1</v>
      </c>
      <c r="Q373">
        <f t="shared" si="36"/>
        <v>1</v>
      </c>
      <c r="R373">
        <f t="shared" si="37"/>
        <v>0</v>
      </c>
    </row>
    <row r="374" spans="1:18" x14ac:dyDescent="0.25">
      <c r="A374">
        <v>68</v>
      </c>
      <c r="B374">
        <f t="shared" si="38"/>
        <v>1968</v>
      </c>
      <c r="E374">
        <v>1968</v>
      </c>
      <c r="F374" t="s">
        <v>158</v>
      </c>
      <c r="G374" t="s">
        <v>712</v>
      </c>
      <c r="H374" t="s">
        <v>713</v>
      </c>
      <c r="J374">
        <f t="shared" si="33"/>
        <v>3</v>
      </c>
      <c r="K374">
        <v>1966</v>
      </c>
      <c r="L374">
        <v>67</v>
      </c>
      <c r="M374">
        <v>68</v>
      </c>
      <c r="O374">
        <f t="shared" si="34"/>
        <v>1</v>
      </c>
      <c r="P374">
        <f t="shared" si="35"/>
        <v>1</v>
      </c>
      <c r="Q374">
        <f t="shared" si="36"/>
        <v>1</v>
      </c>
      <c r="R374">
        <f t="shared" si="37"/>
        <v>0</v>
      </c>
    </row>
    <row r="375" spans="1:18" x14ac:dyDescent="0.25">
      <c r="A375">
        <v>68</v>
      </c>
      <c r="B375">
        <f t="shared" si="38"/>
        <v>1968</v>
      </c>
      <c r="E375">
        <v>1968</v>
      </c>
      <c r="F375" t="s">
        <v>415</v>
      </c>
      <c r="G375" t="s">
        <v>733</v>
      </c>
      <c r="H375" t="s">
        <v>747</v>
      </c>
      <c r="J375">
        <f t="shared" si="33"/>
        <v>3</v>
      </c>
      <c r="K375">
        <v>1966</v>
      </c>
      <c r="L375">
        <v>67</v>
      </c>
      <c r="M375">
        <v>68</v>
      </c>
      <c r="O375">
        <f t="shared" si="34"/>
        <v>1</v>
      </c>
      <c r="P375">
        <f t="shared" si="35"/>
        <v>1</v>
      </c>
      <c r="Q375">
        <f t="shared" si="36"/>
        <v>1</v>
      </c>
      <c r="R375">
        <f t="shared" si="37"/>
        <v>0</v>
      </c>
    </row>
    <row r="376" spans="1:18" x14ac:dyDescent="0.25">
      <c r="A376">
        <v>68</v>
      </c>
      <c r="B376">
        <f t="shared" si="38"/>
        <v>1968</v>
      </c>
      <c r="D376" t="s">
        <v>703</v>
      </c>
      <c r="E376">
        <v>1968</v>
      </c>
      <c r="F376" t="s">
        <v>553</v>
      </c>
      <c r="G376" t="s">
        <v>711</v>
      </c>
      <c r="J376">
        <f t="shared" si="33"/>
        <v>1</v>
      </c>
      <c r="K376">
        <v>1967</v>
      </c>
      <c r="O376">
        <f t="shared" si="34"/>
        <v>1</v>
      </c>
      <c r="P376">
        <f t="shared" si="35"/>
        <v>0</v>
      </c>
      <c r="Q376">
        <f t="shared" si="36"/>
        <v>0</v>
      </c>
      <c r="R376">
        <f t="shared" si="37"/>
        <v>0</v>
      </c>
    </row>
    <row r="377" spans="1:18" x14ac:dyDescent="0.25">
      <c r="A377">
        <v>69</v>
      </c>
      <c r="B377">
        <f t="shared" si="38"/>
        <v>1969</v>
      </c>
      <c r="E377">
        <v>1969</v>
      </c>
      <c r="F377" t="s">
        <v>502</v>
      </c>
      <c r="G377" t="s">
        <v>780</v>
      </c>
      <c r="H377" t="s">
        <v>784</v>
      </c>
      <c r="J377">
        <f t="shared" si="33"/>
        <v>2</v>
      </c>
      <c r="K377">
        <v>1967</v>
      </c>
      <c r="L377">
        <v>69</v>
      </c>
      <c r="O377">
        <f t="shared" si="34"/>
        <v>1</v>
      </c>
      <c r="P377">
        <f t="shared" si="35"/>
        <v>1</v>
      </c>
      <c r="Q377">
        <f t="shared" si="36"/>
        <v>0</v>
      </c>
      <c r="R377">
        <f t="shared" si="37"/>
        <v>0</v>
      </c>
    </row>
    <row r="378" spans="1:18" x14ac:dyDescent="0.25">
      <c r="A378">
        <v>69</v>
      </c>
      <c r="B378">
        <f t="shared" si="38"/>
        <v>1969</v>
      </c>
      <c r="E378">
        <v>1969</v>
      </c>
      <c r="F378" t="s">
        <v>339</v>
      </c>
      <c r="G378" t="s">
        <v>857</v>
      </c>
      <c r="H378" t="s">
        <v>858</v>
      </c>
      <c r="J378">
        <f t="shared" si="33"/>
        <v>2</v>
      </c>
      <c r="K378">
        <v>1967</v>
      </c>
      <c r="L378">
        <v>69</v>
      </c>
      <c r="O378">
        <f t="shared" si="34"/>
        <v>1</v>
      </c>
      <c r="P378">
        <f t="shared" si="35"/>
        <v>1</v>
      </c>
      <c r="Q378">
        <f t="shared" si="36"/>
        <v>0</v>
      </c>
      <c r="R378">
        <f t="shared" si="37"/>
        <v>0</v>
      </c>
    </row>
    <row r="379" spans="1:18" x14ac:dyDescent="0.25">
      <c r="A379">
        <v>69</v>
      </c>
      <c r="B379">
        <f t="shared" si="38"/>
        <v>1969</v>
      </c>
      <c r="E379">
        <v>1969</v>
      </c>
      <c r="F379" t="s">
        <v>373</v>
      </c>
      <c r="G379" t="s">
        <v>746</v>
      </c>
      <c r="H379" t="s">
        <v>717</v>
      </c>
      <c r="J379">
        <f t="shared" si="33"/>
        <v>1</v>
      </c>
      <c r="K379">
        <v>1967</v>
      </c>
      <c r="O379">
        <f t="shared" si="34"/>
        <v>1</v>
      </c>
      <c r="P379">
        <f t="shared" si="35"/>
        <v>0</v>
      </c>
      <c r="Q379">
        <f t="shared" si="36"/>
        <v>0</v>
      </c>
      <c r="R379">
        <f t="shared" si="37"/>
        <v>0</v>
      </c>
    </row>
    <row r="380" spans="1:18" x14ac:dyDescent="0.25">
      <c r="A380">
        <v>69</v>
      </c>
      <c r="B380">
        <f t="shared" si="38"/>
        <v>1969</v>
      </c>
      <c r="E380">
        <v>1969</v>
      </c>
      <c r="F380" t="s">
        <v>217</v>
      </c>
      <c r="G380" t="s">
        <v>745</v>
      </c>
      <c r="H380" t="s">
        <v>757</v>
      </c>
      <c r="J380">
        <f t="shared" si="33"/>
        <v>2</v>
      </c>
      <c r="K380">
        <v>1968</v>
      </c>
      <c r="L380">
        <v>69</v>
      </c>
      <c r="O380">
        <f t="shared" si="34"/>
        <v>1</v>
      </c>
      <c r="P380">
        <f t="shared" si="35"/>
        <v>1</v>
      </c>
      <c r="Q380">
        <f t="shared" si="36"/>
        <v>0</v>
      </c>
      <c r="R380">
        <f t="shared" si="37"/>
        <v>0</v>
      </c>
    </row>
    <row r="381" spans="1:18" x14ac:dyDescent="0.25">
      <c r="A381">
        <v>69</v>
      </c>
      <c r="B381">
        <f t="shared" si="38"/>
        <v>1969</v>
      </c>
      <c r="E381">
        <v>1969</v>
      </c>
      <c r="F381" t="s">
        <v>340</v>
      </c>
      <c r="G381" t="s">
        <v>859</v>
      </c>
      <c r="H381" t="s">
        <v>696</v>
      </c>
      <c r="J381">
        <f t="shared" si="33"/>
        <v>2</v>
      </c>
      <c r="K381">
        <v>1968</v>
      </c>
      <c r="L381">
        <v>69</v>
      </c>
      <c r="O381">
        <f t="shared" si="34"/>
        <v>1</v>
      </c>
      <c r="P381">
        <f t="shared" si="35"/>
        <v>1</v>
      </c>
      <c r="Q381">
        <f t="shared" si="36"/>
        <v>0</v>
      </c>
      <c r="R381">
        <f t="shared" si="37"/>
        <v>0</v>
      </c>
    </row>
    <row r="382" spans="1:18" x14ac:dyDescent="0.25">
      <c r="A382">
        <v>69</v>
      </c>
      <c r="B382">
        <f t="shared" si="38"/>
        <v>1969</v>
      </c>
      <c r="D382" t="s">
        <v>703</v>
      </c>
      <c r="E382">
        <v>1969</v>
      </c>
      <c r="F382" t="s">
        <v>625</v>
      </c>
      <c r="G382" t="s">
        <v>983</v>
      </c>
      <c r="H382" t="s">
        <v>696</v>
      </c>
      <c r="J382">
        <f t="shared" si="33"/>
        <v>1</v>
      </c>
      <c r="K382">
        <v>1968</v>
      </c>
      <c r="O382">
        <f t="shared" si="34"/>
        <v>1</v>
      </c>
      <c r="P382">
        <f t="shared" si="35"/>
        <v>0</v>
      </c>
      <c r="Q382">
        <f t="shared" si="36"/>
        <v>0</v>
      </c>
      <c r="R382">
        <f t="shared" si="37"/>
        <v>0</v>
      </c>
    </row>
    <row r="383" spans="1:18" x14ac:dyDescent="0.25">
      <c r="A383">
        <v>69</v>
      </c>
      <c r="B383">
        <f t="shared" si="38"/>
        <v>1969</v>
      </c>
      <c r="E383">
        <v>1969</v>
      </c>
      <c r="F383" t="s">
        <v>459</v>
      </c>
      <c r="G383" t="s">
        <v>756</v>
      </c>
      <c r="H383" t="s">
        <v>702</v>
      </c>
      <c r="J383">
        <f t="shared" si="33"/>
        <v>2</v>
      </c>
      <c r="K383">
        <v>1968</v>
      </c>
      <c r="L383">
        <v>69</v>
      </c>
      <c r="O383">
        <f t="shared" si="34"/>
        <v>1</v>
      </c>
      <c r="P383">
        <f t="shared" si="35"/>
        <v>1</v>
      </c>
      <c r="Q383">
        <f t="shared" si="36"/>
        <v>0</v>
      </c>
      <c r="R383">
        <f t="shared" si="37"/>
        <v>0</v>
      </c>
    </row>
    <row r="384" spans="1:18" x14ac:dyDescent="0.25">
      <c r="A384">
        <v>69</v>
      </c>
      <c r="B384">
        <f t="shared" si="38"/>
        <v>1969</v>
      </c>
      <c r="E384">
        <v>1969</v>
      </c>
      <c r="F384" t="s">
        <v>621</v>
      </c>
      <c r="G384" t="s">
        <v>849</v>
      </c>
      <c r="H384" t="s">
        <v>734</v>
      </c>
      <c r="J384">
        <f t="shared" si="33"/>
        <v>1</v>
      </c>
      <c r="K384">
        <v>1969</v>
      </c>
      <c r="O384">
        <f t="shared" si="34"/>
        <v>1</v>
      </c>
      <c r="P384">
        <f t="shared" si="35"/>
        <v>0</v>
      </c>
      <c r="Q384">
        <f t="shared" si="36"/>
        <v>0</v>
      </c>
      <c r="R384">
        <f t="shared" si="37"/>
        <v>0</v>
      </c>
    </row>
    <row r="385" spans="1:18" x14ac:dyDescent="0.25">
      <c r="A385">
        <v>69</v>
      </c>
      <c r="B385">
        <f t="shared" si="38"/>
        <v>1969</v>
      </c>
      <c r="E385">
        <v>1969</v>
      </c>
      <c r="F385" t="s">
        <v>421</v>
      </c>
      <c r="G385" t="s">
        <v>740</v>
      </c>
      <c r="H385" t="s">
        <v>702</v>
      </c>
      <c r="J385">
        <f t="shared" si="33"/>
        <v>1</v>
      </c>
      <c r="K385">
        <v>1969</v>
      </c>
      <c r="O385">
        <f t="shared" si="34"/>
        <v>1</v>
      </c>
      <c r="P385">
        <f t="shared" si="35"/>
        <v>0</v>
      </c>
      <c r="Q385">
        <f t="shared" si="36"/>
        <v>0</v>
      </c>
      <c r="R385">
        <f t="shared" si="37"/>
        <v>0</v>
      </c>
    </row>
    <row r="386" spans="1:18" x14ac:dyDescent="0.25">
      <c r="A386">
        <v>70</v>
      </c>
      <c r="B386">
        <f t="shared" si="38"/>
        <v>1970</v>
      </c>
      <c r="E386">
        <v>1970</v>
      </c>
      <c r="F386" t="s">
        <v>509</v>
      </c>
      <c r="G386" t="s">
        <v>945</v>
      </c>
      <c r="H386" t="s">
        <v>708</v>
      </c>
      <c r="J386">
        <f t="shared" si="33"/>
        <v>2</v>
      </c>
      <c r="K386">
        <v>1968</v>
      </c>
      <c r="L386">
        <v>69</v>
      </c>
      <c r="O386">
        <f t="shared" si="34"/>
        <v>1</v>
      </c>
      <c r="P386">
        <f t="shared" si="35"/>
        <v>1</v>
      </c>
      <c r="Q386">
        <f t="shared" si="36"/>
        <v>0</v>
      </c>
      <c r="R386">
        <f t="shared" si="37"/>
        <v>0</v>
      </c>
    </row>
    <row r="387" spans="1:18" x14ac:dyDescent="0.25">
      <c r="A387">
        <v>70</v>
      </c>
      <c r="B387">
        <f t="shared" si="38"/>
        <v>1970</v>
      </c>
      <c r="E387">
        <v>1970</v>
      </c>
      <c r="F387" t="s">
        <v>468</v>
      </c>
      <c r="G387" t="s">
        <v>701</v>
      </c>
      <c r="H387" t="s">
        <v>743</v>
      </c>
      <c r="J387">
        <f t="shared" si="33"/>
        <v>3</v>
      </c>
      <c r="K387">
        <v>1968</v>
      </c>
      <c r="L387">
        <v>69</v>
      </c>
      <c r="M387">
        <v>70</v>
      </c>
      <c r="O387">
        <f t="shared" si="34"/>
        <v>1</v>
      </c>
      <c r="P387">
        <f t="shared" si="35"/>
        <v>1</v>
      </c>
      <c r="Q387">
        <f t="shared" si="36"/>
        <v>1</v>
      </c>
      <c r="R387">
        <f t="shared" si="37"/>
        <v>0</v>
      </c>
    </row>
    <row r="388" spans="1:18" x14ac:dyDescent="0.25">
      <c r="A388">
        <v>70</v>
      </c>
      <c r="B388">
        <f t="shared" si="38"/>
        <v>1970</v>
      </c>
      <c r="E388">
        <v>1970</v>
      </c>
      <c r="F388" t="s">
        <v>377</v>
      </c>
      <c r="G388" t="s">
        <v>701</v>
      </c>
      <c r="H388" t="s">
        <v>715</v>
      </c>
      <c r="J388">
        <f t="shared" si="33"/>
        <v>3</v>
      </c>
      <c r="K388">
        <v>1968</v>
      </c>
      <c r="L388">
        <v>69</v>
      </c>
      <c r="M388">
        <v>70</v>
      </c>
      <c r="O388">
        <f t="shared" si="34"/>
        <v>1</v>
      </c>
      <c r="P388">
        <f t="shared" si="35"/>
        <v>1</v>
      </c>
      <c r="Q388">
        <f t="shared" si="36"/>
        <v>1</v>
      </c>
      <c r="R388">
        <f t="shared" si="37"/>
        <v>0</v>
      </c>
    </row>
    <row r="389" spans="1:18" x14ac:dyDescent="0.25">
      <c r="A389">
        <v>70</v>
      </c>
      <c r="B389">
        <f t="shared" si="38"/>
        <v>1970</v>
      </c>
      <c r="E389">
        <v>1970</v>
      </c>
      <c r="F389" t="s">
        <v>410</v>
      </c>
      <c r="G389" t="s">
        <v>704</v>
      </c>
      <c r="H389" t="s">
        <v>757</v>
      </c>
      <c r="J389">
        <f t="shared" si="33"/>
        <v>2</v>
      </c>
      <c r="K389">
        <v>1969</v>
      </c>
      <c r="L389" t="s">
        <v>411</v>
      </c>
      <c r="O389">
        <f t="shared" si="34"/>
        <v>1</v>
      </c>
      <c r="P389">
        <f t="shared" si="35"/>
        <v>1</v>
      </c>
      <c r="Q389">
        <f t="shared" si="36"/>
        <v>0</v>
      </c>
      <c r="R389">
        <f t="shared" si="37"/>
        <v>0</v>
      </c>
    </row>
    <row r="390" spans="1:18" x14ac:dyDescent="0.25">
      <c r="A390">
        <v>71</v>
      </c>
      <c r="B390">
        <f t="shared" si="38"/>
        <v>1971</v>
      </c>
      <c r="E390">
        <v>1971</v>
      </c>
      <c r="F390" t="s">
        <v>243</v>
      </c>
      <c r="G390" t="s">
        <v>797</v>
      </c>
      <c r="H390" t="s">
        <v>747</v>
      </c>
      <c r="J390">
        <f t="shared" ref="J390:J453" si="39">SUM(O390:R390)</f>
        <v>2</v>
      </c>
      <c r="K390">
        <v>1968</v>
      </c>
      <c r="L390">
        <v>71</v>
      </c>
      <c r="O390">
        <f t="shared" ref="O390:O453" si="40">NOT(ISBLANK(K390))*1</f>
        <v>1</v>
      </c>
      <c r="P390">
        <f t="shared" ref="P390:P453" si="41">NOT(ISBLANK(L390))*1</f>
        <v>1</v>
      </c>
      <c r="Q390">
        <f t="shared" ref="Q390:Q453" si="42">NOT(ISBLANK(M390))*1</f>
        <v>0</v>
      </c>
      <c r="R390">
        <f t="shared" ref="R390:R453" si="43">NOT(ISBLANK(N390))*1</f>
        <v>0</v>
      </c>
    </row>
    <row r="391" spans="1:18" x14ac:dyDescent="0.25">
      <c r="A391">
        <v>71</v>
      </c>
      <c r="B391">
        <f t="shared" si="38"/>
        <v>1971</v>
      </c>
      <c r="E391">
        <v>1971</v>
      </c>
      <c r="F391" t="s">
        <v>518</v>
      </c>
      <c r="G391" t="s">
        <v>754</v>
      </c>
      <c r="H391" t="s">
        <v>721</v>
      </c>
      <c r="J391">
        <f t="shared" si="39"/>
        <v>2</v>
      </c>
      <c r="K391">
        <v>1969</v>
      </c>
      <c r="L391">
        <v>70</v>
      </c>
      <c r="O391">
        <f t="shared" si="40"/>
        <v>1</v>
      </c>
      <c r="P391">
        <f t="shared" si="41"/>
        <v>1</v>
      </c>
      <c r="Q391">
        <f t="shared" si="42"/>
        <v>0</v>
      </c>
      <c r="R391">
        <f t="shared" si="43"/>
        <v>0</v>
      </c>
    </row>
    <row r="392" spans="1:18" x14ac:dyDescent="0.25">
      <c r="A392">
        <v>71</v>
      </c>
      <c r="B392">
        <f t="shared" ref="B392:B455" si="44">A392+1900</f>
        <v>1971</v>
      </c>
      <c r="E392">
        <v>1971</v>
      </c>
      <c r="F392" t="s">
        <v>618</v>
      </c>
      <c r="G392" t="s">
        <v>938</v>
      </c>
      <c r="H392" t="s">
        <v>721</v>
      </c>
      <c r="J392">
        <f t="shared" si="39"/>
        <v>3</v>
      </c>
      <c r="K392">
        <v>1969</v>
      </c>
      <c r="L392">
        <v>70</v>
      </c>
      <c r="M392">
        <v>71</v>
      </c>
      <c r="O392">
        <f t="shared" si="40"/>
        <v>1</v>
      </c>
      <c r="P392">
        <f t="shared" si="41"/>
        <v>1</v>
      </c>
      <c r="Q392">
        <f t="shared" si="42"/>
        <v>1</v>
      </c>
      <c r="R392">
        <f t="shared" si="43"/>
        <v>0</v>
      </c>
    </row>
    <row r="393" spans="1:18" x14ac:dyDescent="0.25">
      <c r="A393">
        <v>71</v>
      </c>
      <c r="B393">
        <f t="shared" si="44"/>
        <v>1971</v>
      </c>
      <c r="E393">
        <v>1971</v>
      </c>
      <c r="F393" t="s">
        <v>624</v>
      </c>
      <c r="G393" t="s">
        <v>712</v>
      </c>
      <c r="H393" t="s">
        <v>757</v>
      </c>
      <c r="J393">
        <f t="shared" si="39"/>
        <v>3</v>
      </c>
      <c r="K393">
        <v>1969</v>
      </c>
      <c r="L393">
        <v>70</v>
      </c>
      <c r="M393">
        <v>71</v>
      </c>
      <c r="O393">
        <f t="shared" si="40"/>
        <v>1</v>
      </c>
      <c r="P393">
        <f t="shared" si="41"/>
        <v>1</v>
      </c>
      <c r="Q393">
        <f t="shared" si="42"/>
        <v>1</v>
      </c>
      <c r="R393">
        <f t="shared" si="43"/>
        <v>0</v>
      </c>
    </row>
    <row r="394" spans="1:18" x14ac:dyDescent="0.25">
      <c r="A394">
        <v>71</v>
      </c>
      <c r="B394">
        <f t="shared" si="44"/>
        <v>1971</v>
      </c>
      <c r="E394">
        <v>1971</v>
      </c>
      <c r="F394" t="s">
        <v>443</v>
      </c>
      <c r="G394" t="s">
        <v>752</v>
      </c>
      <c r="H394" t="s">
        <v>715</v>
      </c>
      <c r="J394">
        <f t="shared" si="39"/>
        <v>2</v>
      </c>
      <c r="K394">
        <v>1969</v>
      </c>
      <c r="L394">
        <v>70</v>
      </c>
      <c r="O394">
        <f t="shared" si="40"/>
        <v>1</v>
      </c>
      <c r="P394">
        <f t="shared" si="41"/>
        <v>1</v>
      </c>
      <c r="Q394">
        <f t="shared" si="42"/>
        <v>0</v>
      </c>
      <c r="R394">
        <f t="shared" si="43"/>
        <v>0</v>
      </c>
    </row>
    <row r="395" spans="1:18" x14ac:dyDescent="0.25">
      <c r="A395">
        <v>71</v>
      </c>
      <c r="B395">
        <f t="shared" si="44"/>
        <v>1971</v>
      </c>
      <c r="E395">
        <v>1971</v>
      </c>
      <c r="F395" t="s">
        <v>519</v>
      </c>
      <c r="G395" t="s">
        <v>725</v>
      </c>
      <c r="H395" t="s">
        <v>747</v>
      </c>
      <c r="J395">
        <f t="shared" si="39"/>
        <v>2</v>
      </c>
      <c r="K395">
        <v>1970</v>
      </c>
      <c r="L395">
        <v>71</v>
      </c>
      <c r="O395">
        <f t="shared" si="40"/>
        <v>1</v>
      </c>
      <c r="P395">
        <f t="shared" si="41"/>
        <v>1</v>
      </c>
      <c r="Q395">
        <f t="shared" si="42"/>
        <v>0</v>
      </c>
      <c r="R395">
        <f t="shared" si="43"/>
        <v>0</v>
      </c>
    </row>
    <row r="396" spans="1:18" x14ac:dyDescent="0.25">
      <c r="A396">
        <v>71</v>
      </c>
      <c r="B396">
        <f t="shared" si="44"/>
        <v>1971</v>
      </c>
      <c r="E396">
        <v>1971</v>
      </c>
      <c r="F396" t="s">
        <v>366</v>
      </c>
      <c r="G396" t="s">
        <v>752</v>
      </c>
      <c r="H396" t="s">
        <v>721</v>
      </c>
      <c r="J396">
        <f t="shared" si="39"/>
        <v>1</v>
      </c>
      <c r="K396">
        <v>1971</v>
      </c>
      <c r="O396">
        <f t="shared" si="40"/>
        <v>1</v>
      </c>
      <c r="P396">
        <f t="shared" si="41"/>
        <v>0</v>
      </c>
      <c r="Q396">
        <f t="shared" si="42"/>
        <v>0</v>
      </c>
      <c r="R396">
        <f t="shared" si="43"/>
        <v>0</v>
      </c>
    </row>
    <row r="397" spans="1:18" x14ac:dyDescent="0.25">
      <c r="A397">
        <v>72</v>
      </c>
      <c r="B397">
        <f t="shared" si="44"/>
        <v>1972</v>
      </c>
      <c r="E397">
        <v>1972</v>
      </c>
      <c r="F397" t="s">
        <v>153</v>
      </c>
      <c r="G397" t="s">
        <v>707</v>
      </c>
      <c r="H397" t="s">
        <v>708</v>
      </c>
      <c r="J397">
        <f t="shared" si="39"/>
        <v>3</v>
      </c>
      <c r="K397">
        <v>1970</v>
      </c>
      <c r="L397">
        <v>71</v>
      </c>
      <c r="M397">
        <v>72</v>
      </c>
      <c r="O397">
        <f t="shared" si="40"/>
        <v>1</v>
      </c>
      <c r="P397">
        <f t="shared" si="41"/>
        <v>1</v>
      </c>
      <c r="Q397">
        <f t="shared" si="42"/>
        <v>1</v>
      </c>
      <c r="R397">
        <f t="shared" si="43"/>
        <v>0</v>
      </c>
    </row>
    <row r="398" spans="1:18" x14ac:dyDescent="0.25">
      <c r="A398">
        <v>72</v>
      </c>
      <c r="B398">
        <f t="shared" si="44"/>
        <v>1972</v>
      </c>
      <c r="E398">
        <v>1972</v>
      </c>
      <c r="F398" t="s">
        <v>254</v>
      </c>
      <c r="G398" t="s">
        <v>733</v>
      </c>
      <c r="H398" t="s">
        <v>705</v>
      </c>
      <c r="J398">
        <f t="shared" si="39"/>
        <v>3</v>
      </c>
      <c r="K398">
        <v>1970</v>
      </c>
      <c r="L398">
        <v>71</v>
      </c>
      <c r="M398">
        <v>72</v>
      </c>
      <c r="O398">
        <f t="shared" si="40"/>
        <v>1</v>
      </c>
      <c r="P398">
        <f t="shared" si="41"/>
        <v>1</v>
      </c>
      <c r="Q398">
        <f t="shared" si="42"/>
        <v>1</v>
      </c>
      <c r="R398">
        <f t="shared" si="43"/>
        <v>0</v>
      </c>
    </row>
    <row r="399" spans="1:18" x14ac:dyDescent="0.25">
      <c r="A399">
        <v>72</v>
      </c>
      <c r="B399">
        <f t="shared" si="44"/>
        <v>1972</v>
      </c>
      <c r="E399">
        <v>1972</v>
      </c>
      <c r="F399" t="s">
        <v>444</v>
      </c>
      <c r="G399" t="s">
        <v>701</v>
      </c>
      <c r="H399" t="s">
        <v>705</v>
      </c>
      <c r="J399">
        <f t="shared" si="39"/>
        <v>2</v>
      </c>
      <c r="K399">
        <v>1970</v>
      </c>
      <c r="L399">
        <v>71</v>
      </c>
      <c r="O399">
        <f t="shared" si="40"/>
        <v>1</v>
      </c>
      <c r="P399">
        <f t="shared" si="41"/>
        <v>1</v>
      </c>
      <c r="Q399">
        <f t="shared" si="42"/>
        <v>0</v>
      </c>
      <c r="R399">
        <f t="shared" si="43"/>
        <v>0</v>
      </c>
    </row>
    <row r="400" spans="1:18" x14ac:dyDescent="0.25">
      <c r="A400">
        <v>72</v>
      </c>
      <c r="B400">
        <f t="shared" si="44"/>
        <v>1972</v>
      </c>
      <c r="E400">
        <v>1972</v>
      </c>
      <c r="F400" t="s">
        <v>493</v>
      </c>
      <c r="G400" t="s">
        <v>937</v>
      </c>
      <c r="H400" t="s">
        <v>734</v>
      </c>
      <c r="J400">
        <f t="shared" si="39"/>
        <v>3</v>
      </c>
      <c r="K400">
        <v>1970</v>
      </c>
      <c r="L400">
        <v>71</v>
      </c>
      <c r="M400">
        <v>72</v>
      </c>
      <c r="O400">
        <f t="shared" si="40"/>
        <v>1</v>
      </c>
      <c r="P400">
        <f t="shared" si="41"/>
        <v>1</v>
      </c>
      <c r="Q400">
        <f t="shared" si="42"/>
        <v>1</v>
      </c>
      <c r="R400">
        <f t="shared" si="43"/>
        <v>0</v>
      </c>
    </row>
    <row r="401" spans="1:18" x14ac:dyDescent="0.25">
      <c r="A401">
        <v>73</v>
      </c>
      <c r="B401">
        <f t="shared" si="44"/>
        <v>1973</v>
      </c>
      <c r="E401">
        <v>1973</v>
      </c>
      <c r="F401" t="s">
        <v>345</v>
      </c>
      <c r="G401" t="s">
        <v>733</v>
      </c>
      <c r="H401" t="s">
        <v>764</v>
      </c>
      <c r="J401">
        <f t="shared" si="39"/>
        <v>3</v>
      </c>
      <c r="K401">
        <v>1971</v>
      </c>
      <c r="L401">
        <v>72</v>
      </c>
      <c r="M401">
        <v>73</v>
      </c>
      <c r="O401">
        <f t="shared" si="40"/>
        <v>1</v>
      </c>
      <c r="P401">
        <f t="shared" si="41"/>
        <v>1</v>
      </c>
      <c r="Q401">
        <f t="shared" si="42"/>
        <v>1</v>
      </c>
      <c r="R401">
        <f t="shared" si="43"/>
        <v>0</v>
      </c>
    </row>
    <row r="402" spans="1:18" x14ac:dyDescent="0.25">
      <c r="A402">
        <v>73</v>
      </c>
      <c r="B402">
        <f t="shared" si="44"/>
        <v>1973</v>
      </c>
      <c r="E402">
        <v>1973</v>
      </c>
      <c r="F402" t="s">
        <v>158</v>
      </c>
      <c r="G402" t="s">
        <v>711</v>
      </c>
      <c r="H402" t="s">
        <v>696</v>
      </c>
      <c r="J402">
        <f t="shared" si="39"/>
        <v>3</v>
      </c>
      <c r="K402">
        <v>1971</v>
      </c>
      <c r="L402">
        <v>72</v>
      </c>
      <c r="M402">
        <v>73</v>
      </c>
      <c r="O402">
        <f t="shared" si="40"/>
        <v>1</v>
      </c>
      <c r="P402">
        <f t="shared" si="41"/>
        <v>1</v>
      </c>
      <c r="Q402">
        <f t="shared" si="42"/>
        <v>1</v>
      </c>
      <c r="R402">
        <f t="shared" si="43"/>
        <v>0</v>
      </c>
    </row>
    <row r="403" spans="1:18" x14ac:dyDescent="0.25">
      <c r="A403">
        <v>73</v>
      </c>
      <c r="B403">
        <f t="shared" si="44"/>
        <v>1973</v>
      </c>
      <c r="E403">
        <v>1973</v>
      </c>
      <c r="F403" t="s">
        <v>604</v>
      </c>
      <c r="G403" t="s">
        <v>938</v>
      </c>
      <c r="H403" t="s">
        <v>696</v>
      </c>
      <c r="J403">
        <f t="shared" si="39"/>
        <v>2</v>
      </c>
      <c r="K403">
        <v>1971</v>
      </c>
      <c r="L403">
        <v>72</v>
      </c>
      <c r="O403">
        <f t="shared" si="40"/>
        <v>1</v>
      </c>
      <c r="P403">
        <f t="shared" si="41"/>
        <v>1</v>
      </c>
      <c r="Q403">
        <f t="shared" si="42"/>
        <v>0</v>
      </c>
      <c r="R403">
        <f t="shared" si="43"/>
        <v>0</v>
      </c>
    </row>
    <row r="404" spans="1:18" x14ac:dyDescent="0.25">
      <c r="A404">
        <v>73</v>
      </c>
      <c r="B404">
        <f t="shared" si="44"/>
        <v>1973</v>
      </c>
      <c r="E404">
        <v>1973</v>
      </c>
      <c r="F404" t="s">
        <v>429</v>
      </c>
      <c r="G404" t="s">
        <v>906</v>
      </c>
      <c r="H404" t="s">
        <v>702</v>
      </c>
      <c r="J404">
        <f t="shared" si="39"/>
        <v>1</v>
      </c>
      <c r="K404">
        <v>1973</v>
      </c>
      <c r="O404">
        <f t="shared" si="40"/>
        <v>1</v>
      </c>
      <c r="P404">
        <f t="shared" si="41"/>
        <v>0</v>
      </c>
      <c r="Q404">
        <f t="shared" si="42"/>
        <v>0</v>
      </c>
      <c r="R404">
        <f t="shared" si="43"/>
        <v>0</v>
      </c>
    </row>
    <row r="405" spans="1:18" x14ac:dyDescent="0.25">
      <c r="A405">
        <v>74</v>
      </c>
      <c r="B405">
        <f t="shared" si="44"/>
        <v>1974</v>
      </c>
      <c r="E405">
        <v>1974</v>
      </c>
      <c r="F405" t="s">
        <v>356</v>
      </c>
      <c r="G405" t="s">
        <v>779</v>
      </c>
      <c r="H405" t="s">
        <v>764</v>
      </c>
      <c r="J405">
        <f t="shared" si="39"/>
        <v>3</v>
      </c>
      <c r="K405">
        <v>1972</v>
      </c>
      <c r="L405">
        <v>73</v>
      </c>
      <c r="M405">
        <v>74</v>
      </c>
      <c r="O405">
        <f t="shared" si="40"/>
        <v>1</v>
      </c>
      <c r="P405">
        <f t="shared" si="41"/>
        <v>1</v>
      </c>
      <c r="Q405">
        <f t="shared" si="42"/>
        <v>1</v>
      </c>
      <c r="R405">
        <f t="shared" si="43"/>
        <v>0</v>
      </c>
    </row>
    <row r="406" spans="1:18" x14ac:dyDescent="0.25">
      <c r="A406">
        <v>74</v>
      </c>
      <c r="B406">
        <f t="shared" si="44"/>
        <v>1974</v>
      </c>
      <c r="D406" t="s">
        <v>703</v>
      </c>
      <c r="E406">
        <v>1974</v>
      </c>
      <c r="F406" t="s">
        <v>215</v>
      </c>
      <c r="G406" t="s">
        <v>772</v>
      </c>
      <c r="H406" t="s">
        <v>734</v>
      </c>
      <c r="J406">
        <f t="shared" si="39"/>
        <v>1</v>
      </c>
      <c r="K406">
        <v>1972</v>
      </c>
      <c r="O406">
        <f t="shared" si="40"/>
        <v>1</v>
      </c>
      <c r="P406">
        <f t="shared" si="41"/>
        <v>0</v>
      </c>
      <c r="Q406">
        <f t="shared" si="42"/>
        <v>0</v>
      </c>
      <c r="R406">
        <f t="shared" si="43"/>
        <v>0</v>
      </c>
    </row>
    <row r="407" spans="1:18" x14ac:dyDescent="0.25">
      <c r="A407">
        <v>74</v>
      </c>
      <c r="B407">
        <f t="shared" si="44"/>
        <v>1974</v>
      </c>
      <c r="D407" t="s">
        <v>703</v>
      </c>
      <c r="E407">
        <v>1974</v>
      </c>
      <c r="F407" t="s">
        <v>270</v>
      </c>
      <c r="G407" t="s">
        <v>816</v>
      </c>
      <c r="H407" t="s">
        <v>747</v>
      </c>
      <c r="J407">
        <f t="shared" si="39"/>
        <v>1</v>
      </c>
      <c r="K407">
        <v>1972</v>
      </c>
      <c r="O407">
        <f t="shared" si="40"/>
        <v>1</v>
      </c>
      <c r="P407">
        <f t="shared" si="41"/>
        <v>0</v>
      </c>
      <c r="Q407">
        <f t="shared" si="42"/>
        <v>0</v>
      </c>
      <c r="R407">
        <f t="shared" si="43"/>
        <v>0</v>
      </c>
    </row>
    <row r="408" spans="1:18" x14ac:dyDescent="0.25">
      <c r="A408">
        <v>74</v>
      </c>
      <c r="B408">
        <f t="shared" si="44"/>
        <v>1974</v>
      </c>
      <c r="E408">
        <v>1974</v>
      </c>
      <c r="F408" t="s">
        <v>490</v>
      </c>
      <c r="G408" t="s">
        <v>740</v>
      </c>
      <c r="H408" t="s">
        <v>705</v>
      </c>
      <c r="J408">
        <f t="shared" si="39"/>
        <v>2</v>
      </c>
      <c r="K408">
        <v>1973</v>
      </c>
      <c r="L408">
        <v>74</v>
      </c>
      <c r="O408">
        <f t="shared" si="40"/>
        <v>1</v>
      </c>
      <c r="P408">
        <f t="shared" si="41"/>
        <v>1</v>
      </c>
      <c r="Q408">
        <f t="shared" si="42"/>
        <v>0</v>
      </c>
      <c r="R408">
        <f t="shared" si="43"/>
        <v>0</v>
      </c>
    </row>
    <row r="409" spans="1:18" x14ac:dyDescent="0.25">
      <c r="A409">
        <v>74</v>
      </c>
      <c r="B409">
        <f t="shared" si="44"/>
        <v>1974</v>
      </c>
      <c r="E409">
        <v>1974</v>
      </c>
      <c r="F409" t="s">
        <v>672</v>
      </c>
      <c r="G409" t="s">
        <v>919</v>
      </c>
      <c r="H409" t="s">
        <v>696</v>
      </c>
      <c r="J409">
        <f t="shared" si="39"/>
        <v>2</v>
      </c>
      <c r="K409">
        <v>1973</v>
      </c>
      <c r="L409">
        <v>74</v>
      </c>
      <c r="O409">
        <f t="shared" si="40"/>
        <v>1</v>
      </c>
      <c r="P409">
        <f t="shared" si="41"/>
        <v>1</v>
      </c>
      <c r="Q409">
        <f t="shared" si="42"/>
        <v>0</v>
      </c>
      <c r="R409">
        <f t="shared" si="43"/>
        <v>0</v>
      </c>
    </row>
    <row r="410" spans="1:18" x14ac:dyDescent="0.25">
      <c r="A410">
        <v>74</v>
      </c>
      <c r="B410">
        <f t="shared" si="44"/>
        <v>1974</v>
      </c>
      <c r="E410">
        <v>1974</v>
      </c>
      <c r="F410" t="s">
        <v>181</v>
      </c>
      <c r="G410" t="s">
        <v>733</v>
      </c>
      <c r="H410" t="s">
        <v>734</v>
      </c>
      <c r="J410">
        <f t="shared" si="39"/>
        <v>1</v>
      </c>
      <c r="K410">
        <v>1974</v>
      </c>
      <c r="O410">
        <f t="shared" si="40"/>
        <v>1</v>
      </c>
      <c r="P410">
        <f t="shared" si="41"/>
        <v>0</v>
      </c>
      <c r="Q410">
        <f t="shared" si="42"/>
        <v>0</v>
      </c>
      <c r="R410">
        <f t="shared" si="43"/>
        <v>0</v>
      </c>
    </row>
    <row r="411" spans="1:18" x14ac:dyDescent="0.25">
      <c r="A411">
        <v>75</v>
      </c>
      <c r="B411">
        <f t="shared" si="44"/>
        <v>1975</v>
      </c>
      <c r="E411">
        <v>1975</v>
      </c>
      <c r="F411" t="s">
        <v>619</v>
      </c>
      <c r="G411" t="s">
        <v>905</v>
      </c>
      <c r="H411" t="s">
        <v>721</v>
      </c>
      <c r="J411">
        <f t="shared" si="39"/>
        <v>4</v>
      </c>
      <c r="K411">
        <v>1972</v>
      </c>
      <c r="L411">
        <v>73</v>
      </c>
      <c r="M411">
        <v>74</v>
      </c>
      <c r="N411">
        <v>75</v>
      </c>
      <c r="O411">
        <f t="shared" si="40"/>
        <v>1</v>
      </c>
      <c r="P411">
        <f t="shared" si="41"/>
        <v>1</v>
      </c>
      <c r="Q411">
        <f t="shared" si="42"/>
        <v>1</v>
      </c>
      <c r="R411">
        <f t="shared" si="43"/>
        <v>1</v>
      </c>
    </row>
    <row r="412" spans="1:18" x14ac:dyDescent="0.25">
      <c r="A412">
        <v>75</v>
      </c>
      <c r="B412">
        <f t="shared" si="44"/>
        <v>1975</v>
      </c>
      <c r="E412">
        <v>1975</v>
      </c>
      <c r="F412" t="s">
        <v>204</v>
      </c>
      <c r="G412" t="s">
        <v>763</v>
      </c>
      <c r="H412" t="s">
        <v>764</v>
      </c>
      <c r="J412">
        <f t="shared" si="39"/>
        <v>1</v>
      </c>
      <c r="K412">
        <v>1972</v>
      </c>
      <c r="O412">
        <f t="shared" si="40"/>
        <v>1</v>
      </c>
      <c r="P412">
        <f t="shared" si="41"/>
        <v>0</v>
      </c>
      <c r="Q412">
        <f t="shared" si="42"/>
        <v>0</v>
      </c>
      <c r="R412">
        <f t="shared" si="43"/>
        <v>0</v>
      </c>
    </row>
    <row r="413" spans="1:18" x14ac:dyDescent="0.25">
      <c r="A413">
        <v>75</v>
      </c>
      <c r="B413">
        <f t="shared" si="44"/>
        <v>1975</v>
      </c>
      <c r="E413">
        <v>1975</v>
      </c>
      <c r="F413" t="s">
        <v>585</v>
      </c>
      <c r="G413" t="s">
        <v>712</v>
      </c>
      <c r="H413" t="s">
        <v>696</v>
      </c>
      <c r="J413">
        <f t="shared" si="39"/>
        <v>3</v>
      </c>
      <c r="K413">
        <v>1972</v>
      </c>
      <c r="L413">
        <v>73</v>
      </c>
      <c r="M413">
        <v>74</v>
      </c>
      <c r="O413">
        <f t="shared" si="40"/>
        <v>1</v>
      </c>
      <c r="P413">
        <f t="shared" si="41"/>
        <v>1</v>
      </c>
      <c r="Q413">
        <f t="shared" si="42"/>
        <v>1</v>
      </c>
      <c r="R413">
        <f t="shared" si="43"/>
        <v>0</v>
      </c>
    </row>
    <row r="414" spans="1:18" x14ac:dyDescent="0.25">
      <c r="A414">
        <v>75</v>
      </c>
      <c r="B414">
        <f t="shared" si="44"/>
        <v>1975</v>
      </c>
      <c r="E414">
        <v>1975</v>
      </c>
      <c r="F414" t="s">
        <v>186</v>
      </c>
      <c r="G414" t="s">
        <v>746</v>
      </c>
      <c r="H414" t="s">
        <v>717</v>
      </c>
      <c r="J414">
        <f t="shared" si="39"/>
        <v>2</v>
      </c>
      <c r="K414">
        <v>1973</v>
      </c>
      <c r="L414">
        <v>75</v>
      </c>
      <c r="O414">
        <f t="shared" si="40"/>
        <v>1</v>
      </c>
      <c r="P414">
        <f t="shared" si="41"/>
        <v>1</v>
      </c>
      <c r="Q414">
        <f t="shared" si="42"/>
        <v>0</v>
      </c>
      <c r="R414">
        <f t="shared" si="43"/>
        <v>0</v>
      </c>
    </row>
    <row r="415" spans="1:18" x14ac:dyDescent="0.25">
      <c r="A415">
        <v>76</v>
      </c>
      <c r="B415">
        <f t="shared" si="44"/>
        <v>1976</v>
      </c>
      <c r="E415">
        <v>1976</v>
      </c>
      <c r="F415" t="s">
        <v>677</v>
      </c>
      <c r="G415" t="s">
        <v>905</v>
      </c>
      <c r="J415">
        <f t="shared" si="39"/>
        <v>4</v>
      </c>
      <c r="K415">
        <v>1973</v>
      </c>
      <c r="L415">
        <v>74</v>
      </c>
      <c r="M415">
        <v>75</v>
      </c>
      <c r="N415">
        <v>76</v>
      </c>
      <c r="O415">
        <f t="shared" si="40"/>
        <v>1</v>
      </c>
      <c r="P415">
        <f t="shared" si="41"/>
        <v>1</v>
      </c>
      <c r="Q415">
        <f t="shared" si="42"/>
        <v>1</v>
      </c>
      <c r="R415">
        <f t="shared" si="43"/>
        <v>1</v>
      </c>
    </row>
    <row r="416" spans="1:18" x14ac:dyDescent="0.25">
      <c r="A416">
        <v>76</v>
      </c>
      <c r="B416">
        <f t="shared" si="44"/>
        <v>1976</v>
      </c>
      <c r="E416">
        <v>1976</v>
      </c>
      <c r="F416" t="s">
        <v>630</v>
      </c>
      <c r="G416" t="s">
        <v>753</v>
      </c>
      <c r="H416" t="s">
        <v>988</v>
      </c>
      <c r="J416">
        <f t="shared" si="39"/>
        <v>4</v>
      </c>
      <c r="K416">
        <v>1973</v>
      </c>
      <c r="L416">
        <v>74</v>
      </c>
      <c r="M416">
        <v>75</v>
      </c>
      <c r="N416">
        <v>76</v>
      </c>
      <c r="O416">
        <f t="shared" si="40"/>
        <v>1</v>
      </c>
      <c r="P416">
        <f t="shared" si="41"/>
        <v>1</v>
      </c>
      <c r="Q416">
        <f t="shared" si="42"/>
        <v>1</v>
      </c>
      <c r="R416">
        <f t="shared" si="43"/>
        <v>1</v>
      </c>
    </row>
    <row r="417" spans="1:18" x14ac:dyDescent="0.25">
      <c r="A417">
        <v>76</v>
      </c>
      <c r="B417">
        <f t="shared" si="44"/>
        <v>1976</v>
      </c>
      <c r="E417">
        <v>1976</v>
      </c>
      <c r="F417" t="s">
        <v>512</v>
      </c>
      <c r="G417" t="s">
        <v>946</v>
      </c>
      <c r="H417" t="s">
        <v>705</v>
      </c>
      <c r="J417">
        <f t="shared" si="39"/>
        <v>3</v>
      </c>
      <c r="K417">
        <v>1974</v>
      </c>
      <c r="L417">
        <v>75</v>
      </c>
      <c r="M417">
        <v>76</v>
      </c>
      <c r="O417">
        <f t="shared" si="40"/>
        <v>1</v>
      </c>
      <c r="P417">
        <f t="shared" si="41"/>
        <v>1</v>
      </c>
      <c r="Q417">
        <f t="shared" si="42"/>
        <v>1</v>
      </c>
      <c r="R417">
        <f t="shared" si="43"/>
        <v>0</v>
      </c>
    </row>
    <row r="418" spans="1:18" x14ac:dyDescent="0.25">
      <c r="A418">
        <v>76</v>
      </c>
      <c r="B418">
        <f t="shared" si="44"/>
        <v>1976</v>
      </c>
      <c r="E418">
        <v>1976</v>
      </c>
      <c r="F418" t="s">
        <v>318</v>
      </c>
      <c r="G418" t="s">
        <v>733</v>
      </c>
      <c r="H418" t="s">
        <v>743</v>
      </c>
      <c r="J418">
        <f t="shared" si="39"/>
        <v>2</v>
      </c>
      <c r="K418">
        <v>1974</v>
      </c>
      <c r="L418" t="s">
        <v>319</v>
      </c>
      <c r="O418">
        <f t="shared" si="40"/>
        <v>1</v>
      </c>
      <c r="P418">
        <f t="shared" si="41"/>
        <v>1</v>
      </c>
      <c r="Q418">
        <f t="shared" si="42"/>
        <v>0</v>
      </c>
      <c r="R418">
        <f t="shared" si="43"/>
        <v>0</v>
      </c>
    </row>
    <row r="419" spans="1:18" x14ac:dyDescent="0.25">
      <c r="A419">
        <v>76</v>
      </c>
      <c r="B419">
        <f t="shared" si="44"/>
        <v>1976</v>
      </c>
      <c r="E419">
        <v>1976</v>
      </c>
      <c r="F419" t="s">
        <v>145</v>
      </c>
      <c r="G419" t="s">
        <v>695</v>
      </c>
      <c r="H419" t="s">
        <v>696</v>
      </c>
      <c r="J419">
        <f t="shared" si="39"/>
        <v>3</v>
      </c>
      <c r="K419">
        <v>1974</v>
      </c>
      <c r="L419">
        <v>75</v>
      </c>
      <c r="M419">
        <v>76</v>
      </c>
      <c r="O419">
        <f t="shared" si="40"/>
        <v>1</v>
      </c>
      <c r="P419">
        <f t="shared" si="41"/>
        <v>1</v>
      </c>
      <c r="Q419">
        <f t="shared" si="42"/>
        <v>1</v>
      </c>
      <c r="R419">
        <f t="shared" si="43"/>
        <v>0</v>
      </c>
    </row>
    <row r="420" spans="1:18" x14ac:dyDescent="0.25">
      <c r="A420">
        <v>76</v>
      </c>
      <c r="B420">
        <f t="shared" si="44"/>
        <v>1976</v>
      </c>
      <c r="D420" t="s">
        <v>703</v>
      </c>
      <c r="E420">
        <v>1976</v>
      </c>
      <c r="F420" t="s">
        <v>268</v>
      </c>
      <c r="G420" t="s">
        <v>714</v>
      </c>
      <c r="H420" t="s">
        <v>708</v>
      </c>
      <c r="J420">
        <f t="shared" si="39"/>
        <v>1</v>
      </c>
      <c r="K420">
        <v>1976</v>
      </c>
      <c r="O420">
        <f t="shared" si="40"/>
        <v>1</v>
      </c>
      <c r="P420">
        <f t="shared" si="41"/>
        <v>0</v>
      </c>
      <c r="Q420">
        <f t="shared" si="42"/>
        <v>0</v>
      </c>
      <c r="R420">
        <f t="shared" si="43"/>
        <v>0</v>
      </c>
    </row>
    <row r="421" spans="1:18" x14ac:dyDescent="0.25">
      <c r="A421">
        <v>77</v>
      </c>
      <c r="B421">
        <f t="shared" si="44"/>
        <v>1977</v>
      </c>
      <c r="E421">
        <v>1977</v>
      </c>
      <c r="F421" t="s">
        <v>503</v>
      </c>
      <c r="G421" t="s">
        <v>942</v>
      </c>
      <c r="H421" t="s">
        <v>705</v>
      </c>
      <c r="J421">
        <f t="shared" si="39"/>
        <v>1</v>
      </c>
      <c r="K421">
        <v>1974</v>
      </c>
      <c r="O421">
        <f t="shared" si="40"/>
        <v>1</v>
      </c>
      <c r="P421">
        <f t="shared" si="41"/>
        <v>0</v>
      </c>
      <c r="Q421">
        <f t="shared" si="42"/>
        <v>0</v>
      </c>
      <c r="R421">
        <f t="shared" si="43"/>
        <v>0</v>
      </c>
    </row>
    <row r="422" spans="1:18" x14ac:dyDescent="0.25">
      <c r="A422">
        <v>77</v>
      </c>
      <c r="B422">
        <f t="shared" si="44"/>
        <v>1977</v>
      </c>
      <c r="E422">
        <v>1977</v>
      </c>
      <c r="F422" t="s">
        <v>571</v>
      </c>
      <c r="G422" t="s">
        <v>712</v>
      </c>
      <c r="H422" t="s">
        <v>734</v>
      </c>
      <c r="J422">
        <f t="shared" si="39"/>
        <v>1</v>
      </c>
      <c r="K422">
        <v>1977</v>
      </c>
      <c r="O422">
        <f t="shared" si="40"/>
        <v>1</v>
      </c>
      <c r="P422">
        <f t="shared" si="41"/>
        <v>0</v>
      </c>
      <c r="Q422">
        <f t="shared" si="42"/>
        <v>0</v>
      </c>
      <c r="R422">
        <f t="shared" si="43"/>
        <v>0</v>
      </c>
    </row>
    <row r="423" spans="1:18" x14ac:dyDescent="0.25">
      <c r="A423">
        <v>78</v>
      </c>
      <c r="B423">
        <f t="shared" si="44"/>
        <v>1978</v>
      </c>
      <c r="E423">
        <v>1978</v>
      </c>
      <c r="F423" t="s">
        <v>639</v>
      </c>
      <c r="G423" t="s">
        <v>991</v>
      </c>
      <c r="H423" t="s">
        <v>705</v>
      </c>
      <c r="J423">
        <f t="shared" si="39"/>
        <v>3</v>
      </c>
      <c r="K423">
        <v>1975</v>
      </c>
      <c r="L423">
        <v>76</v>
      </c>
      <c r="M423">
        <v>77</v>
      </c>
      <c r="O423">
        <f t="shared" si="40"/>
        <v>1</v>
      </c>
      <c r="P423">
        <f t="shared" si="41"/>
        <v>1</v>
      </c>
      <c r="Q423">
        <f t="shared" si="42"/>
        <v>1</v>
      </c>
      <c r="R423">
        <f t="shared" si="43"/>
        <v>0</v>
      </c>
    </row>
    <row r="424" spans="1:18" x14ac:dyDescent="0.25">
      <c r="A424">
        <v>78</v>
      </c>
      <c r="B424">
        <f t="shared" si="44"/>
        <v>1978</v>
      </c>
      <c r="E424">
        <v>1978</v>
      </c>
      <c r="F424" t="s">
        <v>607</v>
      </c>
      <c r="G424" t="s">
        <v>979</v>
      </c>
      <c r="H424" t="s">
        <v>774</v>
      </c>
      <c r="J424">
        <f t="shared" si="39"/>
        <v>1</v>
      </c>
      <c r="K424">
        <v>1975</v>
      </c>
      <c r="O424">
        <f t="shared" si="40"/>
        <v>1</v>
      </c>
      <c r="P424">
        <f t="shared" si="41"/>
        <v>0</v>
      </c>
      <c r="Q424">
        <f t="shared" si="42"/>
        <v>0</v>
      </c>
      <c r="R424">
        <f t="shared" si="43"/>
        <v>0</v>
      </c>
    </row>
    <row r="425" spans="1:18" x14ac:dyDescent="0.25">
      <c r="A425">
        <v>78</v>
      </c>
      <c r="B425">
        <f t="shared" si="44"/>
        <v>1978</v>
      </c>
      <c r="E425">
        <v>1978</v>
      </c>
      <c r="F425" t="s">
        <v>413</v>
      </c>
      <c r="G425" t="s">
        <v>752</v>
      </c>
      <c r="H425" t="s">
        <v>732</v>
      </c>
      <c r="J425">
        <f t="shared" si="39"/>
        <v>4</v>
      </c>
      <c r="K425">
        <v>1975</v>
      </c>
      <c r="L425">
        <v>76</v>
      </c>
      <c r="M425">
        <v>77</v>
      </c>
      <c r="N425">
        <v>78</v>
      </c>
      <c r="O425">
        <f t="shared" si="40"/>
        <v>1</v>
      </c>
      <c r="P425">
        <f t="shared" si="41"/>
        <v>1</v>
      </c>
      <c r="Q425">
        <f t="shared" si="42"/>
        <v>1</v>
      </c>
      <c r="R425">
        <f t="shared" si="43"/>
        <v>1</v>
      </c>
    </row>
    <row r="426" spans="1:18" x14ac:dyDescent="0.25">
      <c r="A426">
        <v>78</v>
      </c>
      <c r="B426">
        <f t="shared" si="44"/>
        <v>1978</v>
      </c>
      <c r="E426">
        <v>1978</v>
      </c>
      <c r="F426" t="s">
        <v>465</v>
      </c>
      <c r="G426" t="s">
        <v>745</v>
      </c>
      <c r="H426" t="s">
        <v>743</v>
      </c>
      <c r="J426">
        <f t="shared" si="39"/>
        <v>1</v>
      </c>
      <c r="K426">
        <v>1976</v>
      </c>
      <c r="O426">
        <f t="shared" si="40"/>
        <v>1</v>
      </c>
      <c r="P426">
        <f t="shared" si="41"/>
        <v>0</v>
      </c>
      <c r="Q426">
        <f t="shared" si="42"/>
        <v>0</v>
      </c>
      <c r="R426">
        <f t="shared" si="43"/>
        <v>0</v>
      </c>
    </row>
    <row r="427" spans="1:18" x14ac:dyDescent="0.25">
      <c r="A427">
        <v>78</v>
      </c>
      <c r="B427">
        <f t="shared" si="44"/>
        <v>1978</v>
      </c>
      <c r="E427">
        <v>1978</v>
      </c>
      <c r="F427" t="s">
        <v>257</v>
      </c>
      <c r="G427" t="s">
        <v>808</v>
      </c>
      <c r="H427" t="s">
        <v>721</v>
      </c>
      <c r="J427">
        <f t="shared" si="39"/>
        <v>1</v>
      </c>
      <c r="K427">
        <v>1977</v>
      </c>
      <c r="O427">
        <f t="shared" si="40"/>
        <v>1</v>
      </c>
      <c r="P427">
        <f t="shared" si="41"/>
        <v>0</v>
      </c>
      <c r="Q427">
        <f t="shared" si="42"/>
        <v>0</v>
      </c>
      <c r="R427">
        <f t="shared" si="43"/>
        <v>0</v>
      </c>
    </row>
    <row r="428" spans="1:18" x14ac:dyDescent="0.25">
      <c r="A428">
        <v>78</v>
      </c>
      <c r="B428">
        <f t="shared" si="44"/>
        <v>1978</v>
      </c>
      <c r="E428">
        <v>1978</v>
      </c>
      <c r="F428" t="s">
        <v>293</v>
      </c>
      <c r="G428" t="s">
        <v>836</v>
      </c>
      <c r="H428" t="s">
        <v>837</v>
      </c>
      <c r="J428">
        <f t="shared" si="39"/>
        <v>1</v>
      </c>
      <c r="K428">
        <v>1977</v>
      </c>
      <c r="O428">
        <f t="shared" si="40"/>
        <v>1</v>
      </c>
      <c r="P428">
        <f t="shared" si="41"/>
        <v>0</v>
      </c>
      <c r="Q428">
        <f t="shared" si="42"/>
        <v>0</v>
      </c>
      <c r="R428">
        <f t="shared" si="43"/>
        <v>0</v>
      </c>
    </row>
    <row r="429" spans="1:18" x14ac:dyDescent="0.25">
      <c r="A429">
        <v>79</v>
      </c>
      <c r="B429">
        <f t="shared" si="44"/>
        <v>1979</v>
      </c>
      <c r="E429">
        <v>1979</v>
      </c>
      <c r="F429" t="s">
        <v>296</v>
      </c>
      <c r="G429" t="s">
        <v>839</v>
      </c>
      <c r="H429" t="s">
        <v>734</v>
      </c>
      <c r="J429">
        <f t="shared" si="39"/>
        <v>3</v>
      </c>
      <c r="K429">
        <v>1976</v>
      </c>
      <c r="L429">
        <v>77</v>
      </c>
      <c r="M429">
        <v>79</v>
      </c>
      <c r="O429">
        <f t="shared" si="40"/>
        <v>1</v>
      </c>
      <c r="P429">
        <f t="shared" si="41"/>
        <v>1</v>
      </c>
      <c r="Q429">
        <f t="shared" si="42"/>
        <v>1</v>
      </c>
      <c r="R429">
        <f t="shared" si="43"/>
        <v>0</v>
      </c>
    </row>
    <row r="430" spans="1:18" x14ac:dyDescent="0.25">
      <c r="A430">
        <v>79</v>
      </c>
      <c r="B430">
        <f t="shared" si="44"/>
        <v>1979</v>
      </c>
      <c r="E430">
        <v>1979</v>
      </c>
      <c r="F430" t="s">
        <v>425</v>
      </c>
      <c r="G430" t="s">
        <v>903</v>
      </c>
      <c r="H430" t="s">
        <v>747</v>
      </c>
      <c r="J430">
        <f t="shared" si="39"/>
        <v>1</v>
      </c>
      <c r="K430">
        <v>1976</v>
      </c>
      <c r="O430">
        <f t="shared" si="40"/>
        <v>1</v>
      </c>
      <c r="P430">
        <f t="shared" si="41"/>
        <v>0</v>
      </c>
      <c r="Q430">
        <f t="shared" si="42"/>
        <v>0</v>
      </c>
      <c r="R430">
        <f t="shared" si="43"/>
        <v>0</v>
      </c>
    </row>
    <row r="431" spans="1:18" x14ac:dyDescent="0.25">
      <c r="A431">
        <v>80</v>
      </c>
      <c r="B431">
        <f t="shared" si="44"/>
        <v>1980</v>
      </c>
      <c r="D431" t="s">
        <v>703</v>
      </c>
      <c r="E431">
        <v>1980</v>
      </c>
      <c r="F431" t="s">
        <v>436</v>
      </c>
      <c r="G431" t="s">
        <v>733</v>
      </c>
      <c r="H431" t="s">
        <v>713</v>
      </c>
      <c r="J431">
        <f t="shared" si="39"/>
        <v>1</v>
      </c>
      <c r="K431">
        <v>1977</v>
      </c>
      <c r="O431">
        <f t="shared" si="40"/>
        <v>1</v>
      </c>
      <c r="P431">
        <f t="shared" si="41"/>
        <v>0</v>
      </c>
      <c r="Q431">
        <f t="shared" si="42"/>
        <v>0</v>
      </c>
      <c r="R431">
        <f t="shared" si="43"/>
        <v>0</v>
      </c>
    </row>
    <row r="432" spans="1:18" x14ac:dyDescent="0.25">
      <c r="A432">
        <v>80</v>
      </c>
      <c r="B432">
        <f t="shared" si="44"/>
        <v>1980</v>
      </c>
      <c r="E432">
        <v>1980</v>
      </c>
      <c r="F432" t="s">
        <v>419</v>
      </c>
      <c r="G432" t="s">
        <v>733</v>
      </c>
      <c r="H432" t="s">
        <v>846</v>
      </c>
      <c r="J432">
        <f t="shared" si="39"/>
        <v>1</v>
      </c>
      <c r="K432">
        <v>1977</v>
      </c>
      <c r="O432">
        <f t="shared" si="40"/>
        <v>1</v>
      </c>
      <c r="P432">
        <f t="shared" si="41"/>
        <v>0</v>
      </c>
      <c r="Q432">
        <f t="shared" si="42"/>
        <v>0</v>
      </c>
      <c r="R432">
        <f t="shared" si="43"/>
        <v>0</v>
      </c>
    </row>
    <row r="433" spans="1:18" x14ac:dyDescent="0.25">
      <c r="A433">
        <v>80</v>
      </c>
      <c r="B433">
        <f t="shared" si="44"/>
        <v>1980</v>
      </c>
      <c r="E433">
        <v>1980</v>
      </c>
      <c r="F433" t="s">
        <v>381</v>
      </c>
      <c r="G433" t="s">
        <v>878</v>
      </c>
      <c r="H433" t="s">
        <v>732</v>
      </c>
      <c r="J433">
        <f t="shared" si="39"/>
        <v>2</v>
      </c>
      <c r="K433">
        <v>1979</v>
      </c>
      <c r="L433">
        <v>80</v>
      </c>
      <c r="O433">
        <f t="shared" si="40"/>
        <v>1</v>
      </c>
      <c r="P433">
        <f t="shared" si="41"/>
        <v>1</v>
      </c>
      <c r="Q433">
        <f t="shared" si="42"/>
        <v>0</v>
      </c>
      <c r="R433">
        <f t="shared" si="43"/>
        <v>0</v>
      </c>
    </row>
    <row r="434" spans="1:18" x14ac:dyDescent="0.25">
      <c r="A434">
        <v>80</v>
      </c>
      <c r="B434">
        <f t="shared" si="44"/>
        <v>1980</v>
      </c>
      <c r="E434">
        <v>1980</v>
      </c>
      <c r="F434" t="s">
        <v>525</v>
      </c>
      <c r="G434" t="s">
        <v>948</v>
      </c>
      <c r="H434" t="s">
        <v>747</v>
      </c>
      <c r="J434">
        <f t="shared" si="39"/>
        <v>1</v>
      </c>
      <c r="K434">
        <v>1980</v>
      </c>
      <c r="O434">
        <f t="shared" si="40"/>
        <v>1</v>
      </c>
      <c r="P434">
        <f t="shared" si="41"/>
        <v>0</v>
      </c>
      <c r="Q434">
        <f t="shared" si="42"/>
        <v>0</v>
      </c>
      <c r="R434">
        <f t="shared" si="43"/>
        <v>0</v>
      </c>
    </row>
    <row r="435" spans="1:18" x14ac:dyDescent="0.25">
      <c r="A435">
        <v>80</v>
      </c>
      <c r="B435">
        <f t="shared" si="44"/>
        <v>1980</v>
      </c>
      <c r="E435">
        <v>1980</v>
      </c>
      <c r="F435" t="s">
        <v>326</v>
      </c>
      <c r="G435" t="s">
        <v>725</v>
      </c>
      <c r="H435" t="s">
        <v>715</v>
      </c>
      <c r="J435">
        <f t="shared" si="39"/>
        <v>2</v>
      </c>
      <c r="K435" t="s">
        <v>826</v>
      </c>
      <c r="L435" t="s">
        <v>295</v>
      </c>
      <c r="O435">
        <f t="shared" si="40"/>
        <v>1</v>
      </c>
      <c r="P435">
        <f t="shared" si="41"/>
        <v>1</v>
      </c>
      <c r="Q435">
        <f t="shared" si="42"/>
        <v>0</v>
      </c>
      <c r="R435">
        <f t="shared" si="43"/>
        <v>0</v>
      </c>
    </row>
    <row r="436" spans="1:18" x14ac:dyDescent="0.25">
      <c r="A436">
        <v>80</v>
      </c>
      <c r="B436">
        <f t="shared" si="44"/>
        <v>1980</v>
      </c>
      <c r="E436">
        <v>1980</v>
      </c>
      <c r="F436" t="s">
        <v>251</v>
      </c>
      <c r="G436" t="s">
        <v>752</v>
      </c>
      <c r="J436">
        <f t="shared" si="39"/>
        <v>1</v>
      </c>
      <c r="K436" t="s">
        <v>791</v>
      </c>
      <c r="O436">
        <f t="shared" si="40"/>
        <v>1</v>
      </c>
      <c r="P436">
        <f t="shared" si="41"/>
        <v>0</v>
      </c>
      <c r="Q436">
        <f t="shared" si="42"/>
        <v>0</v>
      </c>
      <c r="R436">
        <f t="shared" si="43"/>
        <v>0</v>
      </c>
    </row>
    <row r="437" spans="1:18" x14ac:dyDescent="0.25">
      <c r="A437">
        <v>81</v>
      </c>
      <c r="B437">
        <f t="shared" si="44"/>
        <v>1981</v>
      </c>
      <c r="E437">
        <v>1981</v>
      </c>
      <c r="F437" t="s">
        <v>613</v>
      </c>
      <c r="G437" t="s">
        <v>712</v>
      </c>
      <c r="H437" t="s">
        <v>774</v>
      </c>
      <c r="J437">
        <f t="shared" si="39"/>
        <v>4</v>
      </c>
      <c r="K437">
        <v>1978</v>
      </c>
      <c r="L437">
        <v>79</v>
      </c>
      <c r="M437">
        <v>80</v>
      </c>
      <c r="N437">
        <v>81</v>
      </c>
      <c r="O437">
        <f t="shared" si="40"/>
        <v>1</v>
      </c>
      <c r="P437">
        <f t="shared" si="41"/>
        <v>1</v>
      </c>
      <c r="Q437">
        <f t="shared" si="42"/>
        <v>1</v>
      </c>
      <c r="R437">
        <f t="shared" si="43"/>
        <v>1</v>
      </c>
    </row>
    <row r="438" spans="1:18" x14ac:dyDescent="0.25">
      <c r="A438">
        <v>81</v>
      </c>
      <c r="B438">
        <f t="shared" si="44"/>
        <v>1981</v>
      </c>
      <c r="E438">
        <v>1981</v>
      </c>
      <c r="F438" t="s">
        <v>397</v>
      </c>
      <c r="G438" t="s">
        <v>887</v>
      </c>
      <c r="H438" t="s">
        <v>743</v>
      </c>
      <c r="J438">
        <f t="shared" si="39"/>
        <v>3</v>
      </c>
      <c r="K438">
        <v>1979</v>
      </c>
      <c r="L438">
        <v>80</v>
      </c>
      <c r="M438">
        <v>81</v>
      </c>
      <c r="O438">
        <f t="shared" si="40"/>
        <v>1</v>
      </c>
      <c r="P438">
        <f t="shared" si="41"/>
        <v>1</v>
      </c>
      <c r="Q438">
        <f t="shared" si="42"/>
        <v>1</v>
      </c>
      <c r="R438">
        <f t="shared" si="43"/>
        <v>0</v>
      </c>
    </row>
    <row r="439" spans="1:18" x14ac:dyDescent="0.25">
      <c r="A439">
        <v>81</v>
      </c>
      <c r="B439">
        <f t="shared" si="44"/>
        <v>1981</v>
      </c>
      <c r="E439">
        <v>1981</v>
      </c>
      <c r="F439" t="s">
        <v>589</v>
      </c>
      <c r="G439" t="s">
        <v>816</v>
      </c>
      <c r="H439" t="s">
        <v>743</v>
      </c>
      <c r="J439">
        <f t="shared" si="39"/>
        <v>3</v>
      </c>
      <c r="K439">
        <v>1979</v>
      </c>
      <c r="L439">
        <v>80</v>
      </c>
      <c r="M439">
        <v>81</v>
      </c>
      <c r="O439">
        <f t="shared" si="40"/>
        <v>1</v>
      </c>
      <c r="P439">
        <f t="shared" si="41"/>
        <v>1</v>
      </c>
      <c r="Q439">
        <f t="shared" si="42"/>
        <v>1</v>
      </c>
      <c r="R439">
        <f t="shared" si="43"/>
        <v>0</v>
      </c>
    </row>
    <row r="440" spans="1:18" x14ac:dyDescent="0.25">
      <c r="A440">
        <v>81</v>
      </c>
      <c r="B440">
        <f t="shared" si="44"/>
        <v>1981</v>
      </c>
      <c r="E440">
        <v>1981</v>
      </c>
      <c r="F440" t="s">
        <v>560</v>
      </c>
      <c r="G440" t="s">
        <v>964</v>
      </c>
      <c r="H440" t="s">
        <v>696</v>
      </c>
      <c r="J440">
        <f t="shared" si="39"/>
        <v>3</v>
      </c>
      <c r="K440">
        <v>1979</v>
      </c>
      <c r="L440">
        <v>80</v>
      </c>
      <c r="M440">
        <v>81</v>
      </c>
      <c r="O440">
        <f t="shared" si="40"/>
        <v>1</v>
      </c>
      <c r="P440">
        <f t="shared" si="41"/>
        <v>1</v>
      </c>
      <c r="Q440">
        <f t="shared" si="42"/>
        <v>1</v>
      </c>
      <c r="R440">
        <f t="shared" si="43"/>
        <v>0</v>
      </c>
    </row>
    <row r="441" spans="1:18" x14ac:dyDescent="0.25">
      <c r="A441">
        <v>81</v>
      </c>
      <c r="B441">
        <f t="shared" si="44"/>
        <v>1981</v>
      </c>
      <c r="E441">
        <v>1981</v>
      </c>
      <c r="F441" t="s">
        <v>220</v>
      </c>
      <c r="G441" t="s">
        <v>752</v>
      </c>
      <c r="H441" t="s">
        <v>702</v>
      </c>
      <c r="J441">
        <f t="shared" si="39"/>
        <v>1</v>
      </c>
      <c r="K441">
        <v>1980</v>
      </c>
      <c r="O441">
        <f t="shared" si="40"/>
        <v>1</v>
      </c>
      <c r="P441">
        <f t="shared" si="41"/>
        <v>0</v>
      </c>
      <c r="Q441">
        <f t="shared" si="42"/>
        <v>0</v>
      </c>
      <c r="R441">
        <f t="shared" si="43"/>
        <v>0</v>
      </c>
    </row>
    <row r="442" spans="1:18" x14ac:dyDescent="0.25">
      <c r="A442">
        <v>81</v>
      </c>
      <c r="B442">
        <f t="shared" si="44"/>
        <v>1981</v>
      </c>
      <c r="E442">
        <v>1981</v>
      </c>
      <c r="F442" t="s">
        <v>308</v>
      </c>
      <c r="G442" t="s">
        <v>714</v>
      </c>
      <c r="H442" t="s">
        <v>708</v>
      </c>
      <c r="J442">
        <f t="shared" si="39"/>
        <v>2</v>
      </c>
      <c r="K442" t="s">
        <v>826</v>
      </c>
      <c r="L442" t="s">
        <v>295</v>
      </c>
      <c r="O442">
        <f t="shared" si="40"/>
        <v>1</v>
      </c>
      <c r="P442">
        <f t="shared" si="41"/>
        <v>1</v>
      </c>
      <c r="Q442">
        <f t="shared" si="42"/>
        <v>0</v>
      </c>
      <c r="R442">
        <f t="shared" si="43"/>
        <v>0</v>
      </c>
    </row>
    <row r="443" spans="1:18" x14ac:dyDescent="0.25">
      <c r="A443">
        <v>81</v>
      </c>
      <c r="B443">
        <f t="shared" si="44"/>
        <v>1981</v>
      </c>
      <c r="E443">
        <v>1981</v>
      </c>
      <c r="F443" t="s">
        <v>447</v>
      </c>
      <c r="G443" t="s">
        <v>739</v>
      </c>
      <c r="H443" t="s">
        <v>734</v>
      </c>
      <c r="J443">
        <f t="shared" si="39"/>
        <v>2</v>
      </c>
      <c r="K443" t="s">
        <v>826</v>
      </c>
      <c r="L443" t="s">
        <v>295</v>
      </c>
      <c r="O443">
        <f t="shared" si="40"/>
        <v>1</v>
      </c>
      <c r="P443">
        <f t="shared" si="41"/>
        <v>1</v>
      </c>
      <c r="Q443">
        <f t="shared" si="42"/>
        <v>0</v>
      </c>
      <c r="R443">
        <f t="shared" si="43"/>
        <v>0</v>
      </c>
    </row>
    <row r="444" spans="1:18" x14ac:dyDescent="0.25">
      <c r="A444">
        <v>81</v>
      </c>
      <c r="B444">
        <f t="shared" si="44"/>
        <v>1981</v>
      </c>
      <c r="E444">
        <v>1981</v>
      </c>
      <c r="F444" t="s">
        <v>609</v>
      </c>
      <c r="G444" t="s">
        <v>810</v>
      </c>
      <c r="H444" t="s">
        <v>734</v>
      </c>
      <c r="J444">
        <f t="shared" si="39"/>
        <v>2</v>
      </c>
      <c r="K444" t="s">
        <v>826</v>
      </c>
      <c r="L444" t="s">
        <v>237</v>
      </c>
      <c r="O444">
        <f t="shared" si="40"/>
        <v>1</v>
      </c>
      <c r="P444">
        <f t="shared" si="41"/>
        <v>1</v>
      </c>
      <c r="Q444">
        <f t="shared" si="42"/>
        <v>0</v>
      </c>
      <c r="R444">
        <f t="shared" si="43"/>
        <v>0</v>
      </c>
    </row>
    <row r="445" spans="1:18" x14ac:dyDescent="0.25">
      <c r="A445">
        <v>81</v>
      </c>
      <c r="B445">
        <f t="shared" si="44"/>
        <v>1981</v>
      </c>
      <c r="E445">
        <v>1981</v>
      </c>
      <c r="F445" t="s">
        <v>352</v>
      </c>
      <c r="G445" t="s">
        <v>722</v>
      </c>
      <c r="H445" t="s">
        <v>747</v>
      </c>
      <c r="J445">
        <f t="shared" si="39"/>
        <v>2</v>
      </c>
      <c r="K445" t="s">
        <v>826</v>
      </c>
      <c r="L445" t="s">
        <v>237</v>
      </c>
      <c r="O445">
        <f t="shared" si="40"/>
        <v>1</v>
      </c>
      <c r="P445">
        <f t="shared" si="41"/>
        <v>1</v>
      </c>
      <c r="Q445">
        <f t="shared" si="42"/>
        <v>0</v>
      </c>
      <c r="R445">
        <f t="shared" si="43"/>
        <v>0</v>
      </c>
    </row>
    <row r="446" spans="1:18" x14ac:dyDescent="0.25">
      <c r="A446">
        <v>81</v>
      </c>
      <c r="B446">
        <f t="shared" si="44"/>
        <v>1981</v>
      </c>
      <c r="E446">
        <v>1981</v>
      </c>
      <c r="F446" t="s">
        <v>249</v>
      </c>
      <c r="G446" t="s">
        <v>802</v>
      </c>
      <c r="H446" t="s">
        <v>708</v>
      </c>
      <c r="J446">
        <f t="shared" si="39"/>
        <v>2</v>
      </c>
      <c r="K446" t="s">
        <v>791</v>
      </c>
      <c r="L446" t="s">
        <v>237</v>
      </c>
      <c r="O446">
        <f t="shared" si="40"/>
        <v>1</v>
      </c>
      <c r="P446">
        <f t="shared" si="41"/>
        <v>1</v>
      </c>
      <c r="Q446">
        <f t="shared" si="42"/>
        <v>0</v>
      </c>
      <c r="R446">
        <f t="shared" si="43"/>
        <v>0</v>
      </c>
    </row>
    <row r="447" spans="1:18" x14ac:dyDescent="0.25">
      <c r="A447">
        <v>81</v>
      </c>
      <c r="B447">
        <f t="shared" si="44"/>
        <v>1981</v>
      </c>
      <c r="E447">
        <v>1981</v>
      </c>
      <c r="F447" t="s">
        <v>505</v>
      </c>
      <c r="G447" t="s">
        <v>752</v>
      </c>
      <c r="H447" t="s">
        <v>708</v>
      </c>
      <c r="J447">
        <f t="shared" si="39"/>
        <v>1</v>
      </c>
      <c r="K447" t="s">
        <v>791</v>
      </c>
      <c r="O447">
        <f t="shared" si="40"/>
        <v>1</v>
      </c>
      <c r="P447">
        <f t="shared" si="41"/>
        <v>0</v>
      </c>
      <c r="Q447">
        <f t="shared" si="42"/>
        <v>0</v>
      </c>
      <c r="R447">
        <f t="shared" si="43"/>
        <v>0</v>
      </c>
    </row>
    <row r="448" spans="1:18" x14ac:dyDescent="0.25">
      <c r="A448">
        <v>81</v>
      </c>
      <c r="B448">
        <f t="shared" si="44"/>
        <v>1981</v>
      </c>
      <c r="E448">
        <v>1981</v>
      </c>
      <c r="F448" t="s">
        <v>592</v>
      </c>
      <c r="G448" t="s">
        <v>780</v>
      </c>
      <c r="H448" t="s">
        <v>743</v>
      </c>
      <c r="J448">
        <f t="shared" si="39"/>
        <v>1</v>
      </c>
      <c r="K448" t="s">
        <v>791</v>
      </c>
      <c r="O448">
        <f t="shared" si="40"/>
        <v>1</v>
      </c>
      <c r="P448">
        <f t="shared" si="41"/>
        <v>0</v>
      </c>
      <c r="Q448">
        <f t="shared" si="42"/>
        <v>0</v>
      </c>
      <c r="R448">
        <f t="shared" si="43"/>
        <v>0</v>
      </c>
    </row>
    <row r="449" spans="1:18" x14ac:dyDescent="0.25">
      <c r="A449">
        <v>81</v>
      </c>
      <c r="B449">
        <f t="shared" si="44"/>
        <v>1981</v>
      </c>
      <c r="E449">
        <v>1981</v>
      </c>
      <c r="F449" t="s">
        <v>541</v>
      </c>
      <c r="G449" t="s">
        <v>733</v>
      </c>
      <c r="H449" t="s">
        <v>891</v>
      </c>
      <c r="J449">
        <f t="shared" si="39"/>
        <v>1</v>
      </c>
      <c r="K449" t="s">
        <v>741</v>
      </c>
      <c r="O449">
        <f t="shared" si="40"/>
        <v>1</v>
      </c>
      <c r="P449">
        <f t="shared" si="41"/>
        <v>0</v>
      </c>
      <c r="Q449">
        <f t="shared" si="42"/>
        <v>0</v>
      </c>
      <c r="R449">
        <f t="shared" si="43"/>
        <v>0</v>
      </c>
    </row>
    <row r="450" spans="1:18" x14ac:dyDescent="0.25">
      <c r="A450">
        <v>82</v>
      </c>
      <c r="B450">
        <f t="shared" si="44"/>
        <v>1982</v>
      </c>
      <c r="E450">
        <v>1982</v>
      </c>
      <c r="F450" t="s">
        <v>331</v>
      </c>
      <c r="G450" t="s">
        <v>854</v>
      </c>
      <c r="J450">
        <f t="shared" si="39"/>
        <v>4</v>
      </c>
      <c r="K450">
        <v>1979</v>
      </c>
      <c r="L450">
        <v>80</v>
      </c>
      <c r="M450">
        <v>81</v>
      </c>
      <c r="N450">
        <v>82</v>
      </c>
      <c r="O450">
        <f t="shared" si="40"/>
        <v>1</v>
      </c>
      <c r="P450">
        <f t="shared" si="41"/>
        <v>1</v>
      </c>
      <c r="Q450">
        <f t="shared" si="42"/>
        <v>1</v>
      </c>
      <c r="R450">
        <f t="shared" si="43"/>
        <v>1</v>
      </c>
    </row>
    <row r="451" spans="1:18" x14ac:dyDescent="0.25">
      <c r="A451">
        <v>82</v>
      </c>
      <c r="B451">
        <f t="shared" si="44"/>
        <v>1982</v>
      </c>
      <c r="E451">
        <v>1982</v>
      </c>
      <c r="F451" t="s">
        <v>479</v>
      </c>
      <c r="G451" t="s">
        <v>733</v>
      </c>
      <c r="H451" t="s">
        <v>708</v>
      </c>
      <c r="J451">
        <f t="shared" si="39"/>
        <v>2</v>
      </c>
      <c r="K451" t="s">
        <v>826</v>
      </c>
      <c r="L451" t="s">
        <v>295</v>
      </c>
      <c r="O451">
        <f t="shared" si="40"/>
        <v>1</v>
      </c>
      <c r="P451">
        <f t="shared" si="41"/>
        <v>1</v>
      </c>
      <c r="Q451">
        <f t="shared" si="42"/>
        <v>0</v>
      </c>
      <c r="R451">
        <f t="shared" si="43"/>
        <v>0</v>
      </c>
    </row>
    <row r="452" spans="1:18" x14ac:dyDescent="0.25">
      <c r="A452">
        <v>82</v>
      </c>
      <c r="B452">
        <f t="shared" si="44"/>
        <v>1982</v>
      </c>
      <c r="E452">
        <v>1982</v>
      </c>
      <c r="F452" t="s">
        <v>691</v>
      </c>
      <c r="G452" t="s">
        <v>714</v>
      </c>
      <c r="H452" t="s">
        <v>708</v>
      </c>
      <c r="J452">
        <f t="shared" si="39"/>
        <v>2</v>
      </c>
      <c r="K452" t="s">
        <v>826</v>
      </c>
      <c r="L452" t="s">
        <v>692</v>
      </c>
      <c r="O452">
        <f t="shared" si="40"/>
        <v>1</v>
      </c>
      <c r="P452">
        <f t="shared" si="41"/>
        <v>1</v>
      </c>
      <c r="Q452">
        <f t="shared" si="42"/>
        <v>0</v>
      </c>
      <c r="R452">
        <f t="shared" si="43"/>
        <v>0</v>
      </c>
    </row>
    <row r="453" spans="1:18" x14ac:dyDescent="0.25">
      <c r="A453">
        <v>82</v>
      </c>
      <c r="B453">
        <f t="shared" si="44"/>
        <v>1982</v>
      </c>
      <c r="E453">
        <v>1982</v>
      </c>
      <c r="F453" t="s">
        <v>627</v>
      </c>
      <c r="G453" t="s">
        <v>704</v>
      </c>
      <c r="H453" t="s">
        <v>743</v>
      </c>
      <c r="J453">
        <f t="shared" si="39"/>
        <v>2</v>
      </c>
      <c r="K453" t="s">
        <v>826</v>
      </c>
      <c r="L453" t="s">
        <v>295</v>
      </c>
      <c r="O453">
        <f t="shared" si="40"/>
        <v>1</v>
      </c>
      <c r="P453">
        <f t="shared" si="41"/>
        <v>1</v>
      </c>
      <c r="Q453">
        <f t="shared" si="42"/>
        <v>0</v>
      </c>
      <c r="R453">
        <f t="shared" si="43"/>
        <v>0</v>
      </c>
    </row>
    <row r="454" spans="1:18" x14ac:dyDescent="0.25">
      <c r="A454">
        <v>82</v>
      </c>
      <c r="B454">
        <f t="shared" si="44"/>
        <v>1982</v>
      </c>
      <c r="E454">
        <v>1982</v>
      </c>
      <c r="F454" t="s">
        <v>457</v>
      </c>
      <c r="G454" t="s">
        <v>740</v>
      </c>
      <c r="H454" t="s">
        <v>796</v>
      </c>
      <c r="J454">
        <f t="shared" ref="J454:J517" si="45">SUM(O454:R454)</f>
        <v>2</v>
      </c>
      <c r="K454" t="s">
        <v>826</v>
      </c>
      <c r="L454" t="s">
        <v>295</v>
      </c>
      <c r="O454">
        <f t="shared" ref="O454:O517" si="46">NOT(ISBLANK(K454))*1</f>
        <v>1</v>
      </c>
      <c r="P454">
        <f t="shared" ref="P454:P517" si="47">NOT(ISBLANK(L454))*1</f>
        <v>1</v>
      </c>
      <c r="Q454">
        <f t="shared" ref="Q454:Q517" si="48">NOT(ISBLANK(M454))*1</f>
        <v>0</v>
      </c>
      <c r="R454">
        <f t="shared" ref="R454:R517" si="49">NOT(ISBLANK(N454))*1</f>
        <v>0</v>
      </c>
    </row>
    <row r="455" spans="1:18" x14ac:dyDescent="0.25">
      <c r="A455">
        <v>82</v>
      </c>
      <c r="B455">
        <f t="shared" si="44"/>
        <v>1982</v>
      </c>
      <c r="E455">
        <v>1982</v>
      </c>
      <c r="F455" t="s">
        <v>538</v>
      </c>
      <c r="G455" t="s">
        <v>834</v>
      </c>
      <c r="H455" t="s">
        <v>747</v>
      </c>
      <c r="J455">
        <f t="shared" si="45"/>
        <v>2</v>
      </c>
      <c r="K455" t="s">
        <v>826</v>
      </c>
      <c r="L455" t="s">
        <v>295</v>
      </c>
      <c r="O455">
        <f t="shared" si="46"/>
        <v>1</v>
      </c>
      <c r="P455">
        <f t="shared" si="47"/>
        <v>1</v>
      </c>
      <c r="Q455">
        <f t="shared" si="48"/>
        <v>0</v>
      </c>
      <c r="R455">
        <f t="shared" si="49"/>
        <v>0</v>
      </c>
    </row>
    <row r="456" spans="1:18" x14ac:dyDescent="0.25">
      <c r="A456">
        <v>82</v>
      </c>
      <c r="B456">
        <f t="shared" ref="B456:B519" si="50">A456+1900</f>
        <v>1982</v>
      </c>
      <c r="E456">
        <v>1982</v>
      </c>
      <c r="F456" t="s">
        <v>686</v>
      </c>
      <c r="G456" t="s">
        <v>871</v>
      </c>
      <c r="H456" t="s">
        <v>702</v>
      </c>
      <c r="J456">
        <f t="shared" si="45"/>
        <v>2</v>
      </c>
      <c r="K456" t="s">
        <v>826</v>
      </c>
      <c r="L456" t="s">
        <v>295</v>
      </c>
      <c r="O456">
        <f t="shared" si="46"/>
        <v>1</v>
      </c>
      <c r="P456">
        <f t="shared" si="47"/>
        <v>1</v>
      </c>
      <c r="Q456">
        <f t="shared" si="48"/>
        <v>0</v>
      </c>
      <c r="R456">
        <f t="shared" si="49"/>
        <v>0</v>
      </c>
    </row>
    <row r="457" spans="1:18" x14ac:dyDescent="0.25">
      <c r="A457">
        <v>83</v>
      </c>
      <c r="B457">
        <f t="shared" si="50"/>
        <v>1983</v>
      </c>
      <c r="E457">
        <v>1983</v>
      </c>
      <c r="F457" t="s">
        <v>547</v>
      </c>
      <c r="G457" t="s">
        <v>780</v>
      </c>
      <c r="H457" t="s">
        <v>708</v>
      </c>
      <c r="J457">
        <f t="shared" si="45"/>
        <v>4</v>
      </c>
      <c r="K457">
        <v>1980</v>
      </c>
      <c r="L457" t="s">
        <v>237</v>
      </c>
      <c r="M457">
        <v>82</v>
      </c>
      <c r="N457">
        <v>83</v>
      </c>
      <c r="O457">
        <f t="shared" si="46"/>
        <v>1</v>
      </c>
      <c r="P457">
        <f t="shared" si="47"/>
        <v>1</v>
      </c>
      <c r="Q457">
        <f t="shared" si="48"/>
        <v>1</v>
      </c>
      <c r="R457">
        <f t="shared" si="49"/>
        <v>1</v>
      </c>
    </row>
    <row r="458" spans="1:18" x14ac:dyDescent="0.25">
      <c r="A458">
        <v>83</v>
      </c>
      <c r="B458">
        <f t="shared" si="50"/>
        <v>1983</v>
      </c>
      <c r="E458">
        <v>1983</v>
      </c>
      <c r="F458" t="s">
        <v>446</v>
      </c>
      <c r="G458" t="s">
        <v>914</v>
      </c>
      <c r="H458" t="s">
        <v>717</v>
      </c>
      <c r="J458">
        <f t="shared" si="45"/>
        <v>4</v>
      </c>
      <c r="K458">
        <v>1980</v>
      </c>
      <c r="L458">
        <v>81</v>
      </c>
      <c r="M458">
        <v>82</v>
      </c>
      <c r="N458">
        <v>83</v>
      </c>
      <c r="O458">
        <f t="shared" si="46"/>
        <v>1</v>
      </c>
      <c r="P458">
        <f t="shared" si="47"/>
        <v>1</v>
      </c>
      <c r="Q458">
        <f t="shared" si="48"/>
        <v>1</v>
      </c>
      <c r="R458">
        <f t="shared" si="49"/>
        <v>1</v>
      </c>
    </row>
    <row r="459" spans="1:18" x14ac:dyDescent="0.25">
      <c r="A459">
        <v>83</v>
      </c>
      <c r="B459">
        <f t="shared" si="50"/>
        <v>1983</v>
      </c>
      <c r="E459">
        <v>1983</v>
      </c>
      <c r="F459" t="s">
        <v>598</v>
      </c>
      <c r="G459" t="s">
        <v>707</v>
      </c>
      <c r="H459" t="s">
        <v>708</v>
      </c>
      <c r="J459">
        <f t="shared" si="45"/>
        <v>2</v>
      </c>
      <c r="K459" t="s">
        <v>791</v>
      </c>
      <c r="L459" t="s">
        <v>237</v>
      </c>
      <c r="O459">
        <f t="shared" si="46"/>
        <v>1</v>
      </c>
      <c r="P459">
        <f t="shared" si="47"/>
        <v>1</v>
      </c>
      <c r="Q459">
        <f t="shared" si="48"/>
        <v>0</v>
      </c>
      <c r="R459">
        <f t="shared" si="49"/>
        <v>0</v>
      </c>
    </row>
    <row r="460" spans="1:18" x14ac:dyDescent="0.25">
      <c r="A460">
        <v>83</v>
      </c>
      <c r="B460">
        <f t="shared" si="50"/>
        <v>1983</v>
      </c>
      <c r="E460">
        <v>1983</v>
      </c>
      <c r="F460" t="s">
        <v>269</v>
      </c>
      <c r="G460" t="s">
        <v>745</v>
      </c>
      <c r="H460" t="s">
        <v>705</v>
      </c>
      <c r="J460">
        <f t="shared" si="45"/>
        <v>2</v>
      </c>
      <c r="K460" t="s">
        <v>791</v>
      </c>
      <c r="L460" t="s">
        <v>237</v>
      </c>
      <c r="O460">
        <f t="shared" si="46"/>
        <v>1</v>
      </c>
      <c r="P460">
        <f t="shared" si="47"/>
        <v>1</v>
      </c>
      <c r="Q460">
        <f t="shared" si="48"/>
        <v>0</v>
      </c>
      <c r="R460">
        <f t="shared" si="49"/>
        <v>0</v>
      </c>
    </row>
    <row r="461" spans="1:18" x14ac:dyDescent="0.25">
      <c r="A461">
        <v>83</v>
      </c>
      <c r="B461">
        <f t="shared" si="50"/>
        <v>1983</v>
      </c>
      <c r="E461">
        <v>1983</v>
      </c>
      <c r="F461" t="s">
        <v>510</v>
      </c>
      <c r="G461" t="s">
        <v>790</v>
      </c>
      <c r="H461" t="s">
        <v>784</v>
      </c>
      <c r="J461">
        <f t="shared" si="45"/>
        <v>2</v>
      </c>
      <c r="K461" t="s">
        <v>791</v>
      </c>
      <c r="L461" t="s">
        <v>237</v>
      </c>
      <c r="O461">
        <f t="shared" si="46"/>
        <v>1</v>
      </c>
      <c r="P461">
        <f t="shared" si="47"/>
        <v>1</v>
      </c>
      <c r="Q461">
        <f t="shared" si="48"/>
        <v>0</v>
      </c>
      <c r="R461">
        <f t="shared" si="49"/>
        <v>0</v>
      </c>
    </row>
    <row r="462" spans="1:18" x14ac:dyDescent="0.25">
      <c r="A462">
        <v>83</v>
      </c>
      <c r="B462">
        <f t="shared" si="50"/>
        <v>1983</v>
      </c>
      <c r="E462">
        <v>1983</v>
      </c>
      <c r="F462" t="s">
        <v>236</v>
      </c>
      <c r="G462" t="s">
        <v>780</v>
      </c>
      <c r="H462" t="s">
        <v>774</v>
      </c>
      <c r="J462">
        <f t="shared" si="45"/>
        <v>2</v>
      </c>
      <c r="K462" t="s">
        <v>791</v>
      </c>
      <c r="L462" t="s">
        <v>237</v>
      </c>
      <c r="O462">
        <f t="shared" si="46"/>
        <v>1</v>
      </c>
      <c r="P462">
        <f t="shared" si="47"/>
        <v>1</v>
      </c>
      <c r="Q462">
        <f t="shared" si="48"/>
        <v>0</v>
      </c>
      <c r="R462">
        <f t="shared" si="49"/>
        <v>0</v>
      </c>
    </row>
    <row r="463" spans="1:18" x14ac:dyDescent="0.25">
      <c r="A463">
        <v>83</v>
      </c>
      <c r="B463">
        <f t="shared" si="50"/>
        <v>1983</v>
      </c>
      <c r="E463">
        <v>1983</v>
      </c>
      <c r="F463" t="s">
        <v>408</v>
      </c>
      <c r="G463" t="s">
        <v>740</v>
      </c>
      <c r="H463" t="s">
        <v>732</v>
      </c>
      <c r="J463">
        <f t="shared" si="45"/>
        <v>1</v>
      </c>
      <c r="K463" t="s">
        <v>791</v>
      </c>
      <c r="O463">
        <f t="shared" si="46"/>
        <v>1</v>
      </c>
      <c r="P463">
        <f t="shared" si="47"/>
        <v>0</v>
      </c>
      <c r="Q463">
        <f t="shared" si="48"/>
        <v>0</v>
      </c>
      <c r="R463">
        <f t="shared" si="49"/>
        <v>0</v>
      </c>
    </row>
    <row r="464" spans="1:18" x14ac:dyDescent="0.25">
      <c r="A464">
        <v>83</v>
      </c>
      <c r="B464">
        <f t="shared" si="50"/>
        <v>1983</v>
      </c>
      <c r="E464">
        <v>1983</v>
      </c>
      <c r="F464" t="s">
        <v>225</v>
      </c>
      <c r="G464" t="s">
        <v>783</v>
      </c>
      <c r="H464" t="s">
        <v>784</v>
      </c>
      <c r="J464">
        <f t="shared" si="45"/>
        <v>1</v>
      </c>
      <c r="K464" t="s">
        <v>741</v>
      </c>
      <c r="O464">
        <f t="shared" si="46"/>
        <v>1</v>
      </c>
      <c r="P464">
        <f t="shared" si="47"/>
        <v>0</v>
      </c>
      <c r="Q464">
        <f t="shared" si="48"/>
        <v>0</v>
      </c>
      <c r="R464">
        <f t="shared" si="49"/>
        <v>0</v>
      </c>
    </row>
    <row r="465" spans="1:18" x14ac:dyDescent="0.25">
      <c r="A465">
        <v>84</v>
      </c>
      <c r="B465">
        <f t="shared" si="50"/>
        <v>1984</v>
      </c>
      <c r="E465">
        <v>1984</v>
      </c>
      <c r="F465" t="s">
        <v>684</v>
      </c>
      <c r="G465" t="s">
        <v>709</v>
      </c>
      <c r="H465" t="s">
        <v>705</v>
      </c>
      <c r="J465">
        <f t="shared" si="45"/>
        <v>4</v>
      </c>
      <c r="K465">
        <v>1982</v>
      </c>
      <c r="L465">
        <v>81</v>
      </c>
      <c r="M465">
        <v>83</v>
      </c>
      <c r="N465">
        <v>84</v>
      </c>
      <c r="O465">
        <f t="shared" si="46"/>
        <v>1</v>
      </c>
      <c r="P465">
        <f t="shared" si="47"/>
        <v>1</v>
      </c>
      <c r="Q465">
        <f t="shared" si="48"/>
        <v>1</v>
      </c>
      <c r="R465">
        <f t="shared" si="49"/>
        <v>1</v>
      </c>
    </row>
    <row r="466" spans="1:18" x14ac:dyDescent="0.25">
      <c r="A466">
        <v>84</v>
      </c>
      <c r="B466">
        <f t="shared" si="50"/>
        <v>1984</v>
      </c>
      <c r="E466">
        <v>1984</v>
      </c>
      <c r="F466" t="s">
        <v>329</v>
      </c>
      <c r="G466" t="s">
        <v>733</v>
      </c>
      <c r="H466" t="s">
        <v>708</v>
      </c>
      <c r="J466">
        <f t="shared" si="45"/>
        <v>1</v>
      </c>
      <c r="K466" t="s">
        <v>741</v>
      </c>
      <c r="O466">
        <f t="shared" si="46"/>
        <v>1</v>
      </c>
      <c r="P466">
        <f t="shared" si="47"/>
        <v>0</v>
      </c>
      <c r="Q466">
        <f t="shared" si="48"/>
        <v>0</v>
      </c>
      <c r="R466">
        <f t="shared" si="49"/>
        <v>0</v>
      </c>
    </row>
    <row r="467" spans="1:18" x14ac:dyDescent="0.25">
      <c r="A467">
        <v>84</v>
      </c>
      <c r="B467">
        <f t="shared" si="50"/>
        <v>1984</v>
      </c>
      <c r="E467">
        <v>1984</v>
      </c>
      <c r="F467" t="s">
        <v>267</v>
      </c>
      <c r="G467" t="s">
        <v>722</v>
      </c>
      <c r="H467" t="s">
        <v>721</v>
      </c>
      <c r="J467">
        <f t="shared" si="45"/>
        <v>1</v>
      </c>
      <c r="K467" t="s">
        <v>741</v>
      </c>
      <c r="O467">
        <f t="shared" si="46"/>
        <v>1</v>
      </c>
      <c r="P467">
        <f t="shared" si="47"/>
        <v>0</v>
      </c>
      <c r="Q467">
        <f t="shared" si="48"/>
        <v>0</v>
      </c>
      <c r="R467">
        <f t="shared" si="49"/>
        <v>0</v>
      </c>
    </row>
    <row r="468" spans="1:18" x14ac:dyDescent="0.25">
      <c r="A468">
        <v>84</v>
      </c>
      <c r="B468">
        <f t="shared" si="50"/>
        <v>1984</v>
      </c>
      <c r="E468">
        <v>1984</v>
      </c>
      <c r="F468" t="s">
        <v>614</v>
      </c>
      <c r="G468" t="s">
        <v>746</v>
      </c>
      <c r="H468" t="s">
        <v>721</v>
      </c>
      <c r="J468">
        <f t="shared" si="45"/>
        <v>2</v>
      </c>
      <c r="K468" t="s">
        <v>741</v>
      </c>
      <c r="L468">
        <v>82</v>
      </c>
      <c r="O468">
        <f t="shared" si="46"/>
        <v>1</v>
      </c>
      <c r="P468">
        <f t="shared" si="47"/>
        <v>1</v>
      </c>
      <c r="Q468">
        <f t="shared" si="48"/>
        <v>0</v>
      </c>
      <c r="R468">
        <f t="shared" si="49"/>
        <v>0</v>
      </c>
    </row>
    <row r="469" spans="1:18" x14ac:dyDescent="0.25">
      <c r="A469">
        <v>84</v>
      </c>
      <c r="B469">
        <f t="shared" si="50"/>
        <v>1984</v>
      </c>
      <c r="E469">
        <v>1984</v>
      </c>
      <c r="F469" t="s">
        <v>325</v>
      </c>
      <c r="G469" t="s">
        <v>725</v>
      </c>
      <c r="H469" t="s">
        <v>757</v>
      </c>
      <c r="J469">
        <f t="shared" si="45"/>
        <v>1</v>
      </c>
      <c r="K469" t="s">
        <v>741</v>
      </c>
      <c r="O469">
        <f t="shared" si="46"/>
        <v>1</v>
      </c>
      <c r="P469">
        <f t="shared" si="47"/>
        <v>0</v>
      </c>
      <c r="Q469">
        <f t="shared" si="48"/>
        <v>0</v>
      </c>
      <c r="R469">
        <f t="shared" si="49"/>
        <v>0</v>
      </c>
    </row>
    <row r="470" spans="1:18" x14ac:dyDescent="0.25">
      <c r="A470">
        <v>84</v>
      </c>
      <c r="B470">
        <f t="shared" si="50"/>
        <v>1984</v>
      </c>
      <c r="E470">
        <v>1984</v>
      </c>
      <c r="F470" t="s">
        <v>532</v>
      </c>
      <c r="G470" t="s">
        <v>750</v>
      </c>
      <c r="H470" t="s">
        <v>764</v>
      </c>
      <c r="J470">
        <f t="shared" si="45"/>
        <v>4</v>
      </c>
      <c r="K470" t="s">
        <v>741</v>
      </c>
      <c r="L470">
        <v>82</v>
      </c>
      <c r="M470">
        <v>83</v>
      </c>
      <c r="N470">
        <v>84</v>
      </c>
      <c r="O470">
        <f t="shared" si="46"/>
        <v>1</v>
      </c>
      <c r="P470">
        <f t="shared" si="47"/>
        <v>1</v>
      </c>
      <c r="Q470">
        <f t="shared" si="48"/>
        <v>1</v>
      </c>
      <c r="R470">
        <f t="shared" si="49"/>
        <v>1</v>
      </c>
    </row>
    <row r="471" spans="1:18" x14ac:dyDescent="0.25">
      <c r="A471">
        <v>84</v>
      </c>
      <c r="B471">
        <f t="shared" si="50"/>
        <v>1984</v>
      </c>
      <c r="E471">
        <v>1984</v>
      </c>
      <c r="F471" t="s">
        <v>184</v>
      </c>
      <c r="G471" t="s">
        <v>740</v>
      </c>
      <c r="H471" t="s">
        <v>696</v>
      </c>
      <c r="J471">
        <f t="shared" si="45"/>
        <v>1</v>
      </c>
      <c r="K471" t="s">
        <v>741</v>
      </c>
      <c r="O471">
        <f t="shared" si="46"/>
        <v>1</v>
      </c>
      <c r="P471">
        <f t="shared" si="47"/>
        <v>0</v>
      </c>
      <c r="Q471">
        <f t="shared" si="48"/>
        <v>0</v>
      </c>
      <c r="R471">
        <f t="shared" si="49"/>
        <v>0</v>
      </c>
    </row>
    <row r="472" spans="1:18" x14ac:dyDescent="0.25">
      <c r="A472">
        <v>84</v>
      </c>
      <c r="B472">
        <f t="shared" si="50"/>
        <v>1984</v>
      </c>
      <c r="E472">
        <v>1984</v>
      </c>
      <c r="F472" t="s">
        <v>637</v>
      </c>
      <c r="G472" t="s">
        <v>989</v>
      </c>
      <c r="H472" t="s">
        <v>715</v>
      </c>
      <c r="J472">
        <f t="shared" si="45"/>
        <v>1</v>
      </c>
      <c r="K472" t="s">
        <v>741</v>
      </c>
      <c r="O472">
        <f t="shared" si="46"/>
        <v>1</v>
      </c>
      <c r="P472">
        <f t="shared" si="47"/>
        <v>0</v>
      </c>
      <c r="Q472">
        <f t="shared" si="48"/>
        <v>0</v>
      </c>
      <c r="R472">
        <f t="shared" si="49"/>
        <v>0</v>
      </c>
    </row>
    <row r="473" spans="1:18" x14ac:dyDescent="0.25">
      <c r="A473">
        <v>85</v>
      </c>
      <c r="B473">
        <f t="shared" si="50"/>
        <v>1985</v>
      </c>
      <c r="E473">
        <v>1985</v>
      </c>
      <c r="F473" t="s">
        <v>375</v>
      </c>
      <c r="G473" t="s">
        <v>750</v>
      </c>
      <c r="H473" t="s">
        <v>705</v>
      </c>
      <c r="J473">
        <f t="shared" si="45"/>
        <v>3</v>
      </c>
      <c r="K473">
        <v>1982</v>
      </c>
      <c r="L473">
        <v>83</v>
      </c>
      <c r="M473">
        <v>84</v>
      </c>
      <c r="O473">
        <f t="shared" si="46"/>
        <v>1</v>
      </c>
      <c r="P473">
        <f t="shared" si="47"/>
        <v>1</v>
      </c>
      <c r="Q473">
        <f t="shared" si="48"/>
        <v>1</v>
      </c>
      <c r="R473">
        <f t="shared" si="49"/>
        <v>0</v>
      </c>
    </row>
    <row r="474" spans="1:18" x14ac:dyDescent="0.25">
      <c r="A474">
        <v>85</v>
      </c>
      <c r="B474">
        <f t="shared" si="50"/>
        <v>1985</v>
      </c>
      <c r="E474">
        <v>1985</v>
      </c>
      <c r="F474" t="s">
        <v>605</v>
      </c>
      <c r="G474" t="s">
        <v>748</v>
      </c>
      <c r="H474" t="s">
        <v>702</v>
      </c>
      <c r="J474">
        <f t="shared" si="45"/>
        <v>4</v>
      </c>
      <c r="K474">
        <v>1982</v>
      </c>
      <c r="L474">
        <v>83</v>
      </c>
      <c r="M474">
        <v>84</v>
      </c>
      <c r="N474">
        <v>85</v>
      </c>
      <c r="O474">
        <f t="shared" si="46"/>
        <v>1</v>
      </c>
      <c r="P474">
        <f t="shared" si="47"/>
        <v>1</v>
      </c>
      <c r="Q474">
        <f t="shared" si="48"/>
        <v>1</v>
      </c>
      <c r="R474">
        <f t="shared" si="49"/>
        <v>1</v>
      </c>
    </row>
    <row r="475" spans="1:18" x14ac:dyDescent="0.25">
      <c r="A475">
        <v>85</v>
      </c>
      <c r="B475">
        <f t="shared" si="50"/>
        <v>1985</v>
      </c>
      <c r="E475">
        <v>1985</v>
      </c>
      <c r="F475" t="s">
        <v>357</v>
      </c>
      <c r="G475" t="s">
        <v>722</v>
      </c>
      <c r="H475" t="s">
        <v>796</v>
      </c>
      <c r="J475">
        <f t="shared" si="45"/>
        <v>1</v>
      </c>
      <c r="K475" t="s">
        <v>706</v>
      </c>
      <c r="O475">
        <f t="shared" si="46"/>
        <v>1</v>
      </c>
      <c r="P475">
        <f t="shared" si="47"/>
        <v>0</v>
      </c>
      <c r="Q475">
        <f t="shared" si="48"/>
        <v>0</v>
      </c>
      <c r="R475">
        <f t="shared" si="49"/>
        <v>0</v>
      </c>
    </row>
    <row r="476" spans="1:18" x14ac:dyDescent="0.25">
      <c r="A476">
        <v>85</v>
      </c>
      <c r="B476">
        <f t="shared" si="50"/>
        <v>1985</v>
      </c>
      <c r="E476">
        <v>1985</v>
      </c>
      <c r="F476" t="s">
        <v>383</v>
      </c>
      <c r="G476" t="s">
        <v>879</v>
      </c>
      <c r="H476" t="s">
        <v>747</v>
      </c>
      <c r="J476">
        <f t="shared" si="45"/>
        <v>1</v>
      </c>
      <c r="K476" t="s">
        <v>706</v>
      </c>
      <c r="O476">
        <f t="shared" si="46"/>
        <v>1</v>
      </c>
      <c r="P476">
        <f t="shared" si="47"/>
        <v>0</v>
      </c>
      <c r="Q476">
        <f t="shared" si="48"/>
        <v>0</v>
      </c>
      <c r="R476">
        <f t="shared" si="49"/>
        <v>0</v>
      </c>
    </row>
    <row r="477" spans="1:18" x14ac:dyDescent="0.25">
      <c r="A477">
        <v>86</v>
      </c>
      <c r="B477">
        <f t="shared" si="50"/>
        <v>1986</v>
      </c>
      <c r="E477">
        <v>1986</v>
      </c>
      <c r="F477" t="s">
        <v>221</v>
      </c>
      <c r="G477" t="s">
        <v>779</v>
      </c>
      <c r="H477" t="s">
        <v>732</v>
      </c>
      <c r="J477">
        <f t="shared" si="45"/>
        <v>3</v>
      </c>
      <c r="K477">
        <v>1983</v>
      </c>
      <c r="L477" t="s">
        <v>222</v>
      </c>
      <c r="M477" t="s">
        <v>183</v>
      </c>
      <c r="O477">
        <f t="shared" si="46"/>
        <v>1</v>
      </c>
      <c r="P477">
        <f t="shared" si="47"/>
        <v>1</v>
      </c>
      <c r="Q477">
        <f t="shared" si="48"/>
        <v>1</v>
      </c>
      <c r="R477">
        <f t="shared" si="49"/>
        <v>0</v>
      </c>
    </row>
    <row r="478" spans="1:18" x14ac:dyDescent="0.25">
      <c r="A478">
        <v>86</v>
      </c>
      <c r="B478">
        <f t="shared" si="50"/>
        <v>1986</v>
      </c>
      <c r="E478">
        <v>1986</v>
      </c>
      <c r="F478" t="s">
        <v>598</v>
      </c>
      <c r="G478" t="s">
        <v>779</v>
      </c>
      <c r="H478" t="s">
        <v>732</v>
      </c>
      <c r="J478">
        <f t="shared" si="45"/>
        <v>4</v>
      </c>
      <c r="K478">
        <v>1983</v>
      </c>
      <c r="L478">
        <v>84</v>
      </c>
      <c r="M478">
        <v>85</v>
      </c>
      <c r="N478">
        <v>86</v>
      </c>
      <c r="O478">
        <f t="shared" si="46"/>
        <v>1</v>
      </c>
      <c r="P478">
        <f t="shared" si="47"/>
        <v>1</v>
      </c>
      <c r="Q478">
        <f t="shared" si="48"/>
        <v>1</v>
      </c>
      <c r="R478">
        <f t="shared" si="49"/>
        <v>1</v>
      </c>
    </row>
    <row r="479" spans="1:18" x14ac:dyDescent="0.25">
      <c r="A479">
        <v>86</v>
      </c>
      <c r="B479">
        <f t="shared" si="50"/>
        <v>1986</v>
      </c>
      <c r="E479">
        <v>1986</v>
      </c>
      <c r="F479" t="s">
        <v>544</v>
      </c>
      <c r="G479" t="s">
        <v>757</v>
      </c>
      <c r="H479" t="s">
        <v>956</v>
      </c>
      <c r="J479">
        <f t="shared" si="45"/>
        <v>4</v>
      </c>
      <c r="K479">
        <v>1983</v>
      </c>
      <c r="L479">
        <v>84</v>
      </c>
      <c r="M479">
        <v>85</v>
      </c>
      <c r="N479">
        <v>86</v>
      </c>
      <c r="O479">
        <f t="shared" si="46"/>
        <v>1</v>
      </c>
      <c r="P479">
        <f t="shared" si="47"/>
        <v>1</v>
      </c>
      <c r="Q479">
        <f t="shared" si="48"/>
        <v>1</v>
      </c>
      <c r="R479">
        <f t="shared" si="49"/>
        <v>1</v>
      </c>
    </row>
    <row r="480" spans="1:18" x14ac:dyDescent="0.25">
      <c r="A480">
        <v>86</v>
      </c>
      <c r="B480">
        <f t="shared" si="50"/>
        <v>1986</v>
      </c>
      <c r="E480">
        <v>1986</v>
      </c>
      <c r="F480" t="s">
        <v>236</v>
      </c>
      <c r="G480" t="s">
        <v>792</v>
      </c>
      <c r="H480" t="s">
        <v>721</v>
      </c>
      <c r="J480">
        <f t="shared" si="45"/>
        <v>3</v>
      </c>
      <c r="K480" t="s">
        <v>706</v>
      </c>
      <c r="L480" t="s">
        <v>183</v>
      </c>
      <c r="M480" t="s">
        <v>238</v>
      </c>
      <c r="O480">
        <f t="shared" si="46"/>
        <v>1</v>
      </c>
      <c r="P480">
        <f t="shared" si="47"/>
        <v>1</v>
      </c>
      <c r="Q480">
        <f t="shared" si="48"/>
        <v>1</v>
      </c>
      <c r="R480">
        <f t="shared" si="49"/>
        <v>0</v>
      </c>
    </row>
    <row r="481" spans="1:18" x14ac:dyDescent="0.25">
      <c r="A481">
        <v>86</v>
      </c>
      <c r="B481">
        <f t="shared" si="50"/>
        <v>1986</v>
      </c>
      <c r="E481">
        <v>1986</v>
      </c>
      <c r="F481" t="s">
        <v>152</v>
      </c>
      <c r="G481" t="s">
        <v>704</v>
      </c>
      <c r="H481" t="s">
        <v>705</v>
      </c>
      <c r="J481">
        <f t="shared" si="45"/>
        <v>1</v>
      </c>
      <c r="K481" t="s">
        <v>706</v>
      </c>
      <c r="O481">
        <f t="shared" si="46"/>
        <v>1</v>
      </c>
      <c r="P481">
        <f t="shared" si="47"/>
        <v>0</v>
      </c>
      <c r="Q481">
        <f t="shared" si="48"/>
        <v>0</v>
      </c>
      <c r="R481">
        <f t="shared" si="49"/>
        <v>0</v>
      </c>
    </row>
    <row r="482" spans="1:18" x14ac:dyDescent="0.25">
      <c r="A482">
        <v>86</v>
      </c>
      <c r="B482">
        <f t="shared" si="50"/>
        <v>1986</v>
      </c>
      <c r="E482">
        <v>1986</v>
      </c>
      <c r="F482" t="s">
        <v>591</v>
      </c>
      <c r="G482" t="s">
        <v>938</v>
      </c>
      <c r="H482" t="s">
        <v>784</v>
      </c>
      <c r="J482">
        <f t="shared" si="45"/>
        <v>1</v>
      </c>
      <c r="K482" t="s">
        <v>706</v>
      </c>
      <c r="O482">
        <f t="shared" si="46"/>
        <v>1</v>
      </c>
      <c r="P482">
        <f t="shared" si="47"/>
        <v>0</v>
      </c>
      <c r="Q482">
        <f t="shared" si="48"/>
        <v>0</v>
      </c>
      <c r="R482">
        <f t="shared" si="49"/>
        <v>0</v>
      </c>
    </row>
    <row r="483" spans="1:18" x14ac:dyDescent="0.25">
      <c r="A483">
        <v>86</v>
      </c>
      <c r="B483">
        <f t="shared" si="50"/>
        <v>1986</v>
      </c>
      <c r="E483">
        <v>1986</v>
      </c>
      <c r="F483" t="s">
        <v>280</v>
      </c>
      <c r="G483" t="s">
        <v>790</v>
      </c>
      <c r="H483" t="s">
        <v>774</v>
      </c>
      <c r="J483">
        <f t="shared" si="45"/>
        <v>1</v>
      </c>
      <c r="K483" t="s">
        <v>706</v>
      </c>
      <c r="O483">
        <f t="shared" si="46"/>
        <v>1</v>
      </c>
      <c r="P483">
        <f t="shared" si="47"/>
        <v>0</v>
      </c>
      <c r="Q483">
        <f t="shared" si="48"/>
        <v>0</v>
      </c>
      <c r="R483">
        <f t="shared" si="49"/>
        <v>0</v>
      </c>
    </row>
    <row r="484" spans="1:18" x14ac:dyDescent="0.25">
      <c r="A484">
        <v>86</v>
      </c>
      <c r="B484">
        <f t="shared" si="50"/>
        <v>1986</v>
      </c>
      <c r="E484">
        <v>1986</v>
      </c>
      <c r="F484" t="s">
        <v>242</v>
      </c>
      <c r="G484" t="s">
        <v>795</v>
      </c>
      <c r="H484" t="s">
        <v>796</v>
      </c>
      <c r="J484">
        <f t="shared" si="45"/>
        <v>1</v>
      </c>
      <c r="K484" t="s">
        <v>706</v>
      </c>
      <c r="O484">
        <f t="shared" si="46"/>
        <v>1</v>
      </c>
      <c r="P484">
        <f t="shared" si="47"/>
        <v>0</v>
      </c>
      <c r="Q484">
        <f t="shared" si="48"/>
        <v>0</v>
      </c>
      <c r="R484">
        <f t="shared" si="49"/>
        <v>0</v>
      </c>
    </row>
    <row r="485" spans="1:18" x14ac:dyDescent="0.25">
      <c r="A485">
        <v>86</v>
      </c>
      <c r="B485">
        <f t="shared" si="50"/>
        <v>1986</v>
      </c>
      <c r="E485">
        <v>1986</v>
      </c>
      <c r="F485" t="s">
        <v>646</v>
      </c>
      <c r="G485" t="s">
        <v>905</v>
      </c>
      <c r="H485" t="s">
        <v>764</v>
      </c>
      <c r="J485">
        <f t="shared" si="45"/>
        <v>2</v>
      </c>
      <c r="K485" t="s">
        <v>706</v>
      </c>
      <c r="L485" t="s">
        <v>183</v>
      </c>
      <c r="O485">
        <f t="shared" si="46"/>
        <v>1</v>
      </c>
      <c r="P485">
        <f t="shared" si="47"/>
        <v>1</v>
      </c>
      <c r="Q485">
        <f t="shared" si="48"/>
        <v>0</v>
      </c>
      <c r="R485">
        <f t="shared" si="49"/>
        <v>0</v>
      </c>
    </row>
    <row r="486" spans="1:18" x14ac:dyDescent="0.25">
      <c r="A486">
        <v>87</v>
      </c>
      <c r="B486">
        <f t="shared" si="50"/>
        <v>1987</v>
      </c>
      <c r="E486">
        <v>1987</v>
      </c>
      <c r="F486" t="s">
        <v>632</v>
      </c>
      <c r="G486" t="s">
        <v>725</v>
      </c>
      <c r="H486" t="s">
        <v>721</v>
      </c>
      <c r="J486">
        <f t="shared" si="45"/>
        <v>4</v>
      </c>
      <c r="K486">
        <v>1984</v>
      </c>
      <c r="L486">
        <v>85</v>
      </c>
      <c r="M486">
        <v>86</v>
      </c>
      <c r="N486">
        <v>87</v>
      </c>
      <c r="O486">
        <f t="shared" si="46"/>
        <v>1</v>
      </c>
      <c r="P486">
        <f t="shared" si="47"/>
        <v>1</v>
      </c>
      <c r="Q486">
        <f t="shared" si="48"/>
        <v>1</v>
      </c>
      <c r="R486">
        <f t="shared" si="49"/>
        <v>1</v>
      </c>
    </row>
    <row r="487" spans="1:18" x14ac:dyDescent="0.25">
      <c r="A487">
        <v>87</v>
      </c>
      <c r="B487">
        <f t="shared" si="50"/>
        <v>1987</v>
      </c>
      <c r="E487">
        <v>1987</v>
      </c>
      <c r="F487" t="s">
        <v>422</v>
      </c>
      <c r="G487" t="s">
        <v>878</v>
      </c>
      <c r="H487" t="s">
        <v>837</v>
      </c>
      <c r="J487">
        <f t="shared" si="45"/>
        <v>4</v>
      </c>
      <c r="K487">
        <v>1984</v>
      </c>
      <c r="L487">
        <v>85</v>
      </c>
      <c r="M487">
        <v>86</v>
      </c>
      <c r="N487">
        <v>87</v>
      </c>
      <c r="O487">
        <f t="shared" si="46"/>
        <v>1</v>
      </c>
      <c r="P487">
        <f t="shared" si="47"/>
        <v>1</v>
      </c>
      <c r="Q487">
        <f t="shared" si="48"/>
        <v>1</v>
      </c>
      <c r="R487">
        <f t="shared" si="49"/>
        <v>1</v>
      </c>
    </row>
    <row r="488" spans="1:18" x14ac:dyDescent="0.25">
      <c r="A488">
        <v>87</v>
      </c>
      <c r="B488">
        <f t="shared" si="50"/>
        <v>1987</v>
      </c>
      <c r="E488">
        <v>1987</v>
      </c>
      <c r="F488" t="s">
        <v>552</v>
      </c>
      <c r="G488" t="s">
        <v>898</v>
      </c>
      <c r="H488" t="s">
        <v>846</v>
      </c>
      <c r="J488">
        <f t="shared" si="45"/>
        <v>4</v>
      </c>
      <c r="K488">
        <v>1984</v>
      </c>
      <c r="L488">
        <v>85</v>
      </c>
      <c r="M488">
        <v>86</v>
      </c>
      <c r="N488">
        <v>87</v>
      </c>
      <c r="O488">
        <f t="shared" si="46"/>
        <v>1</v>
      </c>
      <c r="P488">
        <f t="shared" si="47"/>
        <v>1</v>
      </c>
      <c r="Q488">
        <f t="shared" si="48"/>
        <v>1</v>
      </c>
      <c r="R488">
        <f t="shared" si="49"/>
        <v>1</v>
      </c>
    </row>
    <row r="489" spans="1:18" x14ac:dyDescent="0.25">
      <c r="A489">
        <v>87</v>
      </c>
      <c r="B489">
        <f t="shared" si="50"/>
        <v>1987</v>
      </c>
      <c r="E489">
        <v>1987</v>
      </c>
      <c r="F489" t="s">
        <v>456</v>
      </c>
      <c r="G489" t="s">
        <v>924</v>
      </c>
      <c r="H489" t="s">
        <v>774</v>
      </c>
      <c r="J489">
        <f t="shared" si="45"/>
        <v>2</v>
      </c>
      <c r="K489" t="s">
        <v>706</v>
      </c>
      <c r="L489" t="s">
        <v>183</v>
      </c>
      <c r="O489">
        <f t="shared" si="46"/>
        <v>1</v>
      </c>
      <c r="P489">
        <f t="shared" si="47"/>
        <v>1</v>
      </c>
      <c r="Q489">
        <f t="shared" si="48"/>
        <v>0</v>
      </c>
      <c r="R489">
        <f t="shared" si="49"/>
        <v>0</v>
      </c>
    </row>
    <row r="490" spans="1:18" x14ac:dyDescent="0.25">
      <c r="A490">
        <v>87</v>
      </c>
      <c r="B490">
        <f t="shared" si="50"/>
        <v>1987</v>
      </c>
      <c r="E490">
        <v>1987</v>
      </c>
      <c r="F490" t="s">
        <v>658</v>
      </c>
      <c r="G490" t="s">
        <v>1000</v>
      </c>
      <c r="H490" t="s">
        <v>696</v>
      </c>
      <c r="J490">
        <f t="shared" si="45"/>
        <v>4</v>
      </c>
      <c r="K490" t="s">
        <v>706</v>
      </c>
      <c r="L490" t="s">
        <v>183</v>
      </c>
      <c r="M490" t="s">
        <v>238</v>
      </c>
      <c r="N490" t="s">
        <v>171</v>
      </c>
      <c r="O490">
        <f t="shared" si="46"/>
        <v>1</v>
      </c>
      <c r="P490">
        <f t="shared" si="47"/>
        <v>1</v>
      </c>
      <c r="Q490">
        <f t="shared" si="48"/>
        <v>1</v>
      </c>
      <c r="R490">
        <f t="shared" si="49"/>
        <v>1</v>
      </c>
    </row>
    <row r="491" spans="1:18" x14ac:dyDescent="0.25">
      <c r="A491">
        <v>87</v>
      </c>
      <c r="B491">
        <f t="shared" si="50"/>
        <v>1987</v>
      </c>
      <c r="E491">
        <v>1987</v>
      </c>
      <c r="F491" t="s">
        <v>535</v>
      </c>
      <c r="G491" t="s">
        <v>953</v>
      </c>
      <c r="H491" t="s">
        <v>734</v>
      </c>
      <c r="J491">
        <f t="shared" si="45"/>
        <v>2</v>
      </c>
      <c r="K491" t="s">
        <v>706</v>
      </c>
      <c r="L491" t="s">
        <v>183</v>
      </c>
      <c r="O491">
        <f t="shared" si="46"/>
        <v>1</v>
      </c>
      <c r="P491">
        <f t="shared" si="47"/>
        <v>1</v>
      </c>
      <c r="Q491">
        <f t="shared" si="48"/>
        <v>0</v>
      </c>
      <c r="R491">
        <f t="shared" si="49"/>
        <v>0</v>
      </c>
    </row>
    <row r="492" spans="1:18" x14ac:dyDescent="0.25">
      <c r="A492">
        <v>87</v>
      </c>
      <c r="B492">
        <f t="shared" si="50"/>
        <v>1987</v>
      </c>
      <c r="E492">
        <v>1987</v>
      </c>
      <c r="F492" t="s">
        <v>182</v>
      </c>
      <c r="G492" t="s">
        <v>739</v>
      </c>
      <c r="H492" t="s">
        <v>702</v>
      </c>
      <c r="J492">
        <f t="shared" si="45"/>
        <v>2</v>
      </c>
      <c r="K492" t="s">
        <v>706</v>
      </c>
      <c r="L492" t="s">
        <v>183</v>
      </c>
      <c r="O492">
        <f t="shared" si="46"/>
        <v>1</v>
      </c>
      <c r="P492">
        <f t="shared" si="47"/>
        <v>1</v>
      </c>
      <c r="Q492">
        <f t="shared" si="48"/>
        <v>0</v>
      </c>
      <c r="R492">
        <f t="shared" si="49"/>
        <v>0</v>
      </c>
    </row>
    <row r="493" spans="1:18" x14ac:dyDescent="0.25">
      <c r="A493">
        <v>87</v>
      </c>
      <c r="B493">
        <f t="shared" si="50"/>
        <v>1987</v>
      </c>
      <c r="E493">
        <v>1987</v>
      </c>
      <c r="F493" t="s">
        <v>240</v>
      </c>
      <c r="G493" t="s">
        <v>793</v>
      </c>
      <c r="H493" t="s">
        <v>702</v>
      </c>
      <c r="J493">
        <f t="shared" si="45"/>
        <v>2</v>
      </c>
      <c r="K493" t="s">
        <v>706</v>
      </c>
      <c r="L493" t="s">
        <v>183</v>
      </c>
      <c r="O493">
        <f t="shared" si="46"/>
        <v>1</v>
      </c>
      <c r="P493">
        <f t="shared" si="47"/>
        <v>1</v>
      </c>
      <c r="Q493">
        <f t="shared" si="48"/>
        <v>0</v>
      </c>
      <c r="R493">
        <f t="shared" si="49"/>
        <v>0</v>
      </c>
    </row>
    <row r="494" spans="1:18" x14ac:dyDescent="0.25">
      <c r="A494">
        <v>88</v>
      </c>
      <c r="B494">
        <f t="shared" si="50"/>
        <v>1988</v>
      </c>
      <c r="E494">
        <v>1988</v>
      </c>
      <c r="F494" t="s">
        <v>425</v>
      </c>
      <c r="G494" t="s">
        <v>712</v>
      </c>
      <c r="J494">
        <f t="shared" si="45"/>
        <v>4</v>
      </c>
      <c r="K494">
        <v>1985</v>
      </c>
      <c r="L494">
        <v>86</v>
      </c>
      <c r="M494">
        <v>87</v>
      </c>
      <c r="N494">
        <v>88</v>
      </c>
      <c r="O494">
        <f t="shared" si="46"/>
        <v>1</v>
      </c>
      <c r="P494">
        <f t="shared" si="47"/>
        <v>1</v>
      </c>
      <c r="Q494">
        <f t="shared" si="48"/>
        <v>1</v>
      </c>
      <c r="R494">
        <f t="shared" si="49"/>
        <v>1</v>
      </c>
    </row>
    <row r="495" spans="1:18" x14ac:dyDescent="0.25">
      <c r="A495">
        <v>88</v>
      </c>
      <c r="B495">
        <f t="shared" si="50"/>
        <v>1988</v>
      </c>
      <c r="E495">
        <v>1988</v>
      </c>
      <c r="F495" t="s">
        <v>195</v>
      </c>
      <c r="G495" t="s">
        <v>733</v>
      </c>
      <c r="H495" t="s">
        <v>757</v>
      </c>
      <c r="J495">
        <f t="shared" si="45"/>
        <v>4</v>
      </c>
      <c r="K495">
        <v>1985</v>
      </c>
      <c r="L495">
        <v>86</v>
      </c>
      <c r="M495">
        <v>87</v>
      </c>
      <c r="N495">
        <v>88</v>
      </c>
      <c r="O495">
        <f t="shared" si="46"/>
        <v>1</v>
      </c>
      <c r="P495">
        <f t="shared" si="47"/>
        <v>1</v>
      </c>
      <c r="Q495">
        <f t="shared" si="48"/>
        <v>1</v>
      </c>
      <c r="R495">
        <f t="shared" si="49"/>
        <v>1</v>
      </c>
    </row>
    <row r="496" spans="1:18" x14ac:dyDescent="0.25">
      <c r="A496">
        <v>88</v>
      </c>
      <c r="B496">
        <f t="shared" si="50"/>
        <v>1988</v>
      </c>
      <c r="E496">
        <v>1988</v>
      </c>
      <c r="F496" t="s">
        <v>385</v>
      </c>
      <c r="G496" t="s">
        <v>740</v>
      </c>
      <c r="H496" t="s">
        <v>732</v>
      </c>
      <c r="J496">
        <f t="shared" si="45"/>
        <v>1</v>
      </c>
      <c r="K496" t="s">
        <v>880</v>
      </c>
      <c r="O496">
        <f t="shared" si="46"/>
        <v>1</v>
      </c>
      <c r="P496">
        <f t="shared" si="47"/>
        <v>0</v>
      </c>
      <c r="Q496">
        <f t="shared" si="48"/>
        <v>0</v>
      </c>
      <c r="R496">
        <f t="shared" si="49"/>
        <v>0</v>
      </c>
    </row>
    <row r="497" spans="1:18" x14ac:dyDescent="0.25">
      <c r="A497">
        <v>88</v>
      </c>
      <c r="B497">
        <f t="shared" si="50"/>
        <v>1988</v>
      </c>
      <c r="E497">
        <v>1988</v>
      </c>
      <c r="F497" t="s">
        <v>669</v>
      </c>
      <c r="G497" t="s">
        <v>836</v>
      </c>
      <c r="H497" t="s">
        <v>743</v>
      </c>
      <c r="J497">
        <f t="shared" si="45"/>
        <v>1</v>
      </c>
      <c r="K497" t="s">
        <v>880</v>
      </c>
      <c r="O497">
        <f t="shared" si="46"/>
        <v>1</v>
      </c>
      <c r="P497">
        <f t="shared" si="47"/>
        <v>0</v>
      </c>
      <c r="Q497">
        <f t="shared" si="48"/>
        <v>0</v>
      </c>
      <c r="R497">
        <f t="shared" si="49"/>
        <v>0</v>
      </c>
    </row>
    <row r="498" spans="1:18" x14ac:dyDescent="0.25">
      <c r="A498">
        <v>88</v>
      </c>
      <c r="B498">
        <f t="shared" si="50"/>
        <v>1988</v>
      </c>
      <c r="E498">
        <v>1988</v>
      </c>
      <c r="F498" t="s">
        <v>555</v>
      </c>
      <c r="G498" t="s">
        <v>753</v>
      </c>
      <c r="H498" t="s">
        <v>734</v>
      </c>
      <c r="J498">
        <f t="shared" si="45"/>
        <v>3</v>
      </c>
      <c r="K498" t="s">
        <v>880</v>
      </c>
      <c r="L498" t="s">
        <v>238</v>
      </c>
      <c r="M498" t="s">
        <v>171</v>
      </c>
      <c r="O498">
        <f t="shared" si="46"/>
        <v>1</v>
      </c>
      <c r="P498">
        <f t="shared" si="47"/>
        <v>1</v>
      </c>
      <c r="Q498">
        <f t="shared" si="48"/>
        <v>1</v>
      </c>
      <c r="R498">
        <f t="shared" si="49"/>
        <v>0</v>
      </c>
    </row>
    <row r="499" spans="1:18" x14ac:dyDescent="0.25">
      <c r="A499">
        <v>88</v>
      </c>
      <c r="B499">
        <f t="shared" si="50"/>
        <v>1988</v>
      </c>
      <c r="E499">
        <v>1988</v>
      </c>
      <c r="F499" t="s">
        <v>578</v>
      </c>
      <c r="G499" t="s">
        <v>969</v>
      </c>
      <c r="H499" t="s">
        <v>734</v>
      </c>
      <c r="J499">
        <f t="shared" si="45"/>
        <v>4</v>
      </c>
      <c r="K499" t="s">
        <v>880</v>
      </c>
      <c r="L499" t="s">
        <v>238</v>
      </c>
      <c r="M499" t="s">
        <v>171</v>
      </c>
      <c r="N499">
        <v>88</v>
      </c>
      <c r="O499">
        <f t="shared" si="46"/>
        <v>1</v>
      </c>
      <c r="P499">
        <f t="shared" si="47"/>
        <v>1</v>
      </c>
      <c r="Q499">
        <f t="shared" si="48"/>
        <v>1</v>
      </c>
      <c r="R499">
        <f t="shared" si="49"/>
        <v>1</v>
      </c>
    </row>
    <row r="500" spans="1:18" x14ac:dyDescent="0.25">
      <c r="A500">
        <v>88</v>
      </c>
      <c r="B500">
        <f t="shared" si="50"/>
        <v>1988</v>
      </c>
      <c r="E500">
        <v>1988</v>
      </c>
      <c r="F500" t="s">
        <v>412</v>
      </c>
      <c r="G500" t="s">
        <v>740</v>
      </c>
      <c r="H500" t="s">
        <v>702</v>
      </c>
      <c r="J500">
        <f t="shared" si="45"/>
        <v>1</v>
      </c>
      <c r="K500" t="s">
        <v>880</v>
      </c>
      <c r="O500">
        <f t="shared" si="46"/>
        <v>1</v>
      </c>
      <c r="P500">
        <f t="shared" si="47"/>
        <v>0</v>
      </c>
      <c r="Q500">
        <f t="shared" si="48"/>
        <v>0</v>
      </c>
      <c r="R500">
        <f t="shared" si="49"/>
        <v>0</v>
      </c>
    </row>
    <row r="501" spans="1:18" x14ac:dyDescent="0.25">
      <c r="A501">
        <v>88</v>
      </c>
      <c r="B501">
        <f t="shared" si="50"/>
        <v>1988</v>
      </c>
      <c r="E501">
        <v>1988</v>
      </c>
      <c r="F501" t="s">
        <v>291</v>
      </c>
      <c r="G501" t="s">
        <v>834</v>
      </c>
      <c r="J501">
        <f t="shared" si="45"/>
        <v>2</v>
      </c>
      <c r="K501" t="s">
        <v>727</v>
      </c>
      <c r="L501">
        <v>87</v>
      </c>
      <c r="O501">
        <f t="shared" si="46"/>
        <v>1</v>
      </c>
      <c r="P501">
        <f t="shared" si="47"/>
        <v>1</v>
      </c>
      <c r="Q501">
        <f t="shared" si="48"/>
        <v>0</v>
      </c>
      <c r="R501">
        <f t="shared" si="49"/>
        <v>0</v>
      </c>
    </row>
    <row r="502" spans="1:18" x14ac:dyDescent="0.25">
      <c r="A502">
        <v>89</v>
      </c>
      <c r="B502">
        <f t="shared" si="50"/>
        <v>1989</v>
      </c>
      <c r="E502">
        <v>1989</v>
      </c>
      <c r="F502" t="s">
        <v>586</v>
      </c>
      <c r="G502" t="s">
        <v>733</v>
      </c>
      <c r="J502">
        <f t="shared" si="45"/>
        <v>4</v>
      </c>
      <c r="K502">
        <v>1986</v>
      </c>
      <c r="L502">
        <v>87</v>
      </c>
      <c r="M502">
        <v>88</v>
      </c>
      <c r="N502">
        <v>89</v>
      </c>
      <c r="O502">
        <f t="shared" si="46"/>
        <v>1</v>
      </c>
      <c r="P502">
        <f t="shared" si="47"/>
        <v>1</v>
      </c>
      <c r="Q502">
        <f t="shared" si="48"/>
        <v>1</v>
      </c>
      <c r="R502">
        <f t="shared" si="49"/>
        <v>1</v>
      </c>
    </row>
    <row r="503" spans="1:18" x14ac:dyDescent="0.25">
      <c r="A503">
        <v>89</v>
      </c>
      <c r="B503">
        <f t="shared" si="50"/>
        <v>1989</v>
      </c>
      <c r="E503">
        <v>1989</v>
      </c>
      <c r="F503" t="s">
        <v>170</v>
      </c>
      <c r="G503" t="s">
        <v>712</v>
      </c>
      <c r="J503">
        <f t="shared" si="45"/>
        <v>3</v>
      </c>
      <c r="K503" t="s">
        <v>727</v>
      </c>
      <c r="L503" t="s">
        <v>171</v>
      </c>
      <c r="M503" t="s">
        <v>147</v>
      </c>
      <c r="O503">
        <f t="shared" si="46"/>
        <v>1</v>
      </c>
      <c r="P503">
        <f t="shared" si="47"/>
        <v>1</v>
      </c>
      <c r="Q503">
        <f t="shared" si="48"/>
        <v>1</v>
      </c>
      <c r="R503">
        <f t="shared" si="49"/>
        <v>0</v>
      </c>
    </row>
    <row r="504" spans="1:18" x14ac:dyDescent="0.25">
      <c r="A504">
        <v>89</v>
      </c>
      <c r="B504">
        <f t="shared" si="50"/>
        <v>1989</v>
      </c>
      <c r="E504">
        <v>1989</v>
      </c>
      <c r="F504" t="s">
        <v>445</v>
      </c>
      <c r="G504" t="s">
        <v>722</v>
      </c>
      <c r="J504">
        <f t="shared" si="45"/>
        <v>1</v>
      </c>
      <c r="K504" t="s">
        <v>727</v>
      </c>
      <c r="O504">
        <f t="shared" si="46"/>
        <v>1</v>
      </c>
      <c r="P504">
        <f t="shared" si="47"/>
        <v>0</v>
      </c>
      <c r="Q504">
        <f t="shared" si="48"/>
        <v>0</v>
      </c>
      <c r="R504">
        <f t="shared" si="49"/>
        <v>0</v>
      </c>
    </row>
    <row r="505" spans="1:18" x14ac:dyDescent="0.25">
      <c r="A505">
        <v>89</v>
      </c>
      <c r="B505">
        <f t="shared" si="50"/>
        <v>1989</v>
      </c>
      <c r="E505">
        <v>1989</v>
      </c>
      <c r="F505" t="s">
        <v>568</v>
      </c>
      <c r="G505" t="s">
        <v>733</v>
      </c>
      <c r="J505">
        <f t="shared" si="45"/>
        <v>1</v>
      </c>
      <c r="K505" t="s">
        <v>727</v>
      </c>
      <c r="O505">
        <f t="shared" si="46"/>
        <v>1</v>
      </c>
      <c r="P505">
        <f t="shared" si="47"/>
        <v>0</v>
      </c>
      <c r="Q505">
        <f t="shared" si="48"/>
        <v>0</v>
      </c>
      <c r="R505">
        <f t="shared" si="49"/>
        <v>0</v>
      </c>
    </row>
    <row r="506" spans="1:18" x14ac:dyDescent="0.25">
      <c r="A506">
        <v>89</v>
      </c>
      <c r="B506">
        <f t="shared" si="50"/>
        <v>1989</v>
      </c>
      <c r="E506">
        <v>1989</v>
      </c>
      <c r="F506" t="s">
        <v>636</v>
      </c>
      <c r="G506" t="s">
        <v>905</v>
      </c>
      <c r="J506">
        <f t="shared" si="45"/>
        <v>2</v>
      </c>
      <c r="K506" t="s">
        <v>727</v>
      </c>
      <c r="L506" t="s">
        <v>147</v>
      </c>
      <c r="O506">
        <f t="shared" si="46"/>
        <v>1</v>
      </c>
      <c r="P506">
        <f t="shared" si="47"/>
        <v>1</v>
      </c>
      <c r="Q506">
        <f t="shared" si="48"/>
        <v>0</v>
      </c>
      <c r="R506">
        <f t="shared" si="49"/>
        <v>0</v>
      </c>
    </row>
    <row r="507" spans="1:18" x14ac:dyDescent="0.25">
      <c r="A507">
        <v>89</v>
      </c>
      <c r="B507">
        <f t="shared" si="50"/>
        <v>1989</v>
      </c>
      <c r="E507">
        <v>1989</v>
      </c>
      <c r="F507" t="s">
        <v>327</v>
      </c>
      <c r="G507" t="s">
        <v>852</v>
      </c>
      <c r="J507">
        <f t="shared" si="45"/>
        <v>3</v>
      </c>
      <c r="K507" t="s">
        <v>698</v>
      </c>
      <c r="L507" t="s">
        <v>147</v>
      </c>
      <c r="M507">
        <v>89</v>
      </c>
      <c r="O507">
        <f t="shared" si="46"/>
        <v>1</v>
      </c>
      <c r="P507">
        <f t="shared" si="47"/>
        <v>1</v>
      </c>
      <c r="Q507">
        <f t="shared" si="48"/>
        <v>1</v>
      </c>
      <c r="R507">
        <f t="shared" si="49"/>
        <v>0</v>
      </c>
    </row>
    <row r="508" spans="1:18" x14ac:dyDescent="0.25">
      <c r="A508">
        <v>90</v>
      </c>
      <c r="B508">
        <f t="shared" si="50"/>
        <v>1990</v>
      </c>
      <c r="E508">
        <v>1990</v>
      </c>
      <c r="F508" t="s">
        <v>350</v>
      </c>
      <c r="G508" t="s">
        <v>740</v>
      </c>
      <c r="J508">
        <f t="shared" si="45"/>
        <v>4</v>
      </c>
      <c r="K508">
        <v>1987</v>
      </c>
      <c r="L508">
        <v>88</v>
      </c>
      <c r="M508">
        <v>89</v>
      </c>
      <c r="N508">
        <v>90</v>
      </c>
      <c r="O508">
        <f t="shared" si="46"/>
        <v>1</v>
      </c>
      <c r="P508">
        <f t="shared" si="47"/>
        <v>1</v>
      </c>
      <c r="Q508">
        <f t="shared" si="48"/>
        <v>1</v>
      </c>
      <c r="R508">
        <f t="shared" si="49"/>
        <v>1</v>
      </c>
    </row>
    <row r="509" spans="1:18" x14ac:dyDescent="0.25">
      <c r="A509">
        <v>90</v>
      </c>
      <c r="B509">
        <f t="shared" si="50"/>
        <v>1990</v>
      </c>
      <c r="E509">
        <v>1990</v>
      </c>
      <c r="F509" t="s">
        <v>146</v>
      </c>
      <c r="G509" t="s">
        <v>697</v>
      </c>
      <c r="J509">
        <f t="shared" si="45"/>
        <v>2</v>
      </c>
      <c r="K509" t="s">
        <v>698</v>
      </c>
      <c r="L509" t="s">
        <v>147</v>
      </c>
      <c r="O509">
        <f t="shared" si="46"/>
        <v>1</v>
      </c>
      <c r="P509">
        <f t="shared" si="47"/>
        <v>1</v>
      </c>
      <c r="Q509">
        <f t="shared" si="48"/>
        <v>0</v>
      </c>
      <c r="R509">
        <f t="shared" si="49"/>
        <v>0</v>
      </c>
    </row>
    <row r="510" spans="1:18" x14ac:dyDescent="0.25">
      <c r="A510">
        <v>90</v>
      </c>
      <c r="B510">
        <f t="shared" si="50"/>
        <v>1990</v>
      </c>
      <c r="E510">
        <v>1990</v>
      </c>
      <c r="F510" t="s">
        <v>192</v>
      </c>
      <c r="G510" t="s">
        <v>754</v>
      </c>
      <c r="J510">
        <f t="shared" si="45"/>
        <v>1</v>
      </c>
      <c r="K510" t="s">
        <v>698</v>
      </c>
      <c r="O510">
        <f t="shared" si="46"/>
        <v>1</v>
      </c>
      <c r="P510">
        <f t="shared" si="47"/>
        <v>0</v>
      </c>
      <c r="Q510">
        <f t="shared" si="48"/>
        <v>0</v>
      </c>
      <c r="R510">
        <f t="shared" si="49"/>
        <v>0</v>
      </c>
    </row>
    <row r="511" spans="1:18" x14ac:dyDescent="0.25">
      <c r="A511">
        <v>90</v>
      </c>
      <c r="B511">
        <f t="shared" si="50"/>
        <v>1990</v>
      </c>
      <c r="E511">
        <v>1990</v>
      </c>
      <c r="F511" t="s">
        <v>315</v>
      </c>
      <c r="G511" t="s">
        <v>733</v>
      </c>
      <c r="J511">
        <f t="shared" si="45"/>
        <v>4</v>
      </c>
      <c r="K511" t="s">
        <v>698</v>
      </c>
      <c r="L511">
        <v>88</v>
      </c>
      <c r="M511">
        <v>89</v>
      </c>
      <c r="N511">
        <v>90</v>
      </c>
      <c r="O511">
        <f t="shared" si="46"/>
        <v>1</v>
      </c>
      <c r="P511">
        <f t="shared" si="47"/>
        <v>1</v>
      </c>
      <c r="Q511">
        <f t="shared" si="48"/>
        <v>1</v>
      </c>
      <c r="R511">
        <f t="shared" si="49"/>
        <v>1</v>
      </c>
    </row>
    <row r="512" spans="1:18" x14ac:dyDescent="0.25">
      <c r="A512">
        <v>90</v>
      </c>
      <c r="B512">
        <f t="shared" si="50"/>
        <v>1990</v>
      </c>
      <c r="E512">
        <v>1990</v>
      </c>
      <c r="F512" t="s">
        <v>559</v>
      </c>
      <c r="G512" t="s">
        <v>963</v>
      </c>
      <c r="J512">
        <f t="shared" si="45"/>
        <v>4</v>
      </c>
      <c r="K512" t="s">
        <v>698</v>
      </c>
      <c r="L512">
        <v>88</v>
      </c>
      <c r="M512">
        <v>89</v>
      </c>
      <c r="N512">
        <v>90</v>
      </c>
      <c r="O512">
        <f t="shared" si="46"/>
        <v>1</v>
      </c>
      <c r="P512">
        <f t="shared" si="47"/>
        <v>1</v>
      </c>
      <c r="Q512">
        <f t="shared" si="48"/>
        <v>1</v>
      </c>
      <c r="R512">
        <f t="shared" si="49"/>
        <v>1</v>
      </c>
    </row>
    <row r="513" spans="1:18" x14ac:dyDescent="0.25">
      <c r="A513">
        <v>90</v>
      </c>
      <c r="B513">
        <f t="shared" si="50"/>
        <v>1990</v>
      </c>
      <c r="E513">
        <v>1990</v>
      </c>
      <c r="F513" t="s">
        <v>570</v>
      </c>
      <c r="G513" t="s">
        <v>876</v>
      </c>
      <c r="J513">
        <f t="shared" si="45"/>
        <v>2</v>
      </c>
      <c r="K513" t="s">
        <v>698</v>
      </c>
      <c r="L513" t="s">
        <v>147</v>
      </c>
      <c r="O513">
        <f t="shared" si="46"/>
        <v>1</v>
      </c>
      <c r="P513">
        <f t="shared" si="47"/>
        <v>1</v>
      </c>
      <c r="Q513">
        <f t="shared" si="48"/>
        <v>0</v>
      </c>
      <c r="R513">
        <f t="shared" si="49"/>
        <v>0</v>
      </c>
    </row>
    <row r="514" spans="1:18" x14ac:dyDescent="0.25">
      <c r="A514">
        <v>91</v>
      </c>
      <c r="B514">
        <f t="shared" si="50"/>
        <v>1991</v>
      </c>
      <c r="E514">
        <v>1991</v>
      </c>
      <c r="F514" t="s">
        <v>418</v>
      </c>
      <c r="G514" t="s">
        <v>900</v>
      </c>
      <c r="J514">
        <f t="shared" si="45"/>
        <v>3</v>
      </c>
      <c r="K514">
        <v>1988</v>
      </c>
      <c r="L514">
        <v>89</v>
      </c>
      <c r="M514">
        <v>90</v>
      </c>
      <c r="O514">
        <f t="shared" si="46"/>
        <v>1</v>
      </c>
      <c r="P514">
        <f t="shared" si="47"/>
        <v>1</v>
      </c>
      <c r="Q514">
        <f t="shared" si="48"/>
        <v>1</v>
      </c>
      <c r="R514">
        <f t="shared" si="49"/>
        <v>0</v>
      </c>
    </row>
    <row r="515" spans="1:18" x14ac:dyDescent="0.25">
      <c r="A515">
        <v>91</v>
      </c>
      <c r="B515">
        <f t="shared" si="50"/>
        <v>1991</v>
      </c>
      <c r="E515">
        <v>1991</v>
      </c>
      <c r="F515" t="s">
        <v>629</v>
      </c>
      <c r="G515" t="s">
        <v>745</v>
      </c>
      <c r="J515">
        <f t="shared" si="45"/>
        <v>4</v>
      </c>
      <c r="K515">
        <v>1988</v>
      </c>
      <c r="L515">
        <v>89</v>
      </c>
      <c r="M515">
        <v>90</v>
      </c>
      <c r="N515">
        <v>91</v>
      </c>
      <c r="O515">
        <f t="shared" si="46"/>
        <v>1</v>
      </c>
      <c r="P515">
        <f t="shared" si="47"/>
        <v>1</v>
      </c>
      <c r="Q515">
        <f t="shared" si="48"/>
        <v>1</v>
      </c>
      <c r="R515">
        <f t="shared" si="49"/>
        <v>1</v>
      </c>
    </row>
    <row r="516" spans="1:18" x14ac:dyDescent="0.25">
      <c r="A516">
        <v>91</v>
      </c>
      <c r="B516">
        <f t="shared" si="50"/>
        <v>1991</v>
      </c>
      <c r="E516">
        <v>1991</v>
      </c>
      <c r="F516" t="s">
        <v>304</v>
      </c>
      <c r="G516" t="s">
        <v>779</v>
      </c>
      <c r="J516">
        <f t="shared" si="45"/>
        <v>3</v>
      </c>
      <c r="K516" t="s">
        <v>844</v>
      </c>
      <c r="L516" t="s">
        <v>305</v>
      </c>
      <c r="M516" t="s">
        <v>149</v>
      </c>
      <c r="O516">
        <f t="shared" si="46"/>
        <v>1</v>
      </c>
      <c r="P516">
        <f t="shared" si="47"/>
        <v>1</v>
      </c>
      <c r="Q516">
        <f t="shared" si="48"/>
        <v>1</v>
      </c>
      <c r="R516">
        <f t="shared" si="49"/>
        <v>0</v>
      </c>
    </row>
    <row r="517" spans="1:18" x14ac:dyDescent="0.25">
      <c r="A517">
        <v>91</v>
      </c>
      <c r="B517">
        <f t="shared" si="50"/>
        <v>1991</v>
      </c>
      <c r="E517">
        <v>1991</v>
      </c>
      <c r="F517" t="s">
        <v>405</v>
      </c>
      <c r="G517" t="s">
        <v>746</v>
      </c>
      <c r="J517">
        <f t="shared" si="45"/>
        <v>2</v>
      </c>
      <c r="K517" t="s">
        <v>844</v>
      </c>
      <c r="L517" t="s">
        <v>305</v>
      </c>
      <c r="O517">
        <f t="shared" si="46"/>
        <v>1</v>
      </c>
      <c r="P517">
        <f t="shared" si="47"/>
        <v>1</v>
      </c>
      <c r="Q517">
        <f t="shared" si="48"/>
        <v>0</v>
      </c>
      <c r="R517">
        <f t="shared" si="49"/>
        <v>0</v>
      </c>
    </row>
    <row r="518" spans="1:18" x14ac:dyDescent="0.25">
      <c r="A518">
        <v>91</v>
      </c>
      <c r="B518">
        <f t="shared" si="50"/>
        <v>1991</v>
      </c>
      <c r="E518">
        <v>1991</v>
      </c>
      <c r="F518" t="s">
        <v>431</v>
      </c>
      <c r="G518" t="s">
        <v>739</v>
      </c>
      <c r="J518">
        <f t="shared" ref="J518:J554" si="51">SUM(O518:R518)</f>
        <v>2</v>
      </c>
      <c r="K518" t="s">
        <v>844</v>
      </c>
      <c r="L518">
        <v>89</v>
      </c>
      <c r="O518">
        <f t="shared" ref="O518:O554" si="52">NOT(ISBLANK(K518))*1</f>
        <v>1</v>
      </c>
      <c r="P518">
        <f t="shared" ref="P518:P554" si="53">NOT(ISBLANK(L518))*1</f>
        <v>1</v>
      </c>
      <c r="Q518">
        <f t="shared" ref="Q518:Q554" si="54">NOT(ISBLANK(M518))*1</f>
        <v>0</v>
      </c>
      <c r="R518">
        <f t="shared" ref="R518:R554" si="55">NOT(ISBLANK(N518))*1</f>
        <v>0</v>
      </c>
    </row>
    <row r="519" spans="1:18" x14ac:dyDescent="0.25">
      <c r="A519">
        <v>91</v>
      </c>
      <c r="B519">
        <f t="shared" si="50"/>
        <v>1991</v>
      </c>
      <c r="E519">
        <v>1991</v>
      </c>
      <c r="F519" t="s">
        <v>307</v>
      </c>
      <c r="G519" t="s">
        <v>847</v>
      </c>
      <c r="H519" t="s">
        <v>784</v>
      </c>
      <c r="J519">
        <f t="shared" si="51"/>
        <v>3</v>
      </c>
      <c r="K519" t="s">
        <v>700</v>
      </c>
      <c r="L519" t="s">
        <v>149</v>
      </c>
      <c r="M519" t="s">
        <v>150</v>
      </c>
      <c r="O519">
        <f t="shared" si="52"/>
        <v>1</v>
      </c>
      <c r="P519">
        <f t="shared" si="53"/>
        <v>1</v>
      </c>
      <c r="Q519">
        <f t="shared" si="54"/>
        <v>1</v>
      </c>
      <c r="R519">
        <f t="shared" si="55"/>
        <v>0</v>
      </c>
    </row>
    <row r="520" spans="1:18" x14ac:dyDescent="0.25">
      <c r="A520">
        <v>92</v>
      </c>
      <c r="B520">
        <f t="shared" ref="B520:B554" si="56">A520+1900</f>
        <v>1992</v>
      </c>
      <c r="E520">
        <v>1992</v>
      </c>
      <c r="F520" t="s">
        <v>148</v>
      </c>
      <c r="G520" t="s">
        <v>699</v>
      </c>
      <c r="J520">
        <f t="shared" si="51"/>
        <v>4</v>
      </c>
      <c r="K520" t="s">
        <v>700</v>
      </c>
      <c r="L520" t="s">
        <v>149</v>
      </c>
      <c r="M520" t="s">
        <v>150</v>
      </c>
      <c r="N520">
        <v>92</v>
      </c>
      <c r="O520">
        <f t="shared" si="52"/>
        <v>1</v>
      </c>
      <c r="P520">
        <f t="shared" si="53"/>
        <v>1</v>
      </c>
      <c r="Q520">
        <f t="shared" si="54"/>
        <v>1</v>
      </c>
      <c r="R520">
        <f t="shared" si="55"/>
        <v>1</v>
      </c>
    </row>
    <row r="521" spans="1:18" x14ac:dyDescent="0.25">
      <c r="A521">
        <v>92</v>
      </c>
      <c r="B521">
        <f t="shared" si="56"/>
        <v>1992</v>
      </c>
      <c r="E521">
        <v>1992</v>
      </c>
      <c r="F521" t="s">
        <v>351</v>
      </c>
      <c r="G521" t="s">
        <v>779</v>
      </c>
      <c r="J521">
        <f t="shared" si="51"/>
        <v>3</v>
      </c>
      <c r="K521" t="s">
        <v>700</v>
      </c>
      <c r="L521" t="s">
        <v>149</v>
      </c>
      <c r="M521" t="s">
        <v>150</v>
      </c>
      <c r="O521">
        <f t="shared" si="52"/>
        <v>1</v>
      </c>
      <c r="P521">
        <f t="shared" si="53"/>
        <v>1</v>
      </c>
      <c r="Q521">
        <f t="shared" si="54"/>
        <v>1</v>
      </c>
      <c r="R521">
        <f t="shared" si="55"/>
        <v>0</v>
      </c>
    </row>
    <row r="522" spans="1:18" x14ac:dyDescent="0.25">
      <c r="A522">
        <v>92</v>
      </c>
      <c r="B522">
        <f t="shared" si="56"/>
        <v>1992</v>
      </c>
      <c r="E522">
        <v>1992</v>
      </c>
      <c r="F522" t="s">
        <v>360</v>
      </c>
      <c r="G522" t="s">
        <v>869</v>
      </c>
      <c r="J522">
        <f t="shared" si="51"/>
        <v>1</v>
      </c>
      <c r="K522" t="s">
        <v>700</v>
      </c>
      <c r="O522">
        <f t="shared" si="52"/>
        <v>1</v>
      </c>
      <c r="P522">
        <f t="shared" si="53"/>
        <v>0</v>
      </c>
      <c r="Q522">
        <f t="shared" si="54"/>
        <v>0</v>
      </c>
      <c r="R522">
        <f t="shared" si="55"/>
        <v>0</v>
      </c>
    </row>
    <row r="523" spans="1:18" x14ac:dyDescent="0.25">
      <c r="A523">
        <v>92</v>
      </c>
      <c r="B523">
        <f t="shared" si="56"/>
        <v>1992</v>
      </c>
      <c r="E523">
        <v>1992</v>
      </c>
      <c r="F523" t="s">
        <v>412</v>
      </c>
      <c r="G523" t="s">
        <v>873</v>
      </c>
      <c r="J523">
        <f t="shared" si="51"/>
        <v>1</v>
      </c>
      <c r="K523" t="s">
        <v>700</v>
      </c>
      <c r="O523">
        <f t="shared" si="52"/>
        <v>1</v>
      </c>
      <c r="P523">
        <f t="shared" si="53"/>
        <v>0</v>
      </c>
      <c r="Q523">
        <f t="shared" si="54"/>
        <v>0</v>
      </c>
      <c r="R523">
        <f t="shared" si="55"/>
        <v>0</v>
      </c>
    </row>
    <row r="524" spans="1:18" x14ac:dyDescent="0.25">
      <c r="A524">
        <v>92</v>
      </c>
      <c r="B524">
        <f t="shared" si="56"/>
        <v>1992</v>
      </c>
      <c r="E524">
        <v>1992</v>
      </c>
      <c r="F524" t="s">
        <v>432</v>
      </c>
      <c r="G524" t="s">
        <v>908</v>
      </c>
      <c r="J524">
        <f t="shared" si="51"/>
        <v>2</v>
      </c>
      <c r="K524" t="s">
        <v>700</v>
      </c>
      <c r="L524" t="s">
        <v>149</v>
      </c>
      <c r="O524">
        <f t="shared" si="52"/>
        <v>1</v>
      </c>
      <c r="P524">
        <f t="shared" si="53"/>
        <v>1</v>
      </c>
      <c r="Q524">
        <f t="shared" si="54"/>
        <v>0</v>
      </c>
      <c r="R524">
        <f t="shared" si="55"/>
        <v>0</v>
      </c>
    </row>
    <row r="525" spans="1:18" x14ac:dyDescent="0.25">
      <c r="A525">
        <v>92</v>
      </c>
      <c r="B525">
        <f t="shared" si="56"/>
        <v>1992</v>
      </c>
      <c r="E525">
        <v>1992</v>
      </c>
      <c r="F525" t="s">
        <v>498</v>
      </c>
      <c r="G525" t="s">
        <v>722</v>
      </c>
      <c r="J525">
        <f t="shared" si="51"/>
        <v>4</v>
      </c>
      <c r="K525" t="s">
        <v>700</v>
      </c>
      <c r="L525" t="s">
        <v>149</v>
      </c>
      <c r="M525">
        <v>91</v>
      </c>
      <c r="N525">
        <v>92</v>
      </c>
      <c r="O525">
        <f t="shared" si="52"/>
        <v>1</v>
      </c>
      <c r="P525">
        <f t="shared" si="53"/>
        <v>1</v>
      </c>
      <c r="Q525">
        <f t="shared" si="54"/>
        <v>1</v>
      </c>
      <c r="R525">
        <f t="shared" si="55"/>
        <v>1</v>
      </c>
    </row>
    <row r="526" spans="1:18" x14ac:dyDescent="0.25">
      <c r="A526">
        <v>92</v>
      </c>
      <c r="B526">
        <f t="shared" si="56"/>
        <v>1992</v>
      </c>
      <c r="E526">
        <v>1992</v>
      </c>
      <c r="F526" t="s">
        <v>451</v>
      </c>
      <c r="G526" t="s">
        <v>919</v>
      </c>
      <c r="J526">
        <f t="shared" si="51"/>
        <v>2</v>
      </c>
      <c r="K526" t="s">
        <v>920</v>
      </c>
      <c r="L526" t="s">
        <v>150</v>
      </c>
      <c r="O526">
        <f t="shared" si="52"/>
        <v>1</v>
      </c>
      <c r="P526">
        <f t="shared" si="53"/>
        <v>1</v>
      </c>
      <c r="Q526">
        <f t="shared" si="54"/>
        <v>0</v>
      </c>
      <c r="R526">
        <f t="shared" si="55"/>
        <v>0</v>
      </c>
    </row>
    <row r="527" spans="1:18" x14ac:dyDescent="0.25">
      <c r="A527">
        <v>92</v>
      </c>
      <c r="B527">
        <f t="shared" si="56"/>
        <v>1992</v>
      </c>
      <c r="E527">
        <v>1992</v>
      </c>
      <c r="F527" t="s">
        <v>582</v>
      </c>
      <c r="G527" t="s">
        <v>972</v>
      </c>
      <c r="J527">
        <f t="shared" si="51"/>
        <v>1</v>
      </c>
      <c r="K527" t="s">
        <v>920</v>
      </c>
      <c r="O527">
        <f t="shared" si="52"/>
        <v>1</v>
      </c>
      <c r="P527">
        <f t="shared" si="53"/>
        <v>0</v>
      </c>
      <c r="Q527">
        <f t="shared" si="54"/>
        <v>0</v>
      </c>
      <c r="R527">
        <f t="shared" si="55"/>
        <v>0</v>
      </c>
    </row>
    <row r="528" spans="1:18" x14ac:dyDescent="0.25">
      <c r="A528">
        <v>92</v>
      </c>
      <c r="B528">
        <f t="shared" si="56"/>
        <v>1992</v>
      </c>
      <c r="E528">
        <v>1992</v>
      </c>
      <c r="F528" t="s">
        <v>688</v>
      </c>
      <c r="G528" t="s">
        <v>919</v>
      </c>
      <c r="J528">
        <f t="shared" si="51"/>
        <v>2</v>
      </c>
      <c r="K528" t="s">
        <v>920</v>
      </c>
      <c r="L528" t="s">
        <v>150</v>
      </c>
      <c r="O528">
        <f t="shared" si="52"/>
        <v>1</v>
      </c>
      <c r="P528">
        <f t="shared" si="53"/>
        <v>1</v>
      </c>
      <c r="Q528">
        <f t="shared" si="54"/>
        <v>0</v>
      </c>
      <c r="R528">
        <f t="shared" si="55"/>
        <v>0</v>
      </c>
    </row>
    <row r="529" spans="1:18" x14ac:dyDescent="0.25">
      <c r="A529">
        <v>93</v>
      </c>
      <c r="B529">
        <f t="shared" si="56"/>
        <v>1993</v>
      </c>
      <c r="E529">
        <v>1993</v>
      </c>
      <c r="F529" t="s">
        <v>393</v>
      </c>
      <c r="G529" t="s">
        <v>886</v>
      </c>
      <c r="J529">
        <f t="shared" si="51"/>
        <v>4</v>
      </c>
      <c r="K529">
        <v>1990</v>
      </c>
      <c r="L529">
        <v>91</v>
      </c>
      <c r="M529">
        <v>92</v>
      </c>
      <c r="N529">
        <v>93</v>
      </c>
      <c r="O529">
        <f t="shared" si="52"/>
        <v>1</v>
      </c>
      <c r="P529">
        <f t="shared" si="53"/>
        <v>1</v>
      </c>
      <c r="Q529">
        <f t="shared" si="54"/>
        <v>1</v>
      </c>
      <c r="R529">
        <f t="shared" si="55"/>
        <v>1</v>
      </c>
    </row>
    <row r="530" spans="1:18" x14ac:dyDescent="0.25">
      <c r="A530">
        <v>93</v>
      </c>
      <c r="B530">
        <f t="shared" si="56"/>
        <v>1993</v>
      </c>
      <c r="E530">
        <v>1993</v>
      </c>
      <c r="F530" t="s">
        <v>413</v>
      </c>
      <c r="G530" t="s">
        <v>792</v>
      </c>
      <c r="J530">
        <f t="shared" si="51"/>
        <v>1</v>
      </c>
      <c r="K530">
        <v>1990</v>
      </c>
      <c r="O530">
        <f t="shared" si="52"/>
        <v>1</v>
      </c>
      <c r="P530">
        <f t="shared" si="53"/>
        <v>0</v>
      </c>
      <c r="Q530">
        <f t="shared" si="54"/>
        <v>0</v>
      </c>
      <c r="R530">
        <f t="shared" si="55"/>
        <v>0</v>
      </c>
    </row>
    <row r="531" spans="1:18" x14ac:dyDescent="0.25">
      <c r="A531">
        <v>93</v>
      </c>
      <c r="B531">
        <f t="shared" si="56"/>
        <v>1993</v>
      </c>
      <c r="E531">
        <v>1993</v>
      </c>
      <c r="F531" t="s">
        <v>539</v>
      </c>
      <c r="G531" t="s">
        <v>836</v>
      </c>
      <c r="J531">
        <f t="shared" si="51"/>
        <v>4</v>
      </c>
      <c r="K531" t="s">
        <v>920</v>
      </c>
      <c r="L531">
        <v>91</v>
      </c>
      <c r="M531">
        <v>92</v>
      </c>
      <c r="N531">
        <v>93</v>
      </c>
      <c r="O531">
        <f t="shared" si="52"/>
        <v>1</v>
      </c>
      <c r="P531">
        <f t="shared" si="53"/>
        <v>1</v>
      </c>
      <c r="Q531">
        <f t="shared" si="54"/>
        <v>1</v>
      </c>
      <c r="R531">
        <f t="shared" si="55"/>
        <v>1</v>
      </c>
    </row>
    <row r="532" spans="1:18" x14ac:dyDescent="0.25">
      <c r="A532">
        <v>94</v>
      </c>
      <c r="B532">
        <f t="shared" si="56"/>
        <v>1994</v>
      </c>
      <c r="E532">
        <v>1994</v>
      </c>
      <c r="F532" t="s">
        <v>579</v>
      </c>
      <c r="G532" t="s">
        <v>970</v>
      </c>
      <c r="J532">
        <f t="shared" si="51"/>
        <v>4</v>
      </c>
      <c r="K532">
        <v>1990</v>
      </c>
      <c r="L532">
        <v>91</v>
      </c>
      <c r="M532">
        <v>92</v>
      </c>
      <c r="N532">
        <v>93</v>
      </c>
      <c r="O532">
        <f t="shared" si="52"/>
        <v>1</v>
      </c>
      <c r="P532">
        <f t="shared" si="53"/>
        <v>1</v>
      </c>
      <c r="Q532">
        <f t="shared" si="54"/>
        <v>1</v>
      </c>
      <c r="R532">
        <f t="shared" si="55"/>
        <v>1</v>
      </c>
    </row>
    <row r="533" spans="1:18" x14ac:dyDescent="0.25">
      <c r="A533">
        <v>94</v>
      </c>
      <c r="B533">
        <f t="shared" si="56"/>
        <v>1994</v>
      </c>
      <c r="E533">
        <v>1994</v>
      </c>
      <c r="F533" t="s">
        <v>354</v>
      </c>
      <c r="G533" t="s">
        <v>834</v>
      </c>
      <c r="J533">
        <f t="shared" si="51"/>
        <v>4</v>
      </c>
      <c r="K533">
        <v>1991</v>
      </c>
      <c r="L533">
        <v>92</v>
      </c>
      <c r="M533">
        <v>93</v>
      </c>
      <c r="N533">
        <v>94</v>
      </c>
      <c r="O533">
        <f t="shared" si="52"/>
        <v>1</v>
      </c>
      <c r="P533">
        <f t="shared" si="53"/>
        <v>1</v>
      </c>
      <c r="Q533">
        <f t="shared" si="54"/>
        <v>1</v>
      </c>
      <c r="R533">
        <f t="shared" si="55"/>
        <v>1</v>
      </c>
    </row>
    <row r="534" spans="1:18" x14ac:dyDescent="0.25">
      <c r="A534">
        <v>94</v>
      </c>
      <c r="B534">
        <f t="shared" si="56"/>
        <v>1994</v>
      </c>
      <c r="E534">
        <v>1994</v>
      </c>
      <c r="F534" t="s">
        <v>530</v>
      </c>
      <c r="G534" t="s">
        <v>722</v>
      </c>
      <c r="H534" t="s">
        <v>702</v>
      </c>
      <c r="J534">
        <f t="shared" si="51"/>
        <v>4</v>
      </c>
      <c r="K534">
        <v>1991</v>
      </c>
      <c r="L534">
        <v>92</v>
      </c>
      <c r="M534">
        <v>93</v>
      </c>
      <c r="N534">
        <v>94</v>
      </c>
      <c r="O534">
        <f t="shared" si="52"/>
        <v>1</v>
      </c>
      <c r="P534">
        <f t="shared" si="53"/>
        <v>1</v>
      </c>
      <c r="Q534">
        <f t="shared" si="54"/>
        <v>1</v>
      </c>
      <c r="R534">
        <f t="shared" si="55"/>
        <v>1</v>
      </c>
    </row>
    <row r="535" spans="1:18" x14ac:dyDescent="0.25">
      <c r="A535">
        <v>94</v>
      </c>
      <c r="B535">
        <f t="shared" si="56"/>
        <v>1994</v>
      </c>
      <c r="E535">
        <v>1994</v>
      </c>
      <c r="F535" t="s">
        <v>556</v>
      </c>
      <c r="G535" t="s">
        <v>961</v>
      </c>
      <c r="J535">
        <f t="shared" si="51"/>
        <v>4</v>
      </c>
      <c r="K535" t="s">
        <v>920</v>
      </c>
      <c r="L535">
        <v>91</v>
      </c>
      <c r="M535" t="s">
        <v>439</v>
      </c>
      <c r="N535" t="s">
        <v>557</v>
      </c>
      <c r="O535">
        <f t="shared" si="52"/>
        <v>1</v>
      </c>
      <c r="P535">
        <f t="shared" si="53"/>
        <v>1</v>
      </c>
      <c r="Q535">
        <f t="shared" si="54"/>
        <v>1</v>
      </c>
      <c r="R535">
        <f t="shared" si="55"/>
        <v>1</v>
      </c>
    </row>
    <row r="536" spans="1:18" x14ac:dyDescent="0.25">
      <c r="A536">
        <v>94</v>
      </c>
      <c r="B536">
        <f t="shared" si="56"/>
        <v>1994</v>
      </c>
      <c r="E536">
        <v>1994</v>
      </c>
      <c r="F536" t="s">
        <v>219</v>
      </c>
      <c r="G536" t="s">
        <v>704</v>
      </c>
      <c r="J536">
        <f t="shared" si="51"/>
        <v>1</v>
      </c>
      <c r="K536" t="s">
        <v>778</v>
      </c>
      <c r="O536">
        <f t="shared" si="52"/>
        <v>1</v>
      </c>
      <c r="P536">
        <f t="shared" si="53"/>
        <v>0</v>
      </c>
      <c r="Q536">
        <f t="shared" si="54"/>
        <v>0</v>
      </c>
      <c r="R536">
        <f t="shared" si="55"/>
        <v>0</v>
      </c>
    </row>
    <row r="537" spans="1:18" x14ac:dyDescent="0.25">
      <c r="A537">
        <v>94</v>
      </c>
      <c r="B537">
        <f t="shared" si="56"/>
        <v>1994</v>
      </c>
      <c r="E537">
        <v>1994</v>
      </c>
      <c r="F537" t="s">
        <v>438</v>
      </c>
      <c r="G537" t="s">
        <v>910</v>
      </c>
      <c r="J537">
        <f t="shared" si="51"/>
        <v>2</v>
      </c>
      <c r="K537" t="s">
        <v>778</v>
      </c>
      <c r="L537" t="s">
        <v>439</v>
      </c>
      <c r="O537">
        <f t="shared" si="52"/>
        <v>1</v>
      </c>
      <c r="P537">
        <f t="shared" si="53"/>
        <v>1</v>
      </c>
      <c r="Q537">
        <f t="shared" si="54"/>
        <v>0</v>
      </c>
      <c r="R537">
        <f t="shared" si="55"/>
        <v>0</v>
      </c>
    </row>
    <row r="538" spans="1:18" x14ac:dyDescent="0.25">
      <c r="A538">
        <v>94</v>
      </c>
      <c r="B538">
        <f t="shared" si="56"/>
        <v>1994</v>
      </c>
      <c r="E538">
        <v>1994</v>
      </c>
      <c r="F538" t="s">
        <v>647</v>
      </c>
      <c r="G538" t="s">
        <v>997</v>
      </c>
      <c r="J538">
        <f t="shared" si="51"/>
        <v>1</v>
      </c>
      <c r="K538" t="s">
        <v>778</v>
      </c>
      <c r="O538">
        <f t="shared" si="52"/>
        <v>1</v>
      </c>
      <c r="P538">
        <f t="shared" si="53"/>
        <v>0</v>
      </c>
      <c r="Q538">
        <f t="shared" si="54"/>
        <v>0</v>
      </c>
      <c r="R538">
        <f t="shared" si="55"/>
        <v>0</v>
      </c>
    </row>
    <row r="539" spans="1:18" x14ac:dyDescent="0.25">
      <c r="A539">
        <v>95</v>
      </c>
      <c r="B539">
        <f t="shared" si="56"/>
        <v>1995</v>
      </c>
      <c r="E539">
        <v>1995</v>
      </c>
      <c r="F539" t="s">
        <v>363</v>
      </c>
      <c r="G539" t="s">
        <v>872</v>
      </c>
      <c r="J539">
        <f t="shared" si="51"/>
        <v>1</v>
      </c>
      <c r="K539">
        <v>1992</v>
      </c>
      <c r="O539">
        <f t="shared" si="52"/>
        <v>1</v>
      </c>
      <c r="P539">
        <f t="shared" si="53"/>
        <v>0</v>
      </c>
      <c r="Q539">
        <f t="shared" si="54"/>
        <v>0</v>
      </c>
      <c r="R539">
        <f t="shared" si="55"/>
        <v>0</v>
      </c>
    </row>
    <row r="540" spans="1:18" x14ac:dyDescent="0.25">
      <c r="A540">
        <v>95</v>
      </c>
      <c r="B540">
        <f t="shared" si="56"/>
        <v>1995</v>
      </c>
      <c r="E540">
        <v>1995</v>
      </c>
      <c r="F540" t="s">
        <v>472</v>
      </c>
      <c r="G540" t="s">
        <v>932</v>
      </c>
      <c r="J540">
        <f t="shared" si="51"/>
        <v>4</v>
      </c>
      <c r="K540">
        <v>1992</v>
      </c>
      <c r="L540">
        <v>93</v>
      </c>
      <c r="M540">
        <v>94</v>
      </c>
      <c r="N540">
        <v>95</v>
      </c>
      <c r="O540">
        <f t="shared" si="52"/>
        <v>1</v>
      </c>
      <c r="P540">
        <f t="shared" si="53"/>
        <v>1</v>
      </c>
      <c r="Q540">
        <f t="shared" si="54"/>
        <v>1</v>
      </c>
      <c r="R540">
        <f t="shared" si="55"/>
        <v>1</v>
      </c>
    </row>
    <row r="541" spans="1:18" x14ac:dyDescent="0.25">
      <c r="A541">
        <v>96</v>
      </c>
      <c r="B541">
        <f t="shared" si="56"/>
        <v>1996</v>
      </c>
      <c r="E541">
        <v>1996</v>
      </c>
      <c r="F541" t="s">
        <v>594</v>
      </c>
      <c r="G541" t="s">
        <v>780</v>
      </c>
      <c r="J541">
        <f t="shared" si="51"/>
        <v>4</v>
      </c>
      <c r="K541">
        <v>1993</v>
      </c>
      <c r="L541">
        <v>94</v>
      </c>
      <c r="M541">
        <v>95</v>
      </c>
      <c r="N541">
        <v>96</v>
      </c>
      <c r="O541">
        <f t="shared" si="52"/>
        <v>1</v>
      </c>
      <c r="P541">
        <f t="shared" si="53"/>
        <v>1</v>
      </c>
      <c r="Q541">
        <f t="shared" si="54"/>
        <v>1</v>
      </c>
      <c r="R541">
        <f t="shared" si="55"/>
        <v>1</v>
      </c>
    </row>
    <row r="542" spans="1:18" x14ac:dyDescent="0.25">
      <c r="A542">
        <v>96</v>
      </c>
      <c r="B542">
        <f t="shared" si="56"/>
        <v>1996</v>
      </c>
      <c r="E542">
        <v>1996</v>
      </c>
      <c r="F542" t="s">
        <v>628</v>
      </c>
      <c r="G542" t="s">
        <v>986</v>
      </c>
      <c r="J542">
        <f t="shared" si="51"/>
        <v>4</v>
      </c>
      <c r="K542">
        <v>1993</v>
      </c>
      <c r="L542">
        <v>94</v>
      </c>
      <c r="M542">
        <v>95</v>
      </c>
      <c r="N542" t="s">
        <v>155</v>
      </c>
      <c r="O542">
        <f t="shared" si="52"/>
        <v>1</v>
      </c>
      <c r="P542">
        <f t="shared" si="53"/>
        <v>1</v>
      </c>
      <c r="Q542">
        <f t="shared" si="54"/>
        <v>1</v>
      </c>
      <c r="R542">
        <f t="shared" si="55"/>
        <v>1</v>
      </c>
    </row>
    <row r="543" spans="1:18" x14ac:dyDescent="0.25">
      <c r="A543">
        <v>96</v>
      </c>
      <c r="B543">
        <f t="shared" si="56"/>
        <v>1996</v>
      </c>
      <c r="E543">
        <v>1996</v>
      </c>
      <c r="F543" t="s">
        <v>351</v>
      </c>
      <c r="G543" t="s">
        <v>864</v>
      </c>
      <c r="J543">
        <f t="shared" si="51"/>
        <v>4</v>
      </c>
      <c r="K543" t="s">
        <v>865</v>
      </c>
      <c r="L543">
        <v>94</v>
      </c>
      <c r="M543">
        <v>95</v>
      </c>
      <c r="N543">
        <v>96</v>
      </c>
      <c r="O543">
        <f t="shared" si="52"/>
        <v>1</v>
      </c>
      <c r="P543">
        <f t="shared" si="53"/>
        <v>1</v>
      </c>
      <c r="Q543">
        <f t="shared" si="54"/>
        <v>1</v>
      </c>
      <c r="R543">
        <f t="shared" si="55"/>
        <v>1</v>
      </c>
    </row>
    <row r="544" spans="1:18" x14ac:dyDescent="0.25">
      <c r="A544">
        <v>96</v>
      </c>
      <c r="B544">
        <f t="shared" si="56"/>
        <v>1996</v>
      </c>
      <c r="E544">
        <v>1996</v>
      </c>
      <c r="F544" t="s">
        <v>442</v>
      </c>
      <c r="G544" t="s">
        <v>913</v>
      </c>
      <c r="J544">
        <f t="shared" si="51"/>
        <v>4</v>
      </c>
      <c r="K544" t="s">
        <v>865</v>
      </c>
      <c r="L544">
        <v>94</v>
      </c>
      <c r="M544">
        <v>95</v>
      </c>
      <c r="N544" t="s">
        <v>155</v>
      </c>
      <c r="O544">
        <f t="shared" si="52"/>
        <v>1</v>
      </c>
      <c r="P544">
        <f t="shared" si="53"/>
        <v>1</v>
      </c>
      <c r="Q544">
        <f t="shared" si="54"/>
        <v>1</v>
      </c>
      <c r="R544">
        <f t="shared" si="55"/>
        <v>1</v>
      </c>
    </row>
    <row r="545" spans="1:18" x14ac:dyDescent="0.25">
      <c r="A545" t="s">
        <v>1741</v>
      </c>
      <c r="B545" t="e">
        <f t="shared" si="56"/>
        <v>#VALUE!</v>
      </c>
      <c r="E545">
        <v>1894</v>
      </c>
      <c r="F545" t="s">
        <v>241</v>
      </c>
      <c r="G545" t="s">
        <v>794</v>
      </c>
      <c r="H545" t="s">
        <v>713</v>
      </c>
      <c r="J545">
        <f t="shared" si="51"/>
        <v>2</v>
      </c>
      <c r="K545">
        <v>1894</v>
      </c>
      <c r="L545">
        <v>95</v>
      </c>
      <c r="O545">
        <f t="shared" si="52"/>
        <v>1</v>
      </c>
      <c r="P545">
        <f t="shared" si="53"/>
        <v>1</v>
      </c>
      <c r="Q545">
        <f t="shared" si="54"/>
        <v>0</v>
      </c>
      <c r="R545">
        <f t="shared" si="55"/>
        <v>0</v>
      </c>
    </row>
    <row r="546" spans="1:18" x14ac:dyDescent="0.25">
      <c r="A546">
        <v>97</v>
      </c>
      <c r="B546">
        <f t="shared" si="56"/>
        <v>1997</v>
      </c>
      <c r="E546">
        <v>1997</v>
      </c>
      <c r="F546" t="s">
        <v>154</v>
      </c>
      <c r="G546" t="s">
        <v>709</v>
      </c>
      <c r="J546">
        <f t="shared" si="51"/>
        <v>4</v>
      </c>
      <c r="K546">
        <v>1994</v>
      </c>
      <c r="L546">
        <v>95</v>
      </c>
      <c r="M546" t="s">
        <v>155</v>
      </c>
      <c r="N546" t="s">
        <v>156</v>
      </c>
      <c r="O546">
        <f t="shared" si="52"/>
        <v>1</v>
      </c>
      <c r="P546">
        <f t="shared" si="53"/>
        <v>1</v>
      </c>
      <c r="Q546">
        <f t="shared" si="54"/>
        <v>1</v>
      </c>
      <c r="R546">
        <f t="shared" si="55"/>
        <v>1</v>
      </c>
    </row>
    <row r="547" spans="1:18" x14ac:dyDescent="0.25">
      <c r="A547">
        <v>97</v>
      </c>
      <c r="B547">
        <f t="shared" si="56"/>
        <v>1997</v>
      </c>
      <c r="E547">
        <v>1997</v>
      </c>
      <c r="F547" t="s">
        <v>486</v>
      </c>
      <c r="G547" t="s">
        <v>934</v>
      </c>
      <c r="J547">
        <f t="shared" si="51"/>
        <v>4</v>
      </c>
      <c r="K547">
        <v>1994</v>
      </c>
      <c r="L547">
        <v>95</v>
      </c>
      <c r="M547">
        <v>96</v>
      </c>
      <c r="N547">
        <v>97</v>
      </c>
      <c r="O547">
        <f t="shared" si="52"/>
        <v>1</v>
      </c>
      <c r="P547">
        <f t="shared" si="53"/>
        <v>1</v>
      </c>
      <c r="Q547">
        <f t="shared" si="54"/>
        <v>1</v>
      </c>
      <c r="R547">
        <f t="shared" si="55"/>
        <v>1</v>
      </c>
    </row>
    <row r="548" spans="1:18" x14ac:dyDescent="0.25">
      <c r="A548">
        <v>97</v>
      </c>
      <c r="B548">
        <f t="shared" si="56"/>
        <v>1997</v>
      </c>
      <c r="E548">
        <v>1997</v>
      </c>
      <c r="F548" t="s">
        <v>575</v>
      </c>
      <c r="G548" t="s">
        <v>754</v>
      </c>
      <c r="J548">
        <f t="shared" si="51"/>
        <v>2</v>
      </c>
      <c r="K548">
        <v>1994</v>
      </c>
      <c r="L548" t="s">
        <v>576</v>
      </c>
      <c r="O548">
        <f t="shared" si="52"/>
        <v>1</v>
      </c>
      <c r="P548">
        <f t="shared" si="53"/>
        <v>1</v>
      </c>
      <c r="Q548">
        <f t="shared" si="54"/>
        <v>0</v>
      </c>
      <c r="R548">
        <f t="shared" si="55"/>
        <v>0</v>
      </c>
    </row>
    <row r="549" spans="1:18" x14ac:dyDescent="0.25">
      <c r="A549">
        <v>98</v>
      </c>
      <c r="B549">
        <f t="shared" si="56"/>
        <v>1998</v>
      </c>
      <c r="E549">
        <v>1998</v>
      </c>
      <c r="F549" t="s">
        <v>623</v>
      </c>
      <c r="G549" t="s">
        <v>725</v>
      </c>
      <c r="J549">
        <f t="shared" si="51"/>
        <v>4</v>
      </c>
      <c r="K549">
        <v>1995</v>
      </c>
      <c r="L549">
        <v>96</v>
      </c>
      <c r="M549">
        <v>97</v>
      </c>
      <c r="N549">
        <v>98</v>
      </c>
      <c r="O549">
        <f t="shared" si="52"/>
        <v>1</v>
      </c>
      <c r="P549">
        <f t="shared" si="53"/>
        <v>1</v>
      </c>
      <c r="Q549">
        <f t="shared" si="54"/>
        <v>1</v>
      </c>
      <c r="R549">
        <f t="shared" si="55"/>
        <v>1</v>
      </c>
    </row>
    <row r="550" spans="1:18" x14ac:dyDescent="0.25">
      <c r="A550">
        <v>98</v>
      </c>
      <c r="B550">
        <f t="shared" si="56"/>
        <v>1998</v>
      </c>
      <c r="E550">
        <v>1998</v>
      </c>
      <c r="F550" t="s">
        <v>653</v>
      </c>
      <c r="G550" t="s">
        <v>704</v>
      </c>
      <c r="J550">
        <f t="shared" si="51"/>
        <v>4</v>
      </c>
      <c r="K550">
        <v>1995</v>
      </c>
      <c r="L550">
        <v>96</v>
      </c>
      <c r="M550">
        <v>97</v>
      </c>
      <c r="N550">
        <v>98</v>
      </c>
      <c r="O550">
        <f t="shared" si="52"/>
        <v>1</v>
      </c>
      <c r="P550">
        <f t="shared" si="53"/>
        <v>1</v>
      </c>
      <c r="Q550">
        <f t="shared" si="54"/>
        <v>1</v>
      </c>
      <c r="R550">
        <f t="shared" si="55"/>
        <v>1</v>
      </c>
    </row>
    <row r="551" spans="1:18" x14ac:dyDescent="0.25">
      <c r="A551">
        <v>98</v>
      </c>
      <c r="B551">
        <f t="shared" si="56"/>
        <v>1998</v>
      </c>
      <c r="E551">
        <v>1998</v>
      </c>
      <c r="F551" t="s">
        <v>416</v>
      </c>
      <c r="G551" t="s">
        <v>722</v>
      </c>
      <c r="J551">
        <f t="shared" si="51"/>
        <v>1</v>
      </c>
      <c r="K551" t="s">
        <v>897</v>
      </c>
      <c r="O551">
        <f t="shared" si="52"/>
        <v>1</v>
      </c>
      <c r="P551">
        <f t="shared" si="53"/>
        <v>0</v>
      </c>
      <c r="Q551">
        <f t="shared" si="54"/>
        <v>0</v>
      </c>
      <c r="R551">
        <f t="shared" si="55"/>
        <v>0</v>
      </c>
    </row>
    <row r="552" spans="1:18" x14ac:dyDescent="0.25">
      <c r="A552">
        <v>99</v>
      </c>
      <c r="B552">
        <f t="shared" si="56"/>
        <v>1999</v>
      </c>
      <c r="E552">
        <v>1999</v>
      </c>
      <c r="F552" t="s">
        <v>191</v>
      </c>
      <c r="G552" t="s">
        <v>753</v>
      </c>
      <c r="J552">
        <f t="shared" si="51"/>
        <v>4</v>
      </c>
      <c r="K552">
        <v>1996</v>
      </c>
      <c r="L552">
        <v>97</v>
      </c>
      <c r="M552">
        <v>98</v>
      </c>
      <c r="N552">
        <v>99</v>
      </c>
      <c r="O552">
        <f t="shared" si="52"/>
        <v>1</v>
      </c>
      <c r="P552">
        <f t="shared" si="53"/>
        <v>1</v>
      </c>
      <c r="Q552">
        <f t="shared" si="54"/>
        <v>1</v>
      </c>
      <c r="R552">
        <f t="shared" si="55"/>
        <v>1</v>
      </c>
    </row>
    <row r="553" spans="1:18" x14ac:dyDescent="0.25">
      <c r="A553">
        <v>99</v>
      </c>
      <c r="B553">
        <f t="shared" si="56"/>
        <v>1999</v>
      </c>
      <c r="E553">
        <v>1999</v>
      </c>
      <c r="F553" t="s">
        <v>200</v>
      </c>
      <c r="G553" t="s">
        <v>740</v>
      </c>
      <c r="J553">
        <f t="shared" si="51"/>
        <v>4</v>
      </c>
      <c r="K553">
        <v>1996</v>
      </c>
      <c r="L553">
        <v>97</v>
      </c>
      <c r="M553">
        <v>98</v>
      </c>
      <c r="N553">
        <v>99</v>
      </c>
      <c r="O553">
        <f t="shared" si="52"/>
        <v>1</v>
      </c>
      <c r="P553">
        <f t="shared" si="53"/>
        <v>1</v>
      </c>
      <c r="Q553">
        <f t="shared" si="54"/>
        <v>1</v>
      </c>
      <c r="R553">
        <f t="shared" si="55"/>
        <v>1</v>
      </c>
    </row>
    <row r="554" spans="1:18" x14ac:dyDescent="0.25">
      <c r="A554">
        <v>99</v>
      </c>
      <c r="B554">
        <f t="shared" si="56"/>
        <v>1999</v>
      </c>
      <c r="E554">
        <v>1999</v>
      </c>
      <c r="F554" t="s">
        <v>450</v>
      </c>
      <c r="G554" t="s">
        <v>918</v>
      </c>
      <c r="J554">
        <f t="shared" si="51"/>
        <v>4</v>
      </c>
      <c r="K554">
        <v>1996</v>
      </c>
      <c r="L554">
        <v>97</v>
      </c>
      <c r="M554">
        <v>98</v>
      </c>
      <c r="N554">
        <v>99</v>
      </c>
      <c r="O554">
        <f t="shared" si="52"/>
        <v>1</v>
      </c>
      <c r="P554">
        <f t="shared" si="53"/>
        <v>1</v>
      </c>
      <c r="Q554">
        <f t="shared" si="54"/>
        <v>1</v>
      </c>
      <c r="R554">
        <f t="shared" si="5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32E0-E66B-421F-99B2-467D001FAD9B}">
  <dimension ref="B2:Z553"/>
  <sheetViews>
    <sheetView tabSelected="1" topLeftCell="C1" workbookViewId="0">
      <selection activeCell="G17" sqref="G17"/>
    </sheetView>
  </sheetViews>
  <sheetFormatPr defaultRowHeight="15" x14ac:dyDescent="0.25"/>
  <cols>
    <col min="2" max="2" width="17.5703125" bestFit="1" customWidth="1"/>
    <col min="7" max="7" width="12.7109375" bestFit="1" customWidth="1"/>
    <col min="11" max="11" width="9.7109375" bestFit="1" customWidth="1"/>
    <col min="15" max="15" width="5" bestFit="1" customWidth="1"/>
    <col min="16" max="16" width="15.140625" bestFit="1" customWidth="1"/>
    <col min="17" max="17" width="11.42578125" bestFit="1" customWidth="1"/>
    <col min="18" max="18" width="10" bestFit="1" customWidth="1"/>
    <col min="19" max="19" width="6.5703125" bestFit="1" customWidth="1"/>
    <col min="20" max="20" width="10" bestFit="1" customWidth="1"/>
    <col min="22" max="22" width="23.85546875" bestFit="1" customWidth="1"/>
    <col min="23" max="23" width="15.140625" bestFit="1" customWidth="1"/>
  </cols>
  <sheetData>
    <row r="2" spans="2:26" x14ac:dyDescent="0.25">
      <c r="B2" t="s">
        <v>2562</v>
      </c>
      <c r="C2" t="s">
        <v>1758</v>
      </c>
      <c r="D2" t="s">
        <v>2936</v>
      </c>
      <c r="G2" t="s">
        <v>1771</v>
      </c>
      <c r="H2" t="s">
        <v>1759</v>
      </c>
      <c r="I2" t="s">
        <v>1760</v>
      </c>
      <c r="J2" t="s">
        <v>2358</v>
      </c>
      <c r="K2" t="s">
        <v>2606</v>
      </c>
      <c r="L2" t="s">
        <v>1758</v>
      </c>
      <c r="M2" t="s">
        <v>1772</v>
      </c>
      <c r="O2" t="s">
        <v>1758</v>
      </c>
      <c r="P2" t="s">
        <v>1759</v>
      </c>
      <c r="Q2" t="s">
        <v>1760</v>
      </c>
      <c r="R2" t="s">
        <v>1761</v>
      </c>
      <c r="S2" t="s">
        <v>1762</v>
      </c>
      <c r="T2" t="s">
        <v>1749</v>
      </c>
      <c r="V2" t="s">
        <v>1771</v>
      </c>
      <c r="W2" t="s">
        <v>1759</v>
      </c>
      <c r="X2" t="s">
        <v>1760</v>
      </c>
      <c r="Y2" t="s">
        <v>1758</v>
      </c>
      <c r="Z2" t="s">
        <v>1772</v>
      </c>
    </row>
    <row r="3" spans="2:26" x14ac:dyDescent="0.25">
      <c r="B3" t="s">
        <v>2921</v>
      </c>
      <c r="C3">
        <v>2011</v>
      </c>
      <c r="D3">
        <f>MATCH(B3,$G$3:$G$25,0)</f>
        <v>10</v>
      </c>
      <c r="F3" t="s">
        <v>1748</v>
      </c>
      <c r="G3" t="str">
        <f>Q3&amp;" "&amp;H3</f>
        <v>Patrick Chase</v>
      </c>
      <c r="H3" t="s">
        <v>2607</v>
      </c>
      <c r="I3" t="s">
        <v>800</v>
      </c>
      <c r="L3">
        <v>2014</v>
      </c>
      <c r="M3">
        <v>1</v>
      </c>
      <c r="O3">
        <v>2014</v>
      </c>
      <c r="P3" t="str">
        <f>PROPER(W3)</f>
        <v>Chase</v>
      </c>
      <c r="Q3" t="s">
        <v>800</v>
      </c>
      <c r="T3">
        <v>1</v>
      </c>
      <c r="V3" t="str">
        <f>Q3&amp;" "&amp;P3</f>
        <v>Patrick Chase</v>
      </c>
      <c r="W3" t="s">
        <v>248</v>
      </c>
      <c r="X3" t="str">
        <f>Q3&amp;" "&amp;R3&amp;" "&amp;S3</f>
        <v xml:space="preserve">Patrick  </v>
      </c>
      <c r="Y3">
        <v>2014</v>
      </c>
      <c r="Z3">
        <v>1</v>
      </c>
    </row>
    <row r="4" spans="2:26" x14ac:dyDescent="0.25">
      <c r="B4" t="s">
        <v>2922</v>
      </c>
      <c r="C4">
        <v>2011</v>
      </c>
      <c r="D4">
        <f t="shared" ref="D4:D30" si="0">MATCH(B4,$G$3:$G$25,0)</f>
        <v>13</v>
      </c>
      <c r="F4" t="s">
        <v>1748</v>
      </c>
      <c r="G4" t="str">
        <f t="shared" ref="G4:G67" si="1">Q4&amp;" "&amp;H4</f>
        <v>Kyle Dawson</v>
      </c>
      <c r="H4" t="s">
        <v>2608</v>
      </c>
      <c r="I4" t="s">
        <v>822</v>
      </c>
      <c r="L4">
        <v>2014</v>
      </c>
      <c r="M4">
        <v>1</v>
      </c>
      <c r="O4">
        <v>2014</v>
      </c>
      <c r="P4" t="str">
        <f t="shared" ref="P4:P67" si="2">PROPER(W4)</f>
        <v>Dawson</v>
      </c>
      <c r="Q4" t="s">
        <v>822</v>
      </c>
      <c r="T4">
        <v>1</v>
      </c>
      <c r="V4" t="str">
        <f t="shared" ref="V4:V67" si="3">Q4&amp;" "&amp;P4</f>
        <v>Kyle Dawson</v>
      </c>
      <c r="W4" t="s">
        <v>275</v>
      </c>
      <c r="X4" t="str">
        <f t="shared" ref="X4:X67" si="4">Q4&amp;" "&amp;R4&amp;" "&amp;S4</f>
        <v xml:space="preserve">Kyle  </v>
      </c>
      <c r="Y4">
        <v>2014</v>
      </c>
      <c r="Z4">
        <v>1</v>
      </c>
    </row>
    <row r="5" spans="2:26" x14ac:dyDescent="0.25">
      <c r="B5" t="s">
        <v>2927</v>
      </c>
      <c r="C5">
        <v>2011</v>
      </c>
      <c r="D5">
        <f t="shared" si="0"/>
        <v>11</v>
      </c>
      <c r="F5" t="s">
        <v>1748</v>
      </c>
      <c r="G5" t="str">
        <f t="shared" si="1"/>
        <v>Tom Ratchford</v>
      </c>
      <c r="H5" t="s">
        <v>2609</v>
      </c>
      <c r="I5" t="s">
        <v>954</v>
      </c>
      <c r="L5">
        <v>2014</v>
      </c>
      <c r="M5">
        <v>1</v>
      </c>
      <c r="O5">
        <v>2014</v>
      </c>
      <c r="P5" t="str">
        <f t="shared" si="2"/>
        <v>Ratchford</v>
      </c>
      <c r="Q5" t="s">
        <v>954</v>
      </c>
      <c r="T5">
        <v>1</v>
      </c>
      <c r="V5" t="str">
        <f t="shared" si="3"/>
        <v>Tom Ratchford</v>
      </c>
      <c r="W5" t="s">
        <v>542</v>
      </c>
      <c r="X5" t="str">
        <f t="shared" si="4"/>
        <v xml:space="preserve">Tom  </v>
      </c>
      <c r="Y5">
        <v>2014</v>
      </c>
      <c r="Z5">
        <v>1</v>
      </c>
    </row>
    <row r="6" spans="2:26" x14ac:dyDescent="0.25">
      <c r="B6" t="s">
        <v>2930</v>
      </c>
      <c r="C6">
        <v>2011</v>
      </c>
      <c r="D6" t="e">
        <f t="shared" si="0"/>
        <v>#N/A</v>
      </c>
      <c r="F6" t="s">
        <v>1748</v>
      </c>
      <c r="G6" t="str">
        <f t="shared" si="1"/>
        <v>Daniel Hoffman</v>
      </c>
      <c r="H6" t="s">
        <v>2610</v>
      </c>
      <c r="I6" t="s">
        <v>779</v>
      </c>
      <c r="L6">
        <v>2013</v>
      </c>
      <c r="M6">
        <v>2</v>
      </c>
      <c r="O6">
        <v>2013</v>
      </c>
      <c r="P6" t="str">
        <f t="shared" si="2"/>
        <v>Hoffman</v>
      </c>
      <c r="Q6" t="s">
        <v>779</v>
      </c>
      <c r="T6">
        <v>2</v>
      </c>
      <c r="V6" t="str">
        <f t="shared" si="3"/>
        <v>Daniel Hoffman</v>
      </c>
      <c r="W6" t="s">
        <v>385</v>
      </c>
      <c r="X6" t="str">
        <f t="shared" si="4"/>
        <v xml:space="preserve">Daniel  </v>
      </c>
      <c r="Y6">
        <v>2013</v>
      </c>
      <c r="Z6">
        <v>2</v>
      </c>
    </row>
    <row r="7" spans="2:26" x14ac:dyDescent="0.25">
      <c r="B7" t="s">
        <v>2932</v>
      </c>
      <c r="C7">
        <v>2011</v>
      </c>
      <c r="D7">
        <f t="shared" si="0"/>
        <v>12</v>
      </c>
      <c r="F7" t="s">
        <v>1748</v>
      </c>
      <c r="G7" t="str">
        <f t="shared" si="1"/>
        <v>John Huang</v>
      </c>
      <c r="H7" t="s">
        <v>2611</v>
      </c>
      <c r="I7" t="s">
        <v>712</v>
      </c>
      <c r="L7">
        <v>2013</v>
      </c>
      <c r="M7">
        <v>2</v>
      </c>
      <c r="O7">
        <v>2013</v>
      </c>
      <c r="P7" t="str">
        <f t="shared" si="2"/>
        <v>Huang</v>
      </c>
      <c r="Q7" t="s">
        <v>712</v>
      </c>
      <c r="T7">
        <v>2</v>
      </c>
      <c r="V7" t="str">
        <f t="shared" si="3"/>
        <v>John Huang</v>
      </c>
      <c r="W7" t="s">
        <v>395</v>
      </c>
      <c r="X7" t="str">
        <f t="shared" si="4"/>
        <v xml:space="preserve">John  </v>
      </c>
      <c r="Y7">
        <v>2013</v>
      </c>
      <c r="Z7">
        <v>2</v>
      </c>
    </row>
    <row r="8" spans="2:26" x14ac:dyDescent="0.25">
      <c r="B8" t="s">
        <v>2924</v>
      </c>
      <c r="C8">
        <v>2012</v>
      </c>
      <c r="D8">
        <f t="shared" si="0"/>
        <v>8</v>
      </c>
      <c r="F8" t="s">
        <v>1748</v>
      </c>
      <c r="G8" t="str">
        <f t="shared" si="1"/>
        <v>Marc Powers</v>
      </c>
      <c r="H8" t="s">
        <v>2612</v>
      </c>
      <c r="I8" t="s">
        <v>886</v>
      </c>
      <c r="L8">
        <v>2013</v>
      </c>
      <c r="M8">
        <v>2</v>
      </c>
      <c r="O8">
        <v>2013</v>
      </c>
      <c r="P8" t="str">
        <f t="shared" si="2"/>
        <v>Powers</v>
      </c>
      <c r="Q8" t="s">
        <v>886</v>
      </c>
      <c r="T8">
        <v>2</v>
      </c>
      <c r="V8" t="str">
        <f t="shared" si="3"/>
        <v>Marc Powers</v>
      </c>
      <c r="W8" t="s">
        <v>534</v>
      </c>
      <c r="X8" t="str">
        <f t="shared" si="4"/>
        <v xml:space="preserve">Marc  </v>
      </c>
      <c r="Y8">
        <v>2013</v>
      </c>
      <c r="Z8">
        <v>2</v>
      </c>
    </row>
    <row r="9" spans="2:26" x14ac:dyDescent="0.25">
      <c r="B9" t="s">
        <v>2925</v>
      </c>
      <c r="C9">
        <v>2012</v>
      </c>
      <c r="D9">
        <f t="shared" si="0"/>
        <v>9</v>
      </c>
      <c r="F9" t="s">
        <v>1748</v>
      </c>
      <c r="G9" t="str">
        <f t="shared" si="1"/>
        <v>Zach Dean</v>
      </c>
      <c r="H9" t="s">
        <v>795</v>
      </c>
      <c r="I9" t="s">
        <v>827</v>
      </c>
      <c r="L9">
        <v>2013</v>
      </c>
      <c r="M9">
        <v>1</v>
      </c>
      <c r="O9">
        <v>2013</v>
      </c>
      <c r="P9" t="str">
        <f t="shared" si="2"/>
        <v>Dean</v>
      </c>
      <c r="Q9" t="s">
        <v>827</v>
      </c>
      <c r="T9">
        <v>1</v>
      </c>
      <c r="V9" t="str">
        <f t="shared" si="3"/>
        <v>Zach Dean</v>
      </c>
      <c r="W9" t="s">
        <v>279</v>
      </c>
      <c r="X9" t="str">
        <f t="shared" si="4"/>
        <v xml:space="preserve">Zach  </v>
      </c>
      <c r="Y9">
        <v>2013</v>
      </c>
      <c r="Z9">
        <v>1</v>
      </c>
    </row>
    <row r="10" spans="2:26" x14ac:dyDescent="0.25">
      <c r="B10" t="s">
        <v>2923</v>
      </c>
      <c r="C10">
        <v>2013</v>
      </c>
      <c r="D10">
        <f t="shared" si="0"/>
        <v>4</v>
      </c>
      <c r="F10" t="s">
        <v>1748</v>
      </c>
      <c r="G10" t="str">
        <f t="shared" si="1"/>
        <v>Erik Blumenkranz</v>
      </c>
      <c r="H10" t="s">
        <v>2613</v>
      </c>
      <c r="I10" t="s">
        <v>769</v>
      </c>
      <c r="L10">
        <v>2012</v>
      </c>
      <c r="M10">
        <v>3</v>
      </c>
      <c r="O10">
        <v>2012</v>
      </c>
      <c r="P10" t="str">
        <f t="shared" si="2"/>
        <v>Blumenkranz</v>
      </c>
      <c r="Q10" t="s">
        <v>769</v>
      </c>
      <c r="T10">
        <v>3</v>
      </c>
      <c r="V10" t="str">
        <f t="shared" si="3"/>
        <v>Erik Blumenkranz</v>
      </c>
      <c r="W10" t="s">
        <v>210</v>
      </c>
      <c r="X10" t="str">
        <f t="shared" si="4"/>
        <v xml:space="preserve">Erik  </v>
      </c>
      <c r="Y10">
        <v>2012</v>
      </c>
      <c r="Z10">
        <v>3</v>
      </c>
    </row>
    <row r="11" spans="2:26" x14ac:dyDescent="0.25">
      <c r="B11" t="s">
        <v>2926</v>
      </c>
      <c r="C11">
        <v>2013</v>
      </c>
      <c r="D11">
        <f t="shared" si="0"/>
        <v>5</v>
      </c>
      <c r="F11" t="s">
        <v>1748</v>
      </c>
      <c r="G11" t="str">
        <f t="shared" si="1"/>
        <v>Joel Samaha</v>
      </c>
      <c r="H11" t="s">
        <v>2614</v>
      </c>
      <c r="I11" t="s">
        <v>978</v>
      </c>
      <c r="L11">
        <v>2012</v>
      </c>
      <c r="M11">
        <v>3</v>
      </c>
      <c r="O11">
        <v>2012</v>
      </c>
      <c r="P11" t="str">
        <f t="shared" si="2"/>
        <v>Samaha</v>
      </c>
      <c r="Q11" t="s">
        <v>978</v>
      </c>
      <c r="T11">
        <v>3</v>
      </c>
      <c r="V11" t="str">
        <f t="shared" si="3"/>
        <v>Joel Samaha</v>
      </c>
      <c r="W11" t="s">
        <v>603</v>
      </c>
      <c r="X11" t="str">
        <f t="shared" si="4"/>
        <v xml:space="preserve">Joel  </v>
      </c>
      <c r="Y11">
        <v>2012</v>
      </c>
      <c r="Z11">
        <v>3</v>
      </c>
    </row>
    <row r="12" spans="2:26" x14ac:dyDescent="0.25">
      <c r="B12" t="s">
        <v>2929</v>
      </c>
      <c r="C12">
        <v>2013</v>
      </c>
      <c r="D12">
        <f t="shared" si="0"/>
        <v>6</v>
      </c>
      <c r="F12" t="s">
        <v>1748</v>
      </c>
      <c r="G12" t="str">
        <f t="shared" si="1"/>
        <v>Calvin Bennett</v>
      </c>
      <c r="H12" t="s">
        <v>2615</v>
      </c>
      <c r="I12" t="s">
        <v>758</v>
      </c>
      <c r="L12">
        <v>2011</v>
      </c>
      <c r="M12">
        <v>4</v>
      </c>
      <c r="O12">
        <v>2011</v>
      </c>
      <c r="P12" t="str">
        <f t="shared" si="2"/>
        <v>Bennett</v>
      </c>
      <c r="Q12" t="s">
        <v>758</v>
      </c>
      <c r="T12">
        <v>4</v>
      </c>
      <c r="V12" t="str">
        <f t="shared" si="3"/>
        <v>Calvin Bennett</v>
      </c>
      <c r="W12" t="s">
        <v>196</v>
      </c>
      <c r="X12" t="str">
        <f t="shared" si="4"/>
        <v xml:space="preserve">Calvin  </v>
      </c>
      <c r="Y12">
        <v>2011</v>
      </c>
      <c r="Z12">
        <v>4</v>
      </c>
    </row>
    <row r="13" spans="2:26" x14ac:dyDescent="0.25">
      <c r="B13" t="s">
        <v>2934</v>
      </c>
      <c r="C13">
        <v>2013</v>
      </c>
      <c r="D13" t="e">
        <f t="shared" si="0"/>
        <v>#N/A</v>
      </c>
      <c r="E13" t="s">
        <v>2604</v>
      </c>
      <c r="F13" t="s">
        <v>1748</v>
      </c>
      <c r="G13" t="str">
        <f t="shared" si="1"/>
        <v>Jordan Abergel</v>
      </c>
      <c r="H13" t="s">
        <v>2616</v>
      </c>
      <c r="I13" t="s">
        <v>693</v>
      </c>
      <c r="L13">
        <v>2011</v>
      </c>
      <c r="M13">
        <v>4</v>
      </c>
      <c r="O13">
        <v>2011</v>
      </c>
      <c r="P13" t="str">
        <f t="shared" si="2"/>
        <v>Abergel</v>
      </c>
      <c r="Q13" t="s">
        <v>693</v>
      </c>
      <c r="T13">
        <v>4</v>
      </c>
      <c r="V13" t="str">
        <f t="shared" si="3"/>
        <v>Jordan Abergel</v>
      </c>
      <c r="W13" t="s">
        <v>142</v>
      </c>
      <c r="X13" t="str">
        <f t="shared" si="4"/>
        <v xml:space="preserve">Jordan  </v>
      </c>
      <c r="Y13">
        <v>2011</v>
      </c>
      <c r="Z13">
        <v>4</v>
      </c>
    </row>
    <row r="14" spans="2:26" x14ac:dyDescent="0.25">
      <c r="B14" t="s">
        <v>2928</v>
      </c>
      <c r="C14">
        <v>2014</v>
      </c>
      <c r="D14">
        <f t="shared" si="0"/>
        <v>2</v>
      </c>
      <c r="F14" t="s">
        <v>1748</v>
      </c>
      <c r="G14" t="str">
        <f t="shared" si="1"/>
        <v>Ryan Berman</v>
      </c>
      <c r="H14" t="s">
        <v>2617</v>
      </c>
      <c r="I14" t="s">
        <v>759</v>
      </c>
      <c r="L14">
        <v>2011</v>
      </c>
      <c r="M14">
        <v>4</v>
      </c>
      <c r="O14">
        <v>2011</v>
      </c>
      <c r="P14" t="str">
        <f t="shared" si="2"/>
        <v>Berman</v>
      </c>
      <c r="Q14" t="s">
        <v>759</v>
      </c>
      <c r="T14">
        <v>4</v>
      </c>
      <c r="V14" t="str">
        <f t="shared" si="3"/>
        <v>Ryan Berman</v>
      </c>
      <c r="W14" t="s">
        <v>198</v>
      </c>
      <c r="X14" t="str">
        <f t="shared" si="4"/>
        <v xml:space="preserve">Ryan  </v>
      </c>
      <c r="Y14">
        <v>2011</v>
      </c>
      <c r="Z14">
        <v>4</v>
      </c>
    </row>
    <row r="15" spans="2:26" x14ac:dyDescent="0.25">
      <c r="B15" t="s">
        <v>2931</v>
      </c>
      <c r="C15">
        <v>2014</v>
      </c>
      <c r="D15">
        <f t="shared" si="0"/>
        <v>1</v>
      </c>
      <c r="F15" t="s">
        <v>1748</v>
      </c>
      <c r="G15" t="str">
        <f t="shared" si="1"/>
        <v>Connor Dawson</v>
      </c>
      <c r="H15" t="s">
        <v>2608</v>
      </c>
      <c r="I15" t="s">
        <v>820</v>
      </c>
      <c r="L15">
        <v>2010</v>
      </c>
      <c r="M15">
        <v>4</v>
      </c>
      <c r="O15">
        <v>2010</v>
      </c>
      <c r="P15" t="str">
        <f t="shared" si="2"/>
        <v>Dawson</v>
      </c>
      <c r="Q15" t="s">
        <v>820</v>
      </c>
      <c r="T15">
        <v>4</v>
      </c>
      <c r="V15" t="str">
        <f t="shared" si="3"/>
        <v>Connor Dawson</v>
      </c>
      <c r="W15" t="s">
        <v>275</v>
      </c>
      <c r="X15" t="str">
        <f t="shared" si="4"/>
        <v xml:space="preserve">Connor  </v>
      </c>
      <c r="Y15">
        <v>2010</v>
      </c>
      <c r="Z15">
        <v>4</v>
      </c>
    </row>
    <row r="16" spans="2:26" x14ac:dyDescent="0.25">
      <c r="B16" t="s">
        <v>2933</v>
      </c>
      <c r="C16">
        <v>2014</v>
      </c>
      <c r="D16" t="e">
        <f t="shared" si="0"/>
        <v>#N/A</v>
      </c>
      <c r="E16" t="s">
        <v>2604</v>
      </c>
      <c r="G16" t="str">
        <f t="shared" si="1"/>
        <v>James Dawson</v>
      </c>
      <c r="H16" t="s">
        <v>2608</v>
      </c>
      <c r="I16" t="s">
        <v>752</v>
      </c>
      <c r="L16">
        <v>2010</v>
      </c>
      <c r="M16">
        <v>3</v>
      </c>
      <c r="O16">
        <v>2010</v>
      </c>
      <c r="P16" t="str">
        <f t="shared" si="2"/>
        <v>Dawson</v>
      </c>
      <c r="Q16" t="s">
        <v>752</v>
      </c>
      <c r="T16">
        <v>3</v>
      </c>
      <c r="V16" t="str">
        <f t="shared" si="3"/>
        <v>James Dawson</v>
      </c>
      <c r="W16" t="s">
        <v>275</v>
      </c>
      <c r="X16" t="str">
        <f t="shared" si="4"/>
        <v xml:space="preserve">James  </v>
      </c>
      <c r="Y16">
        <v>2010</v>
      </c>
      <c r="Z16">
        <v>3</v>
      </c>
    </row>
    <row r="17" spans="6:26" x14ac:dyDescent="0.25">
      <c r="F17" t="s">
        <v>1748</v>
      </c>
      <c r="G17" t="str">
        <f t="shared" si="1"/>
        <v>Matthew Schimmel</v>
      </c>
      <c r="H17" t="s">
        <v>2618</v>
      </c>
      <c r="I17" t="s">
        <v>836</v>
      </c>
      <c r="L17">
        <v>2010</v>
      </c>
      <c r="M17">
        <v>4</v>
      </c>
      <c r="O17">
        <v>2010</v>
      </c>
      <c r="P17" t="str">
        <f t="shared" si="2"/>
        <v>Schimmel</v>
      </c>
      <c r="Q17" t="s">
        <v>836</v>
      </c>
      <c r="T17">
        <v>4</v>
      </c>
      <c r="V17" t="str">
        <f t="shared" si="3"/>
        <v>Matthew Schimmel</v>
      </c>
      <c r="W17" t="s">
        <v>569</v>
      </c>
      <c r="X17" t="str">
        <f t="shared" si="4"/>
        <v xml:space="preserve">Matthew  </v>
      </c>
      <c r="Y17">
        <v>2010</v>
      </c>
      <c r="Z17">
        <v>4</v>
      </c>
    </row>
    <row r="18" spans="6:26" x14ac:dyDescent="0.25">
      <c r="G18" t="str">
        <f t="shared" si="1"/>
        <v>Michael Caldwell</v>
      </c>
      <c r="H18" t="s">
        <v>2379</v>
      </c>
      <c r="I18" t="s">
        <v>780</v>
      </c>
      <c r="L18">
        <v>2009</v>
      </c>
      <c r="M18">
        <v>4</v>
      </c>
      <c r="O18">
        <v>2009</v>
      </c>
      <c r="P18" t="str">
        <f t="shared" si="2"/>
        <v>Caldwell</v>
      </c>
      <c r="Q18" t="s">
        <v>780</v>
      </c>
      <c r="T18">
        <v>4</v>
      </c>
      <c r="V18" t="str">
        <f t="shared" si="3"/>
        <v>Michael Caldwell</v>
      </c>
      <c r="W18" t="s">
        <v>239</v>
      </c>
      <c r="X18" t="str">
        <f t="shared" si="4"/>
        <v xml:space="preserve">Michael  </v>
      </c>
      <c r="Y18">
        <v>2009</v>
      </c>
      <c r="Z18">
        <v>4</v>
      </c>
    </row>
    <row r="19" spans="6:26" x14ac:dyDescent="0.25">
      <c r="G19" t="str">
        <f t="shared" si="1"/>
        <v>Jeff Dawson</v>
      </c>
      <c r="H19" t="s">
        <v>2608</v>
      </c>
      <c r="I19" t="s">
        <v>821</v>
      </c>
      <c r="L19">
        <v>2009</v>
      </c>
      <c r="M19">
        <v>4</v>
      </c>
      <c r="O19">
        <v>2009</v>
      </c>
      <c r="P19" t="str">
        <f t="shared" si="2"/>
        <v>Dawson</v>
      </c>
      <c r="Q19" t="s">
        <v>821</v>
      </c>
      <c r="T19">
        <v>4</v>
      </c>
      <c r="V19" t="str">
        <f t="shared" si="3"/>
        <v>Jeff Dawson</v>
      </c>
      <c r="W19" t="s">
        <v>275</v>
      </c>
      <c r="X19" t="str">
        <f t="shared" si="4"/>
        <v xml:space="preserve">Jeff  </v>
      </c>
      <c r="Y19">
        <v>2009</v>
      </c>
      <c r="Z19">
        <v>4</v>
      </c>
    </row>
    <row r="20" spans="6:26" x14ac:dyDescent="0.25">
      <c r="G20" t="str">
        <f t="shared" si="1"/>
        <v>Joshua Lederman</v>
      </c>
      <c r="H20" t="s">
        <v>2619</v>
      </c>
      <c r="I20" t="s">
        <v>915</v>
      </c>
      <c r="L20">
        <v>2009</v>
      </c>
      <c r="M20">
        <v>4</v>
      </c>
      <c r="O20">
        <v>2009</v>
      </c>
      <c r="P20" t="str">
        <f t="shared" si="2"/>
        <v>Lederman</v>
      </c>
      <c r="Q20" t="s">
        <v>915</v>
      </c>
      <c r="T20">
        <v>4</v>
      </c>
      <c r="V20" t="str">
        <f t="shared" si="3"/>
        <v>Joshua Lederman</v>
      </c>
      <c r="W20" t="s">
        <v>448</v>
      </c>
      <c r="X20" t="str">
        <f t="shared" si="4"/>
        <v xml:space="preserve">Joshua  </v>
      </c>
      <c r="Y20">
        <v>2009</v>
      </c>
      <c r="Z20">
        <v>4</v>
      </c>
    </row>
    <row r="21" spans="6:26" x14ac:dyDescent="0.25">
      <c r="G21" t="str">
        <f t="shared" si="1"/>
        <v>Thomas Santoro</v>
      </c>
      <c r="H21" t="s">
        <v>2620</v>
      </c>
      <c r="I21" t="s">
        <v>816</v>
      </c>
      <c r="L21">
        <v>2009</v>
      </c>
      <c r="M21">
        <v>4</v>
      </c>
      <c r="O21">
        <v>2009</v>
      </c>
      <c r="P21" t="str">
        <f t="shared" si="2"/>
        <v>Santoro</v>
      </c>
      <c r="Q21" t="s">
        <v>816</v>
      </c>
      <c r="T21">
        <v>4</v>
      </c>
      <c r="V21" t="str">
        <f t="shared" si="3"/>
        <v>Thomas Santoro</v>
      </c>
      <c r="W21" t="s">
        <v>565</v>
      </c>
      <c r="X21" t="str">
        <f t="shared" si="4"/>
        <v xml:space="preserve">Thomas  </v>
      </c>
      <c r="Y21">
        <v>2009</v>
      </c>
      <c r="Z21">
        <v>4</v>
      </c>
    </row>
    <row r="22" spans="6:26" x14ac:dyDescent="0.25">
      <c r="G22" t="str">
        <f t="shared" si="1"/>
        <v>Rory Green</v>
      </c>
      <c r="H22" t="s">
        <v>2621</v>
      </c>
      <c r="I22" t="s">
        <v>866</v>
      </c>
      <c r="L22">
        <v>2008</v>
      </c>
      <c r="M22">
        <v>4</v>
      </c>
      <c r="O22">
        <v>2008</v>
      </c>
      <c r="P22" t="str">
        <f t="shared" si="2"/>
        <v>Green</v>
      </c>
      <c r="Q22" t="s">
        <v>866</v>
      </c>
      <c r="T22">
        <v>4</v>
      </c>
      <c r="V22" t="str">
        <f t="shared" si="3"/>
        <v>Rory Green</v>
      </c>
      <c r="W22" t="s">
        <v>353</v>
      </c>
      <c r="X22" t="str">
        <f t="shared" si="4"/>
        <v xml:space="preserve">Rory  </v>
      </c>
      <c r="Y22">
        <v>2008</v>
      </c>
      <c r="Z22">
        <v>4</v>
      </c>
    </row>
    <row r="23" spans="6:26" x14ac:dyDescent="0.25">
      <c r="G23" t="str">
        <f t="shared" si="1"/>
        <v>Joseph Vellanikaran</v>
      </c>
      <c r="H23" t="s">
        <v>2622</v>
      </c>
      <c r="I23" t="s">
        <v>994</v>
      </c>
      <c r="L23">
        <v>2008</v>
      </c>
      <c r="M23">
        <v>4</v>
      </c>
      <c r="O23">
        <v>2008</v>
      </c>
      <c r="P23" t="str">
        <f t="shared" si="2"/>
        <v>Vellanikaran</v>
      </c>
      <c r="Q23" t="s">
        <v>994</v>
      </c>
      <c r="T23">
        <v>4</v>
      </c>
      <c r="V23" t="str">
        <f t="shared" si="3"/>
        <v>Joseph Vellanikaran</v>
      </c>
      <c r="W23" t="s">
        <v>643</v>
      </c>
      <c r="X23" t="str">
        <f t="shared" si="4"/>
        <v xml:space="preserve">Joseph  </v>
      </c>
      <c r="Y23">
        <v>2008</v>
      </c>
      <c r="Z23">
        <v>4</v>
      </c>
    </row>
    <row r="24" spans="6:26" x14ac:dyDescent="0.25">
      <c r="G24" t="str">
        <f t="shared" si="1"/>
        <v>Christopher Lawler</v>
      </c>
      <c r="H24" t="s">
        <v>2623</v>
      </c>
      <c r="I24" t="s">
        <v>905</v>
      </c>
      <c r="L24">
        <v>2007</v>
      </c>
      <c r="M24">
        <v>3</v>
      </c>
      <c r="O24">
        <v>2007</v>
      </c>
      <c r="P24" t="str">
        <f t="shared" si="2"/>
        <v>Lawler</v>
      </c>
      <c r="Q24" t="s">
        <v>905</v>
      </c>
      <c r="T24">
        <v>3</v>
      </c>
      <c r="V24" t="str">
        <f t="shared" si="3"/>
        <v>Christopher Lawler</v>
      </c>
      <c r="W24" t="s">
        <v>444</v>
      </c>
      <c r="X24" t="str">
        <f t="shared" si="4"/>
        <v xml:space="preserve">Christopher  </v>
      </c>
      <c r="Y24">
        <v>2007</v>
      </c>
      <c r="Z24">
        <v>3</v>
      </c>
    </row>
    <row r="25" spans="6:26" x14ac:dyDescent="0.25">
      <c r="G25" t="str">
        <f t="shared" si="1"/>
        <v>Brandon Wai</v>
      </c>
      <c r="H25" t="s">
        <v>2624</v>
      </c>
      <c r="I25" t="s">
        <v>793</v>
      </c>
      <c r="L25">
        <v>2007</v>
      </c>
      <c r="M25">
        <v>4</v>
      </c>
      <c r="O25">
        <v>2007</v>
      </c>
      <c r="P25" t="str">
        <f t="shared" si="2"/>
        <v>Wai</v>
      </c>
      <c r="Q25" t="s">
        <v>793</v>
      </c>
      <c r="T25">
        <v>4</v>
      </c>
      <c r="V25" t="str">
        <f t="shared" si="3"/>
        <v>Brandon Wai</v>
      </c>
      <c r="W25" t="s">
        <v>687</v>
      </c>
      <c r="X25" t="str">
        <f t="shared" si="4"/>
        <v xml:space="preserve">Brandon  </v>
      </c>
      <c r="Y25">
        <v>2007</v>
      </c>
      <c r="Z25">
        <v>4</v>
      </c>
    </row>
    <row r="26" spans="6:26" x14ac:dyDescent="0.25">
      <c r="G26" t="str">
        <f t="shared" si="1"/>
        <v>Matthew Feldman</v>
      </c>
      <c r="H26" t="s">
        <v>2409</v>
      </c>
      <c r="I26" t="s">
        <v>836</v>
      </c>
      <c r="L26">
        <v>2006</v>
      </c>
      <c r="M26">
        <v>4</v>
      </c>
      <c r="O26">
        <v>2006</v>
      </c>
      <c r="P26" t="str">
        <f t="shared" si="2"/>
        <v>Feldman</v>
      </c>
      <c r="Q26" t="s">
        <v>836</v>
      </c>
      <c r="T26">
        <v>4</v>
      </c>
      <c r="V26" t="str">
        <f t="shared" si="3"/>
        <v>Matthew Feldman</v>
      </c>
      <c r="W26" t="s">
        <v>316</v>
      </c>
      <c r="X26" t="str">
        <f t="shared" si="4"/>
        <v xml:space="preserve">Matthew  </v>
      </c>
      <c r="Y26">
        <v>2006</v>
      </c>
      <c r="Z26">
        <v>4</v>
      </c>
    </row>
    <row r="27" spans="6:26" x14ac:dyDescent="0.25">
      <c r="G27" t="str">
        <f t="shared" si="1"/>
        <v>Milosz Gudzowski</v>
      </c>
      <c r="H27" t="s">
        <v>2625</v>
      </c>
      <c r="I27" t="s">
        <v>868</v>
      </c>
      <c r="L27">
        <v>2006</v>
      </c>
      <c r="M27">
        <v>4</v>
      </c>
      <c r="O27">
        <v>2006</v>
      </c>
      <c r="P27" t="str">
        <f t="shared" si="2"/>
        <v>Gudzowski</v>
      </c>
      <c r="Q27" t="s">
        <v>868</v>
      </c>
      <c r="T27">
        <v>4</v>
      </c>
      <c r="V27" t="str">
        <f t="shared" si="3"/>
        <v>Milosz Gudzowski</v>
      </c>
      <c r="W27" t="s">
        <v>358</v>
      </c>
      <c r="X27" t="str">
        <f t="shared" si="4"/>
        <v xml:space="preserve">Milosz  </v>
      </c>
      <c r="Y27">
        <v>2006</v>
      </c>
      <c r="Z27">
        <v>4</v>
      </c>
    </row>
    <row r="28" spans="6:26" x14ac:dyDescent="0.25">
      <c r="G28" t="str">
        <f t="shared" si="1"/>
        <v>Rowan Reynolds</v>
      </c>
      <c r="H28" t="s">
        <v>2626</v>
      </c>
      <c r="I28" t="s">
        <v>959</v>
      </c>
      <c r="L28">
        <v>2006</v>
      </c>
      <c r="M28">
        <v>4</v>
      </c>
      <c r="O28">
        <v>2006</v>
      </c>
      <c r="P28" t="str">
        <f t="shared" si="2"/>
        <v>Reynolds</v>
      </c>
      <c r="Q28" t="s">
        <v>959</v>
      </c>
      <c r="T28">
        <v>4</v>
      </c>
      <c r="V28" t="str">
        <f t="shared" si="3"/>
        <v>Rowan Reynolds</v>
      </c>
      <c r="W28" t="s">
        <v>548</v>
      </c>
      <c r="X28" t="str">
        <f t="shared" si="4"/>
        <v xml:space="preserve">Rowan  </v>
      </c>
      <c r="Y28">
        <v>2006</v>
      </c>
      <c r="Z28">
        <v>4</v>
      </c>
    </row>
    <row r="29" spans="6:26" x14ac:dyDescent="0.25">
      <c r="G29" t="str">
        <f t="shared" si="1"/>
        <v>William Vidal</v>
      </c>
      <c r="H29" t="s">
        <v>2627</v>
      </c>
      <c r="I29" t="s">
        <v>733</v>
      </c>
      <c r="L29">
        <v>2006</v>
      </c>
      <c r="M29">
        <v>4</v>
      </c>
      <c r="O29">
        <v>2006</v>
      </c>
      <c r="P29" t="str">
        <f t="shared" si="2"/>
        <v>Vidal</v>
      </c>
      <c r="Q29" t="s">
        <v>733</v>
      </c>
      <c r="T29">
        <v>4</v>
      </c>
      <c r="V29" t="str">
        <f t="shared" si="3"/>
        <v>William Vidal</v>
      </c>
      <c r="W29" t="s">
        <v>644</v>
      </c>
      <c r="X29" t="str">
        <f t="shared" si="4"/>
        <v xml:space="preserve">William  </v>
      </c>
      <c r="Y29">
        <v>2006</v>
      </c>
      <c r="Z29">
        <v>4</v>
      </c>
    </row>
    <row r="30" spans="6:26" x14ac:dyDescent="0.25">
      <c r="G30" t="str">
        <f t="shared" si="1"/>
        <v>Johnny Lu</v>
      </c>
      <c r="H30" t="s">
        <v>2628</v>
      </c>
      <c r="I30" t="s">
        <v>927</v>
      </c>
      <c r="L30">
        <v>2005</v>
      </c>
      <c r="M30">
        <v>4</v>
      </c>
      <c r="O30">
        <v>2005</v>
      </c>
      <c r="P30" t="str">
        <f t="shared" si="2"/>
        <v>Lu</v>
      </c>
      <c r="Q30" t="s">
        <v>927</v>
      </c>
      <c r="T30">
        <v>4</v>
      </c>
      <c r="V30" t="str">
        <f t="shared" si="3"/>
        <v>Johnny Lu</v>
      </c>
      <c r="W30" t="s">
        <v>462</v>
      </c>
      <c r="X30" t="str">
        <f t="shared" si="4"/>
        <v xml:space="preserve">Johnny  </v>
      </c>
      <c r="Y30">
        <v>2005</v>
      </c>
      <c r="Z30">
        <v>4</v>
      </c>
    </row>
    <row r="31" spans="6:26" x14ac:dyDescent="0.25">
      <c r="G31" t="str">
        <f t="shared" si="1"/>
        <v>Ryan Murphy</v>
      </c>
      <c r="H31" t="s">
        <v>2629</v>
      </c>
      <c r="I31" t="s">
        <v>759</v>
      </c>
      <c r="L31">
        <v>2005</v>
      </c>
      <c r="M31">
        <v>4</v>
      </c>
      <c r="O31">
        <v>2005</v>
      </c>
      <c r="P31" t="str">
        <f t="shared" si="2"/>
        <v>Murphy</v>
      </c>
      <c r="Q31" t="s">
        <v>759</v>
      </c>
      <c r="T31">
        <v>4</v>
      </c>
      <c r="V31" t="str">
        <f t="shared" si="3"/>
        <v>Ryan Murphy</v>
      </c>
      <c r="W31" t="s">
        <v>505</v>
      </c>
      <c r="X31" t="str">
        <f t="shared" si="4"/>
        <v xml:space="preserve">Ryan  </v>
      </c>
      <c r="Y31">
        <v>2005</v>
      </c>
      <c r="Z31">
        <v>4</v>
      </c>
    </row>
    <row r="32" spans="6:26" x14ac:dyDescent="0.25">
      <c r="G32" t="str">
        <f t="shared" si="1"/>
        <v>Andrew Arons</v>
      </c>
      <c r="H32" t="s">
        <v>2630</v>
      </c>
      <c r="I32" t="s">
        <v>725</v>
      </c>
      <c r="L32">
        <v>2005</v>
      </c>
      <c r="M32">
        <v>4</v>
      </c>
      <c r="O32">
        <v>2005</v>
      </c>
      <c r="P32" t="str">
        <f t="shared" si="2"/>
        <v>Arons</v>
      </c>
      <c r="Q32" t="s">
        <v>725</v>
      </c>
      <c r="T32">
        <v>4</v>
      </c>
      <c r="V32" t="str">
        <f t="shared" si="3"/>
        <v>Andrew Arons</v>
      </c>
      <c r="W32" t="s">
        <v>168</v>
      </c>
      <c r="X32" t="str">
        <f t="shared" si="4"/>
        <v xml:space="preserve">Andrew  </v>
      </c>
      <c r="Y32">
        <v>2005</v>
      </c>
      <c r="Z32">
        <v>4</v>
      </c>
    </row>
    <row r="33" spans="7:26" x14ac:dyDescent="0.25">
      <c r="G33" t="str">
        <f t="shared" si="1"/>
        <v>Daniel Clemens</v>
      </c>
      <c r="H33" t="s">
        <v>2631</v>
      </c>
      <c r="I33" t="s">
        <v>779</v>
      </c>
      <c r="L33">
        <v>2005</v>
      </c>
      <c r="M33">
        <v>1</v>
      </c>
      <c r="O33">
        <v>2005</v>
      </c>
      <c r="P33" t="str">
        <f t="shared" si="2"/>
        <v>Clemens</v>
      </c>
      <c r="Q33" t="s">
        <v>779</v>
      </c>
      <c r="T33">
        <v>1</v>
      </c>
      <c r="V33" t="str">
        <f t="shared" si="3"/>
        <v>Daniel Clemens</v>
      </c>
      <c r="W33" t="s">
        <v>253</v>
      </c>
      <c r="X33" t="str">
        <f t="shared" si="4"/>
        <v xml:space="preserve">Daniel  </v>
      </c>
      <c r="Y33">
        <v>2005</v>
      </c>
      <c r="Z33">
        <v>1</v>
      </c>
    </row>
    <row r="34" spans="7:26" x14ac:dyDescent="0.25">
      <c r="G34" t="str">
        <f t="shared" si="1"/>
        <v>David Goldman</v>
      </c>
      <c r="H34" t="s">
        <v>2632</v>
      </c>
      <c r="I34" t="s">
        <v>740</v>
      </c>
      <c r="L34">
        <v>2004</v>
      </c>
      <c r="M34">
        <v>4</v>
      </c>
      <c r="O34">
        <v>2004</v>
      </c>
      <c r="P34" t="str">
        <f t="shared" si="2"/>
        <v>Goldman</v>
      </c>
      <c r="Q34" t="s">
        <v>740</v>
      </c>
      <c r="T34">
        <v>4</v>
      </c>
      <c r="V34" t="str">
        <f t="shared" si="3"/>
        <v>David Goldman</v>
      </c>
      <c r="W34" t="s">
        <v>348</v>
      </c>
      <c r="X34" t="str">
        <f t="shared" si="4"/>
        <v xml:space="preserve">David  </v>
      </c>
      <c r="Y34">
        <v>2004</v>
      </c>
      <c r="Z34">
        <v>4</v>
      </c>
    </row>
    <row r="35" spans="7:26" x14ac:dyDescent="0.25">
      <c r="G35" t="str">
        <f t="shared" si="1"/>
        <v>Andrew Rosenfeld</v>
      </c>
      <c r="H35" t="s">
        <v>2633</v>
      </c>
      <c r="I35" t="s">
        <v>725</v>
      </c>
      <c r="L35">
        <v>2004</v>
      </c>
      <c r="M35">
        <v>4</v>
      </c>
      <c r="O35">
        <v>2004</v>
      </c>
      <c r="P35" t="str">
        <f t="shared" si="2"/>
        <v>Rosenfeld</v>
      </c>
      <c r="Q35" t="s">
        <v>725</v>
      </c>
      <c r="T35">
        <v>4</v>
      </c>
      <c r="V35" t="str">
        <f t="shared" si="3"/>
        <v>Andrew Rosenfeld</v>
      </c>
      <c r="W35" t="s">
        <v>554</v>
      </c>
      <c r="X35" t="str">
        <f t="shared" si="4"/>
        <v xml:space="preserve">Andrew  </v>
      </c>
      <c r="Y35">
        <v>2004</v>
      </c>
      <c r="Z35">
        <v>4</v>
      </c>
    </row>
    <row r="36" spans="7:26" x14ac:dyDescent="0.25">
      <c r="G36" t="str">
        <f t="shared" si="1"/>
        <v>Dustin West</v>
      </c>
      <c r="H36" t="s">
        <v>2634</v>
      </c>
      <c r="I36" t="s">
        <v>1004</v>
      </c>
      <c r="L36">
        <v>2004</v>
      </c>
      <c r="M36">
        <v>2</v>
      </c>
      <c r="O36">
        <v>2004</v>
      </c>
      <c r="P36" t="str">
        <f t="shared" si="2"/>
        <v>West</v>
      </c>
      <c r="Q36" t="s">
        <v>1004</v>
      </c>
      <c r="T36">
        <v>2</v>
      </c>
      <c r="V36" t="str">
        <f t="shared" si="3"/>
        <v>Dustin West</v>
      </c>
      <c r="W36" t="s">
        <v>665</v>
      </c>
      <c r="X36" t="str">
        <f t="shared" si="4"/>
        <v xml:space="preserve">Dustin  </v>
      </c>
      <c r="Y36">
        <v>2004</v>
      </c>
      <c r="Z36">
        <v>2</v>
      </c>
    </row>
    <row r="37" spans="7:26" x14ac:dyDescent="0.25">
      <c r="G37" t="str">
        <f t="shared" si="1"/>
        <v>Dan Arellano</v>
      </c>
      <c r="H37" t="s">
        <v>2635</v>
      </c>
      <c r="I37" t="s">
        <v>723</v>
      </c>
      <c r="L37">
        <v>2004</v>
      </c>
      <c r="M37">
        <v>4</v>
      </c>
      <c r="O37">
        <v>2004</v>
      </c>
      <c r="P37" t="str">
        <f t="shared" si="2"/>
        <v>Arellano</v>
      </c>
      <c r="Q37" t="s">
        <v>723</v>
      </c>
      <c r="T37">
        <v>4</v>
      </c>
      <c r="V37" t="str">
        <f t="shared" si="3"/>
        <v>Dan Arellano</v>
      </c>
      <c r="W37" t="s">
        <v>165</v>
      </c>
      <c r="X37" t="str">
        <f t="shared" si="4"/>
        <v xml:space="preserve">Dan  </v>
      </c>
      <c r="Y37">
        <v>2004</v>
      </c>
      <c r="Z37">
        <v>4</v>
      </c>
    </row>
    <row r="38" spans="7:26" x14ac:dyDescent="0.25">
      <c r="G38" t="str">
        <f t="shared" si="1"/>
        <v>Neil Tolaney</v>
      </c>
      <c r="H38" t="s">
        <v>2636</v>
      </c>
      <c r="I38" t="s">
        <v>707</v>
      </c>
      <c r="L38">
        <v>2004</v>
      </c>
      <c r="M38">
        <v>4</v>
      </c>
      <c r="O38">
        <v>2004</v>
      </c>
      <c r="P38" t="str">
        <f t="shared" si="2"/>
        <v>Tolaney</v>
      </c>
      <c r="Q38" t="s">
        <v>707</v>
      </c>
      <c r="T38">
        <v>4</v>
      </c>
      <c r="V38" t="str">
        <f t="shared" si="3"/>
        <v>Neil Tolaney</v>
      </c>
      <c r="W38" t="s">
        <v>635</v>
      </c>
      <c r="X38" t="str">
        <f t="shared" si="4"/>
        <v xml:space="preserve">Neil  </v>
      </c>
      <c r="Y38">
        <v>2004</v>
      </c>
      <c r="Z38">
        <v>4</v>
      </c>
    </row>
    <row r="39" spans="7:26" x14ac:dyDescent="0.25">
      <c r="G39" t="str">
        <f t="shared" si="1"/>
        <v>Steven Berke</v>
      </c>
      <c r="H39" t="s">
        <v>2637</v>
      </c>
      <c r="I39" t="s">
        <v>714</v>
      </c>
      <c r="L39">
        <v>2003</v>
      </c>
      <c r="M39">
        <v>3</v>
      </c>
      <c r="O39">
        <v>2003</v>
      </c>
      <c r="P39" t="str">
        <f t="shared" si="2"/>
        <v>Berke</v>
      </c>
      <c r="Q39" t="s">
        <v>714</v>
      </c>
      <c r="T39">
        <v>3</v>
      </c>
      <c r="V39" t="str">
        <f t="shared" si="3"/>
        <v>Steven Berke</v>
      </c>
      <c r="W39" t="s">
        <v>197</v>
      </c>
      <c r="X39" t="str">
        <f t="shared" si="4"/>
        <v xml:space="preserve">Steven  </v>
      </c>
      <c r="Y39">
        <v>2003</v>
      </c>
      <c r="Z39">
        <v>3</v>
      </c>
    </row>
    <row r="40" spans="7:26" x14ac:dyDescent="0.25">
      <c r="G40" t="str">
        <f t="shared" si="1"/>
        <v>Mark Dinner</v>
      </c>
      <c r="H40" t="s">
        <v>2638</v>
      </c>
      <c r="I40" t="s">
        <v>704</v>
      </c>
      <c r="L40">
        <v>2003</v>
      </c>
      <c r="M40">
        <v>1</v>
      </c>
      <c r="O40">
        <v>2003</v>
      </c>
      <c r="P40" t="str">
        <f t="shared" si="2"/>
        <v>Dinner</v>
      </c>
      <c r="Q40" t="s">
        <v>704</v>
      </c>
      <c r="T40">
        <v>1</v>
      </c>
      <c r="V40" t="str">
        <f t="shared" si="3"/>
        <v>Mark Dinner</v>
      </c>
      <c r="W40" t="s">
        <v>290</v>
      </c>
      <c r="X40" t="str">
        <f t="shared" si="4"/>
        <v xml:space="preserve">Mark  </v>
      </c>
      <c r="Y40">
        <v>2003</v>
      </c>
      <c r="Z40">
        <v>1</v>
      </c>
    </row>
    <row r="41" spans="7:26" x14ac:dyDescent="0.25">
      <c r="G41" t="str">
        <f t="shared" si="1"/>
        <v>Prateek Tandon</v>
      </c>
      <c r="H41" t="s">
        <v>2639</v>
      </c>
      <c r="I41" t="s">
        <v>982</v>
      </c>
      <c r="L41">
        <v>2003</v>
      </c>
      <c r="M41">
        <v>3</v>
      </c>
      <c r="O41">
        <v>2003</v>
      </c>
      <c r="P41" t="str">
        <f t="shared" si="2"/>
        <v>Tandon</v>
      </c>
      <c r="Q41" t="s">
        <v>982</v>
      </c>
      <c r="T41">
        <v>3</v>
      </c>
      <c r="V41" t="str">
        <f t="shared" si="3"/>
        <v>Prateek Tandon</v>
      </c>
      <c r="W41" t="s">
        <v>622</v>
      </c>
      <c r="X41" t="str">
        <f t="shared" si="4"/>
        <v xml:space="preserve">Prateek  </v>
      </c>
      <c r="Y41">
        <v>2003</v>
      </c>
      <c r="Z41">
        <v>3</v>
      </c>
    </row>
    <row r="42" spans="7:26" x14ac:dyDescent="0.25">
      <c r="G42" t="str">
        <f t="shared" si="1"/>
        <v>Ben Woodhouse</v>
      </c>
      <c r="H42" t="s">
        <v>2640</v>
      </c>
      <c r="I42" t="s">
        <v>1012</v>
      </c>
      <c r="L42">
        <v>2003</v>
      </c>
      <c r="M42">
        <v>3</v>
      </c>
      <c r="O42">
        <v>2003</v>
      </c>
      <c r="P42" t="str">
        <f t="shared" si="2"/>
        <v>Woodhouse</v>
      </c>
      <c r="Q42" t="s">
        <v>1012</v>
      </c>
      <c r="T42">
        <v>3</v>
      </c>
      <c r="V42" t="str">
        <f t="shared" si="3"/>
        <v>Ben Woodhouse</v>
      </c>
      <c r="W42" t="s">
        <v>681</v>
      </c>
      <c r="X42" t="str">
        <f t="shared" si="4"/>
        <v xml:space="preserve">Ben  </v>
      </c>
      <c r="Y42">
        <v>2003</v>
      </c>
      <c r="Z42">
        <v>3</v>
      </c>
    </row>
    <row r="43" spans="7:26" x14ac:dyDescent="0.25">
      <c r="G43" t="str">
        <f t="shared" si="1"/>
        <v>Gabriel Goldstein</v>
      </c>
      <c r="H43" t="s">
        <v>2641</v>
      </c>
      <c r="I43" t="s">
        <v>863</v>
      </c>
      <c r="L43">
        <v>2002</v>
      </c>
      <c r="M43">
        <v>4</v>
      </c>
      <c r="O43">
        <v>2002</v>
      </c>
      <c r="P43" t="str">
        <f t="shared" si="2"/>
        <v>Goldstein</v>
      </c>
      <c r="Q43" t="s">
        <v>863</v>
      </c>
      <c r="T43">
        <v>4</v>
      </c>
      <c r="V43" t="str">
        <f t="shared" si="3"/>
        <v>Gabriel Goldstein</v>
      </c>
      <c r="W43" t="s">
        <v>349</v>
      </c>
      <c r="X43" t="str">
        <f t="shared" si="4"/>
        <v xml:space="preserve">Gabriel  </v>
      </c>
      <c r="Y43">
        <v>2002</v>
      </c>
      <c r="Z43">
        <v>4</v>
      </c>
    </row>
    <row r="44" spans="7:26" x14ac:dyDescent="0.25">
      <c r="G44" t="str">
        <f t="shared" si="1"/>
        <v>Ryan Coyle</v>
      </c>
      <c r="H44" t="s">
        <v>2642</v>
      </c>
      <c r="I44" t="s">
        <v>759</v>
      </c>
      <c r="L44">
        <v>2002</v>
      </c>
      <c r="M44">
        <v>4</v>
      </c>
      <c r="O44">
        <v>2002</v>
      </c>
      <c r="P44" t="str">
        <f t="shared" si="2"/>
        <v>Coyle</v>
      </c>
      <c r="Q44" t="s">
        <v>759</v>
      </c>
      <c r="T44">
        <v>4</v>
      </c>
      <c r="V44" t="str">
        <f t="shared" si="3"/>
        <v>Ryan Coyle</v>
      </c>
      <c r="W44" t="s">
        <v>265</v>
      </c>
      <c r="X44" t="str">
        <f t="shared" si="4"/>
        <v xml:space="preserve">Ryan  </v>
      </c>
      <c r="Y44">
        <v>2002</v>
      </c>
      <c r="Z44">
        <v>4</v>
      </c>
    </row>
    <row r="45" spans="7:26" x14ac:dyDescent="0.25">
      <c r="G45" t="str">
        <f t="shared" si="1"/>
        <v>Christopher Shackelton</v>
      </c>
      <c r="H45" t="s">
        <v>2643</v>
      </c>
      <c r="I45" t="s">
        <v>905</v>
      </c>
      <c r="L45">
        <v>2002</v>
      </c>
      <c r="M45">
        <v>4</v>
      </c>
      <c r="O45">
        <v>2002</v>
      </c>
      <c r="P45" t="str">
        <f t="shared" si="2"/>
        <v>Shackelton</v>
      </c>
      <c r="Q45" t="s">
        <v>905</v>
      </c>
      <c r="T45">
        <v>4</v>
      </c>
      <c r="V45" t="str">
        <f t="shared" si="3"/>
        <v>Christopher Shackelton</v>
      </c>
      <c r="W45" t="s">
        <v>581</v>
      </c>
      <c r="X45" t="str">
        <f t="shared" si="4"/>
        <v xml:space="preserve">Christopher  </v>
      </c>
      <c r="Y45">
        <v>2002</v>
      </c>
      <c r="Z45">
        <v>4</v>
      </c>
    </row>
    <row r="46" spans="7:26" x14ac:dyDescent="0.25">
      <c r="G46" t="str">
        <f t="shared" si="1"/>
        <v>Eli Weiss</v>
      </c>
      <c r="H46" t="s">
        <v>2644</v>
      </c>
      <c r="I46" t="s">
        <v>1002</v>
      </c>
      <c r="L46">
        <v>2002</v>
      </c>
      <c r="M46">
        <v>1</v>
      </c>
      <c r="O46">
        <v>2002</v>
      </c>
      <c r="P46" t="str">
        <f t="shared" si="2"/>
        <v>Weiss</v>
      </c>
      <c r="Q46" t="s">
        <v>1002</v>
      </c>
      <c r="T46">
        <v>1</v>
      </c>
      <c r="V46" t="str">
        <f t="shared" si="3"/>
        <v>Eli Weiss</v>
      </c>
      <c r="W46" t="s">
        <v>663</v>
      </c>
      <c r="X46" t="str">
        <f t="shared" si="4"/>
        <v xml:space="preserve">Eli  </v>
      </c>
      <c r="Y46">
        <v>2002</v>
      </c>
      <c r="Z46">
        <v>1</v>
      </c>
    </row>
    <row r="47" spans="7:26" x14ac:dyDescent="0.25">
      <c r="G47" t="str">
        <f t="shared" si="1"/>
        <v>Darren Plokhooy</v>
      </c>
      <c r="H47" t="s">
        <v>2645</v>
      </c>
      <c r="I47" t="s">
        <v>950</v>
      </c>
      <c r="L47">
        <v>2001</v>
      </c>
      <c r="M47">
        <v>2</v>
      </c>
      <c r="O47">
        <v>2001</v>
      </c>
      <c r="P47" t="str">
        <f t="shared" si="2"/>
        <v>Plokhooy</v>
      </c>
      <c r="Q47" t="s">
        <v>950</v>
      </c>
      <c r="T47">
        <v>2</v>
      </c>
      <c r="V47" t="str">
        <f t="shared" si="3"/>
        <v>Darren Plokhooy</v>
      </c>
      <c r="W47" t="s">
        <v>529</v>
      </c>
      <c r="X47" t="str">
        <f t="shared" si="4"/>
        <v xml:space="preserve">Darren  </v>
      </c>
      <c r="Y47">
        <v>2001</v>
      </c>
      <c r="Z47">
        <v>2</v>
      </c>
    </row>
    <row r="48" spans="7:26" x14ac:dyDescent="0.25">
      <c r="G48" t="str">
        <f t="shared" si="1"/>
        <v>Bartol Letica</v>
      </c>
      <c r="H48" t="s">
        <v>2646</v>
      </c>
      <c r="I48" t="s">
        <v>921</v>
      </c>
      <c r="L48">
        <v>2000</v>
      </c>
      <c r="M48">
        <v>1</v>
      </c>
      <c r="O48">
        <v>2000</v>
      </c>
      <c r="P48" t="str">
        <f t="shared" si="2"/>
        <v>Letica</v>
      </c>
      <c r="Q48" t="s">
        <v>921</v>
      </c>
      <c r="T48">
        <v>1</v>
      </c>
      <c r="V48" t="str">
        <f t="shared" si="3"/>
        <v>Bartol Letica</v>
      </c>
      <c r="W48" t="s">
        <v>452</v>
      </c>
      <c r="X48" t="str">
        <f t="shared" si="4"/>
        <v xml:space="preserve">Bartol  </v>
      </c>
      <c r="Y48">
        <v>2000</v>
      </c>
      <c r="Z48">
        <v>1</v>
      </c>
    </row>
    <row r="49" spans="7:26" x14ac:dyDescent="0.25">
      <c r="G49" t="str">
        <f t="shared" si="1"/>
        <v>Jonathan Beardsley</v>
      </c>
      <c r="H49" t="s">
        <v>2647</v>
      </c>
      <c r="I49" t="s">
        <v>753</v>
      </c>
      <c r="L49">
        <v>1999</v>
      </c>
      <c r="M49">
        <v>4</v>
      </c>
      <c r="O49">
        <v>1999</v>
      </c>
      <c r="P49" t="str">
        <f t="shared" si="2"/>
        <v>Beardsley</v>
      </c>
      <c r="Q49" t="s">
        <v>753</v>
      </c>
      <c r="T49">
        <v>4</v>
      </c>
      <c r="V49" t="str">
        <f t="shared" si="3"/>
        <v>Jonathan Beardsley</v>
      </c>
      <c r="W49" t="s">
        <v>191</v>
      </c>
      <c r="X49" t="str">
        <f t="shared" si="4"/>
        <v xml:space="preserve">Jonathan  </v>
      </c>
      <c r="Y49">
        <v>1999</v>
      </c>
      <c r="Z49">
        <v>4</v>
      </c>
    </row>
    <row r="50" spans="7:26" x14ac:dyDescent="0.25">
      <c r="G50" t="str">
        <f t="shared" si="1"/>
        <v>David Beynet</v>
      </c>
      <c r="H50" t="s">
        <v>2648</v>
      </c>
      <c r="I50" t="s">
        <v>740</v>
      </c>
      <c r="L50">
        <v>1999</v>
      </c>
      <c r="M50">
        <v>4</v>
      </c>
      <c r="O50">
        <v>1999</v>
      </c>
      <c r="P50" t="str">
        <f t="shared" si="2"/>
        <v>Beynet</v>
      </c>
      <c r="Q50" t="s">
        <v>740</v>
      </c>
      <c r="T50">
        <v>4</v>
      </c>
      <c r="V50" t="str">
        <f t="shared" si="3"/>
        <v>David Beynet</v>
      </c>
      <c r="W50" t="s">
        <v>200</v>
      </c>
      <c r="X50" t="str">
        <f t="shared" si="4"/>
        <v xml:space="preserve">David  </v>
      </c>
      <c r="Y50">
        <v>1999</v>
      </c>
      <c r="Z50">
        <v>4</v>
      </c>
    </row>
    <row r="51" spans="7:26" x14ac:dyDescent="0.25">
      <c r="G51" t="str">
        <f t="shared" si="1"/>
        <v>Reid Lerner</v>
      </c>
      <c r="H51" t="s">
        <v>2649</v>
      </c>
      <c r="I51" t="s">
        <v>918</v>
      </c>
      <c r="L51">
        <v>1999</v>
      </c>
      <c r="M51">
        <v>4</v>
      </c>
      <c r="O51">
        <v>1999</v>
      </c>
      <c r="P51" t="str">
        <f t="shared" si="2"/>
        <v>Lerner</v>
      </c>
      <c r="Q51" t="s">
        <v>918</v>
      </c>
      <c r="T51">
        <v>4</v>
      </c>
      <c r="V51" t="str">
        <f t="shared" si="3"/>
        <v>Reid Lerner</v>
      </c>
      <c r="W51" t="s">
        <v>450</v>
      </c>
      <c r="X51" t="str">
        <f t="shared" si="4"/>
        <v xml:space="preserve">Reid  </v>
      </c>
      <c r="Y51">
        <v>1999</v>
      </c>
      <c r="Z51">
        <v>4</v>
      </c>
    </row>
    <row r="52" spans="7:26" x14ac:dyDescent="0.25">
      <c r="G52" t="str">
        <f t="shared" si="1"/>
        <v>Andrew Tang</v>
      </c>
      <c r="H52" t="s">
        <v>2650</v>
      </c>
      <c r="I52" t="s">
        <v>725</v>
      </c>
      <c r="L52">
        <v>1998</v>
      </c>
      <c r="M52">
        <v>4</v>
      </c>
      <c r="O52">
        <v>1998</v>
      </c>
      <c r="P52" t="str">
        <f t="shared" si="2"/>
        <v>Tang</v>
      </c>
      <c r="Q52" t="s">
        <v>725</v>
      </c>
      <c r="T52">
        <v>4</v>
      </c>
      <c r="V52" t="str">
        <f t="shared" si="3"/>
        <v>Andrew Tang</v>
      </c>
      <c r="W52" t="s">
        <v>623</v>
      </c>
      <c r="X52" t="str">
        <f t="shared" si="4"/>
        <v xml:space="preserve">Andrew  </v>
      </c>
      <c r="Y52">
        <v>1998</v>
      </c>
      <c r="Z52">
        <v>4</v>
      </c>
    </row>
    <row r="53" spans="7:26" x14ac:dyDescent="0.25">
      <c r="G53" t="str">
        <f t="shared" si="1"/>
        <v>Mark Warnken</v>
      </c>
      <c r="H53" t="s">
        <v>2651</v>
      </c>
      <c r="I53" t="s">
        <v>704</v>
      </c>
      <c r="L53">
        <v>1998</v>
      </c>
      <c r="M53">
        <v>4</v>
      </c>
      <c r="O53">
        <v>1998</v>
      </c>
      <c r="P53" t="str">
        <f t="shared" si="2"/>
        <v>Warnken</v>
      </c>
      <c r="Q53" t="s">
        <v>704</v>
      </c>
      <c r="T53">
        <v>4</v>
      </c>
      <c r="V53" t="str">
        <f t="shared" si="3"/>
        <v>Mark Warnken</v>
      </c>
      <c r="W53" t="s">
        <v>653</v>
      </c>
      <c r="X53" t="str">
        <f t="shared" si="4"/>
        <v xml:space="preserve">Mark  </v>
      </c>
      <c r="Y53">
        <v>1998</v>
      </c>
      <c r="Z53">
        <v>4</v>
      </c>
    </row>
    <row r="54" spans="7:26" x14ac:dyDescent="0.25">
      <c r="G54" t="str">
        <f t="shared" si="1"/>
        <v>Robert Keith</v>
      </c>
      <c r="H54" t="s">
        <v>964</v>
      </c>
      <c r="I54" t="s">
        <v>722</v>
      </c>
      <c r="L54">
        <v>1998</v>
      </c>
      <c r="M54">
        <v>1</v>
      </c>
      <c r="O54">
        <v>1998</v>
      </c>
      <c r="P54" t="str">
        <f t="shared" si="2"/>
        <v>Keith</v>
      </c>
      <c r="Q54" t="s">
        <v>722</v>
      </c>
      <c r="T54">
        <v>1</v>
      </c>
      <c r="V54" t="str">
        <f t="shared" si="3"/>
        <v>Robert Keith</v>
      </c>
      <c r="W54" t="s">
        <v>416</v>
      </c>
      <c r="X54" t="str">
        <f t="shared" si="4"/>
        <v xml:space="preserve">Robert  </v>
      </c>
      <c r="Y54">
        <v>1998</v>
      </c>
      <c r="Z54">
        <v>1</v>
      </c>
    </row>
    <row r="55" spans="7:26" x14ac:dyDescent="0.25">
      <c r="G55" t="str">
        <f t="shared" si="1"/>
        <v>Aaron Lipson</v>
      </c>
      <c r="H55" t="s">
        <v>2652</v>
      </c>
      <c r="I55" t="s">
        <v>923</v>
      </c>
      <c r="L55">
        <v>1997</v>
      </c>
      <c r="M55">
        <v>3</v>
      </c>
      <c r="O55">
        <v>1997</v>
      </c>
      <c r="P55" t="str">
        <f t="shared" si="2"/>
        <v>Lipson</v>
      </c>
      <c r="Q55" t="s">
        <v>923</v>
      </c>
      <c r="T55">
        <v>3</v>
      </c>
      <c r="V55" t="str">
        <f t="shared" si="3"/>
        <v>Aaron Lipson</v>
      </c>
      <c r="W55" t="s">
        <v>454</v>
      </c>
      <c r="X55" t="str">
        <f t="shared" si="4"/>
        <v xml:space="preserve">Aaron  </v>
      </c>
      <c r="Y55">
        <v>1997</v>
      </c>
      <c r="Z55">
        <v>3</v>
      </c>
    </row>
    <row r="56" spans="7:26" x14ac:dyDescent="0.25">
      <c r="G56" t="str">
        <f t="shared" si="1"/>
        <v>Martin Amann</v>
      </c>
      <c r="H56" t="s">
        <v>2653</v>
      </c>
      <c r="I56" t="s">
        <v>709</v>
      </c>
      <c r="L56">
        <v>1997</v>
      </c>
      <c r="M56">
        <v>4</v>
      </c>
      <c r="O56">
        <v>1997</v>
      </c>
      <c r="P56" t="str">
        <f t="shared" si="2"/>
        <v>Amann</v>
      </c>
      <c r="Q56" t="s">
        <v>709</v>
      </c>
      <c r="T56">
        <v>4</v>
      </c>
      <c r="V56" t="str">
        <f t="shared" si="3"/>
        <v>Martin Amann</v>
      </c>
      <c r="W56" t="s">
        <v>154</v>
      </c>
      <c r="X56" t="str">
        <f t="shared" si="4"/>
        <v xml:space="preserve">Martin  </v>
      </c>
      <c r="Y56">
        <v>1997</v>
      </c>
      <c r="Z56">
        <v>4</v>
      </c>
    </row>
    <row r="57" spans="7:26" x14ac:dyDescent="0.25">
      <c r="G57" t="str">
        <f t="shared" si="1"/>
        <v>Cullen McMahon</v>
      </c>
      <c r="H57" t="s">
        <v>2560</v>
      </c>
      <c r="I57" t="s">
        <v>934</v>
      </c>
      <c r="L57">
        <v>1997</v>
      </c>
      <c r="M57">
        <v>4</v>
      </c>
      <c r="O57">
        <v>1997</v>
      </c>
      <c r="P57" t="str">
        <f t="shared" si="2"/>
        <v>Mcmahon</v>
      </c>
      <c r="Q57" t="s">
        <v>934</v>
      </c>
      <c r="T57">
        <v>4</v>
      </c>
      <c r="V57" t="str">
        <f t="shared" si="3"/>
        <v>Cullen Mcmahon</v>
      </c>
      <c r="W57" t="s">
        <v>486</v>
      </c>
      <c r="X57" t="str">
        <f t="shared" si="4"/>
        <v xml:space="preserve">Cullen  </v>
      </c>
      <c r="Y57">
        <v>1997</v>
      </c>
      <c r="Z57">
        <v>4</v>
      </c>
    </row>
    <row r="58" spans="7:26" x14ac:dyDescent="0.25">
      <c r="G58" t="str">
        <f t="shared" si="1"/>
        <v>Scott Seelbach</v>
      </c>
      <c r="H58" t="s">
        <v>2654</v>
      </c>
      <c r="I58" t="s">
        <v>754</v>
      </c>
      <c r="L58">
        <v>1997</v>
      </c>
      <c r="M58">
        <v>2</v>
      </c>
      <c r="O58">
        <v>1997</v>
      </c>
      <c r="P58" t="str">
        <f t="shared" si="2"/>
        <v>Seelbach</v>
      </c>
      <c r="Q58" t="s">
        <v>754</v>
      </c>
      <c r="T58">
        <v>2</v>
      </c>
      <c r="V58" t="str">
        <f t="shared" si="3"/>
        <v>Scott Seelbach</v>
      </c>
      <c r="W58" t="s">
        <v>575</v>
      </c>
      <c r="X58" t="str">
        <f t="shared" si="4"/>
        <v xml:space="preserve">Scott  </v>
      </c>
      <c r="Y58">
        <v>1997</v>
      </c>
      <c r="Z58">
        <v>2</v>
      </c>
    </row>
    <row r="59" spans="7:26" x14ac:dyDescent="0.25">
      <c r="G59" t="str">
        <f t="shared" si="1"/>
        <v>Michael Slimack</v>
      </c>
      <c r="H59" t="s">
        <v>2655</v>
      </c>
      <c r="I59" t="s">
        <v>780</v>
      </c>
      <c r="L59">
        <v>1996</v>
      </c>
      <c r="M59">
        <v>4</v>
      </c>
      <c r="O59">
        <v>1996</v>
      </c>
      <c r="P59" t="str">
        <f t="shared" si="2"/>
        <v>Slimack</v>
      </c>
      <c r="Q59" t="s">
        <v>780</v>
      </c>
      <c r="T59">
        <v>4</v>
      </c>
      <c r="V59" t="str">
        <f t="shared" si="3"/>
        <v>Michael Slimack</v>
      </c>
      <c r="W59" t="s">
        <v>594</v>
      </c>
      <c r="X59" t="str">
        <f t="shared" si="4"/>
        <v xml:space="preserve">Michael  </v>
      </c>
      <c r="Y59">
        <v>1996</v>
      </c>
      <c r="Z59">
        <v>4</v>
      </c>
    </row>
    <row r="60" spans="7:26" x14ac:dyDescent="0.25">
      <c r="G60" t="str">
        <f t="shared" si="1"/>
        <v>Josef Tesarik</v>
      </c>
      <c r="H60" t="s">
        <v>2656</v>
      </c>
      <c r="I60" t="s">
        <v>986</v>
      </c>
      <c r="L60">
        <v>1996</v>
      </c>
      <c r="M60">
        <v>4</v>
      </c>
      <c r="O60">
        <v>1996</v>
      </c>
      <c r="P60" t="str">
        <f t="shared" si="2"/>
        <v>Tesarik</v>
      </c>
      <c r="Q60" t="s">
        <v>986</v>
      </c>
      <c r="T60">
        <v>4</v>
      </c>
      <c r="V60" t="str">
        <f t="shared" si="3"/>
        <v>Josef Tesarik</v>
      </c>
      <c r="W60" t="s">
        <v>628</v>
      </c>
      <c r="X60" t="str">
        <f t="shared" si="4"/>
        <v xml:space="preserve">Josef  </v>
      </c>
      <c r="Y60">
        <v>1996</v>
      </c>
      <c r="Z60">
        <v>4</v>
      </c>
    </row>
    <row r="61" spans="7:26" x14ac:dyDescent="0.25">
      <c r="G61" t="str">
        <f t="shared" si="1"/>
        <v>Seth Gordon</v>
      </c>
      <c r="H61" t="s">
        <v>710</v>
      </c>
      <c r="I61" t="s">
        <v>864</v>
      </c>
      <c r="L61">
        <v>1996</v>
      </c>
      <c r="M61">
        <v>4</v>
      </c>
      <c r="O61">
        <v>1996</v>
      </c>
      <c r="P61" t="str">
        <f t="shared" si="2"/>
        <v>Gordon</v>
      </c>
      <c r="Q61" t="s">
        <v>864</v>
      </c>
      <c r="T61">
        <v>4</v>
      </c>
      <c r="V61" t="str">
        <f t="shared" si="3"/>
        <v>Seth Gordon</v>
      </c>
      <c r="W61" t="s">
        <v>351</v>
      </c>
      <c r="X61" t="str">
        <f t="shared" si="4"/>
        <v xml:space="preserve">Seth  </v>
      </c>
      <c r="Y61">
        <v>1996</v>
      </c>
      <c r="Z61">
        <v>4</v>
      </c>
    </row>
    <row r="62" spans="7:26" x14ac:dyDescent="0.25">
      <c r="G62" t="str">
        <f t="shared" si="1"/>
        <v>Damon Latanzi</v>
      </c>
      <c r="H62" t="s">
        <v>2657</v>
      </c>
      <c r="I62" t="s">
        <v>913</v>
      </c>
      <c r="L62">
        <v>1996</v>
      </c>
      <c r="M62">
        <v>4</v>
      </c>
      <c r="O62">
        <v>1996</v>
      </c>
      <c r="P62" t="str">
        <f t="shared" si="2"/>
        <v>Latanzi</v>
      </c>
      <c r="Q62" t="s">
        <v>913</v>
      </c>
      <c r="T62">
        <v>4</v>
      </c>
      <c r="V62" t="str">
        <f t="shared" si="3"/>
        <v>Damon Latanzi</v>
      </c>
      <c r="W62" t="s">
        <v>442</v>
      </c>
      <c r="X62" t="str">
        <f t="shared" si="4"/>
        <v xml:space="preserve">Damon  </v>
      </c>
      <c r="Y62">
        <v>1996</v>
      </c>
      <c r="Z62">
        <v>4</v>
      </c>
    </row>
    <row r="63" spans="7:26" x14ac:dyDescent="0.25">
      <c r="G63" t="str">
        <f t="shared" si="1"/>
        <v>Royal Hansen</v>
      </c>
      <c r="H63" t="s">
        <v>2658</v>
      </c>
      <c r="I63" t="s">
        <v>872</v>
      </c>
      <c r="L63">
        <v>1995</v>
      </c>
      <c r="M63">
        <v>1</v>
      </c>
      <c r="O63">
        <v>1995</v>
      </c>
      <c r="P63" t="str">
        <f t="shared" si="2"/>
        <v>Hansen</v>
      </c>
      <c r="Q63" t="s">
        <v>872</v>
      </c>
      <c r="T63">
        <v>1</v>
      </c>
      <c r="V63" t="str">
        <f t="shared" si="3"/>
        <v>Royal Hansen</v>
      </c>
      <c r="W63" t="s">
        <v>363</v>
      </c>
      <c r="X63" t="str">
        <f t="shared" si="4"/>
        <v xml:space="preserve">Royal  </v>
      </c>
      <c r="Y63">
        <v>1995</v>
      </c>
      <c r="Z63">
        <v>1</v>
      </c>
    </row>
    <row r="64" spans="7:26" x14ac:dyDescent="0.25">
      <c r="G64" t="str">
        <f t="shared" si="1"/>
        <v>Adam Mandell</v>
      </c>
      <c r="H64" t="s">
        <v>2659</v>
      </c>
      <c r="I64" t="s">
        <v>932</v>
      </c>
      <c r="L64">
        <v>1995</v>
      </c>
      <c r="M64">
        <v>4</v>
      </c>
      <c r="O64">
        <v>1995</v>
      </c>
      <c r="P64" t="str">
        <f t="shared" si="2"/>
        <v>Mandell</v>
      </c>
      <c r="Q64" t="s">
        <v>932</v>
      </c>
      <c r="T64">
        <v>4</v>
      </c>
      <c r="V64" t="str">
        <f t="shared" si="3"/>
        <v>Adam Mandell</v>
      </c>
      <c r="W64" t="s">
        <v>472</v>
      </c>
      <c r="X64" t="str">
        <f t="shared" si="4"/>
        <v xml:space="preserve">Adam  </v>
      </c>
      <c r="Y64">
        <v>1995</v>
      </c>
      <c r="Z64">
        <v>4</v>
      </c>
    </row>
    <row r="65" spans="7:26" x14ac:dyDescent="0.25">
      <c r="G65" t="str">
        <f t="shared" si="1"/>
        <v>Aleksanteri Seppala</v>
      </c>
      <c r="H65" t="s">
        <v>2660</v>
      </c>
      <c r="I65" t="s">
        <v>970</v>
      </c>
      <c r="L65">
        <v>1994</v>
      </c>
      <c r="M65">
        <v>4</v>
      </c>
      <c r="O65">
        <v>1994</v>
      </c>
      <c r="P65" t="str">
        <f t="shared" si="2"/>
        <v>Seppala</v>
      </c>
      <c r="Q65" t="s">
        <v>970</v>
      </c>
      <c r="T65">
        <v>4</v>
      </c>
      <c r="V65" t="str">
        <f t="shared" si="3"/>
        <v>Aleksanteri Seppala</v>
      </c>
      <c r="W65" t="s">
        <v>579</v>
      </c>
      <c r="X65" t="str">
        <f t="shared" si="4"/>
        <v xml:space="preserve">Aleksanteri  </v>
      </c>
      <c r="Y65">
        <v>1994</v>
      </c>
      <c r="Z65">
        <v>4</v>
      </c>
    </row>
    <row r="66" spans="7:26" x14ac:dyDescent="0.25">
      <c r="G66" t="str">
        <f t="shared" si="1"/>
        <v>Stephen Griesemer</v>
      </c>
      <c r="H66" t="s">
        <v>2661</v>
      </c>
      <c r="I66" t="s">
        <v>834</v>
      </c>
      <c r="L66">
        <v>1994</v>
      </c>
      <c r="M66">
        <v>4</v>
      </c>
      <c r="O66">
        <v>1994</v>
      </c>
      <c r="P66" t="str">
        <f t="shared" si="2"/>
        <v>Griesemer</v>
      </c>
      <c r="Q66" t="s">
        <v>834</v>
      </c>
      <c r="T66">
        <v>4</v>
      </c>
      <c r="V66" t="str">
        <f t="shared" si="3"/>
        <v>Stephen Griesemer</v>
      </c>
      <c r="W66" t="s">
        <v>354</v>
      </c>
      <c r="X66" t="str">
        <f t="shared" si="4"/>
        <v xml:space="preserve">Stephen  </v>
      </c>
      <c r="Y66">
        <v>1994</v>
      </c>
      <c r="Z66">
        <v>4</v>
      </c>
    </row>
    <row r="67" spans="7:26" x14ac:dyDescent="0.25">
      <c r="G67" t="str">
        <f t="shared" si="1"/>
        <v>Robert Pohly</v>
      </c>
      <c r="H67" t="s">
        <v>2662</v>
      </c>
      <c r="I67" t="s">
        <v>722</v>
      </c>
      <c r="J67" t="s">
        <v>702</v>
      </c>
      <c r="L67">
        <v>1994</v>
      </c>
      <c r="M67">
        <v>4</v>
      </c>
      <c r="O67">
        <v>1994</v>
      </c>
      <c r="P67" t="str">
        <f t="shared" si="2"/>
        <v>Pohly</v>
      </c>
      <c r="Q67" t="s">
        <v>722</v>
      </c>
      <c r="R67" t="s">
        <v>702</v>
      </c>
      <c r="T67">
        <v>4</v>
      </c>
      <c r="V67" t="str">
        <f t="shared" si="3"/>
        <v>Robert Pohly</v>
      </c>
      <c r="W67" t="s">
        <v>530</v>
      </c>
      <c r="X67" t="str">
        <f t="shared" si="4"/>
        <v xml:space="preserve">Robert S. </v>
      </c>
      <c r="Y67">
        <v>1994</v>
      </c>
      <c r="Z67">
        <v>4</v>
      </c>
    </row>
    <row r="68" spans="7:26" x14ac:dyDescent="0.25">
      <c r="G68" t="str">
        <f t="shared" ref="G68:G131" si="5">Q68&amp;" "&amp;H68</f>
        <v>Juan Rossello</v>
      </c>
      <c r="H68" t="s">
        <v>2663</v>
      </c>
      <c r="I68" t="s">
        <v>961</v>
      </c>
      <c r="L68">
        <v>1994</v>
      </c>
      <c r="M68">
        <v>4</v>
      </c>
      <c r="O68">
        <v>1994</v>
      </c>
      <c r="P68" t="str">
        <f t="shared" ref="P68:P131" si="6">PROPER(W68)</f>
        <v>Rossello</v>
      </c>
      <c r="Q68" t="s">
        <v>961</v>
      </c>
      <c r="T68">
        <v>4</v>
      </c>
      <c r="V68" t="str">
        <f t="shared" ref="V68:V131" si="7">Q68&amp;" "&amp;P68</f>
        <v>Juan Rossello</v>
      </c>
      <c r="W68" t="s">
        <v>556</v>
      </c>
      <c r="X68" t="str">
        <f t="shared" ref="X68:X131" si="8">Q68&amp;" "&amp;R68&amp;" "&amp;S68</f>
        <v xml:space="preserve">Juan  </v>
      </c>
      <c r="Y68">
        <v>1994</v>
      </c>
      <c r="Z68">
        <v>4</v>
      </c>
    </row>
    <row r="69" spans="7:26" x14ac:dyDescent="0.25">
      <c r="G69" t="str">
        <f t="shared" si="5"/>
        <v>Mark Brittan</v>
      </c>
      <c r="H69" t="s">
        <v>2664</v>
      </c>
      <c r="I69" t="s">
        <v>704</v>
      </c>
      <c r="L69">
        <v>1994</v>
      </c>
      <c r="M69">
        <v>1</v>
      </c>
      <c r="O69">
        <v>1994</v>
      </c>
      <c r="P69" t="str">
        <f t="shared" si="6"/>
        <v>Brittan</v>
      </c>
      <c r="Q69" t="s">
        <v>704</v>
      </c>
      <c r="T69">
        <v>1</v>
      </c>
      <c r="V69" t="str">
        <f t="shared" si="7"/>
        <v>Mark Brittan</v>
      </c>
      <c r="W69" t="s">
        <v>219</v>
      </c>
      <c r="X69" t="str">
        <f t="shared" si="8"/>
        <v xml:space="preserve">Mark  </v>
      </c>
      <c r="Y69">
        <v>1994</v>
      </c>
      <c r="Z69">
        <v>1</v>
      </c>
    </row>
    <row r="70" spans="7:26" x14ac:dyDescent="0.25">
      <c r="G70" t="str">
        <f t="shared" si="5"/>
        <v>Chi-Wai Lam</v>
      </c>
      <c r="H70" t="s">
        <v>2665</v>
      </c>
      <c r="I70" t="s">
        <v>910</v>
      </c>
      <c r="L70">
        <v>1994</v>
      </c>
      <c r="M70">
        <v>2</v>
      </c>
      <c r="O70">
        <v>1994</v>
      </c>
      <c r="P70" t="str">
        <f t="shared" si="6"/>
        <v>Lam</v>
      </c>
      <c r="Q70" t="s">
        <v>910</v>
      </c>
      <c r="T70">
        <v>2</v>
      </c>
      <c r="V70" t="str">
        <f t="shared" si="7"/>
        <v>Chi-Wai Lam</v>
      </c>
      <c r="W70" t="s">
        <v>438</v>
      </c>
      <c r="X70" t="str">
        <f t="shared" si="8"/>
        <v xml:space="preserve">Chi-Wai  </v>
      </c>
      <c r="Y70">
        <v>1994</v>
      </c>
      <c r="Z70">
        <v>2</v>
      </c>
    </row>
    <row r="71" spans="7:26" x14ac:dyDescent="0.25">
      <c r="G71" t="str">
        <f t="shared" si="5"/>
        <v>Raj Vaswani</v>
      </c>
      <c r="H71" t="s">
        <v>2666</v>
      </c>
      <c r="I71" t="s">
        <v>997</v>
      </c>
      <c r="L71">
        <v>1994</v>
      </c>
      <c r="M71">
        <v>1</v>
      </c>
      <c r="O71">
        <v>1994</v>
      </c>
      <c r="P71" t="str">
        <f t="shared" si="6"/>
        <v>Vaswani</v>
      </c>
      <c r="Q71" t="s">
        <v>997</v>
      </c>
      <c r="T71">
        <v>1</v>
      </c>
      <c r="V71" t="str">
        <f t="shared" si="7"/>
        <v>Raj Vaswani</v>
      </c>
      <c r="W71" t="s">
        <v>647</v>
      </c>
      <c r="X71" t="str">
        <f t="shared" si="8"/>
        <v xml:space="preserve">Raj  </v>
      </c>
      <c r="Y71">
        <v>1994</v>
      </c>
      <c r="Z71">
        <v>1</v>
      </c>
    </row>
    <row r="72" spans="7:26" x14ac:dyDescent="0.25">
      <c r="G72" t="str">
        <f t="shared" si="5"/>
        <v>J. Henry Morsman</v>
      </c>
      <c r="H72" t="s">
        <v>2667</v>
      </c>
      <c r="I72" t="s">
        <v>1763</v>
      </c>
      <c r="K72" t="s">
        <v>1718</v>
      </c>
      <c r="L72">
        <v>1993</v>
      </c>
      <c r="M72">
        <v>1</v>
      </c>
      <c r="O72">
        <v>1993</v>
      </c>
      <c r="P72" t="str">
        <f t="shared" si="6"/>
        <v>Morsman</v>
      </c>
      <c r="Q72" t="s">
        <v>1763</v>
      </c>
      <c r="S72" t="s">
        <v>1718</v>
      </c>
      <c r="T72">
        <v>1</v>
      </c>
      <c r="V72" t="str">
        <f t="shared" si="7"/>
        <v>J. Henry Morsman</v>
      </c>
      <c r="W72" t="s">
        <v>500</v>
      </c>
      <c r="X72" t="str">
        <f>R72&amp;" "&amp;S72</f>
        <v xml:space="preserve"> 4th</v>
      </c>
      <c r="Y72">
        <v>1993</v>
      </c>
      <c r="Z72">
        <v>1</v>
      </c>
    </row>
    <row r="73" spans="7:26" x14ac:dyDescent="0.25">
      <c r="G73" t="str">
        <f t="shared" si="5"/>
        <v>Marc Howard</v>
      </c>
      <c r="H73" t="s">
        <v>925</v>
      </c>
      <c r="I73" t="s">
        <v>886</v>
      </c>
      <c r="L73">
        <v>1993</v>
      </c>
      <c r="M73">
        <v>4</v>
      </c>
      <c r="O73">
        <v>1993</v>
      </c>
      <c r="P73" t="str">
        <f t="shared" si="6"/>
        <v>Howard</v>
      </c>
      <c r="Q73" t="s">
        <v>886</v>
      </c>
      <c r="T73">
        <v>4</v>
      </c>
      <c r="V73" t="str">
        <f t="shared" si="7"/>
        <v>Marc Howard</v>
      </c>
      <c r="W73" t="s">
        <v>393</v>
      </c>
      <c r="X73" t="str">
        <f t="shared" si="8"/>
        <v xml:space="preserve">Marc  </v>
      </c>
      <c r="Y73">
        <v>1993</v>
      </c>
      <c r="Z73">
        <v>4</v>
      </c>
    </row>
    <row r="74" spans="7:26" x14ac:dyDescent="0.25">
      <c r="G74" t="str">
        <f t="shared" si="5"/>
        <v>Neal Kaufman</v>
      </c>
      <c r="H74" t="s">
        <v>2449</v>
      </c>
      <c r="I74" t="s">
        <v>792</v>
      </c>
      <c r="L74">
        <v>1993</v>
      </c>
      <c r="M74">
        <v>1</v>
      </c>
      <c r="O74">
        <v>1993</v>
      </c>
      <c r="P74" t="str">
        <f t="shared" si="6"/>
        <v>Kaufman</v>
      </c>
      <c r="Q74" t="s">
        <v>792</v>
      </c>
      <c r="T74">
        <v>1</v>
      </c>
      <c r="V74" t="str">
        <f t="shared" si="7"/>
        <v>Neal Kaufman</v>
      </c>
      <c r="W74" t="s">
        <v>413</v>
      </c>
      <c r="X74" t="str">
        <f t="shared" si="8"/>
        <v xml:space="preserve">Neal  </v>
      </c>
      <c r="Y74">
        <v>1993</v>
      </c>
      <c r="Z74">
        <v>1</v>
      </c>
    </row>
    <row r="75" spans="7:26" x14ac:dyDescent="0.25">
      <c r="G75" t="str">
        <f t="shared" si="5"/>
        <v>Matthew Quall</v>
      </c>
      <c r="H75" t="s">
        <v>2668</v>
      </c>
      <c r="I75" t="s">
        <v>836</v>
      </c>
      <c r="L75">
        <v>1993</v>
      </c>
      <c r="M75">
        <v>4</v>
      </c>
      <c r="O75">
        <v>1993</v>
      </c>
      <c r="P75" t="str">
        <f t="shared" si="6"/>
        <v>Quall</v>
      </c>
      <c r="Q75" t="s">
        <v>836</v>
      </c>
      <c r="T75">
        <v>4</v>
      </c>
      <c r="V75" t="str">
        <f t="shared" si="7"/>
        <v>Matthew Quall</v>
      </c>
      <c r="W75" t="s">
        <v>539</v>
      </c>
      <c r="X75" t="str">
        <f t="shared" si="8"/>
        <v xml:space="preserve">Matthew  </v>
      </c>
      <c r="Y75">
        <v>1993</v>
      </c>
      <c r="Z75">
        <v>4</v>
      </c>
    </row>
    <row r="76" spans="7:26" x14ac:dyDescent="0.25">
      <c r="G76" t="str">
        <f t="shared" si="5"/>
        <v>Anthony Aizer</v>
      </c>
      <c r="H76" t="s">
        <v>2669</v>
      </c>
      <c r="I76" t="s">
        <v>699</v>
      </c>
      <c r="L76">
        <v>1992</v>
      </c>
      <c r="M76">
        <v>4</v>
      </c>
      <c r="O76">
        <v>1992</v>
      </c>
      <c r="P76" t="str">
        <f t="shared" si="6"/>
        <v>Aizer</v>
      </c>
      <c r="Q76" t="s">
        <v>699</v>
      </c>
      <c r="T76">
        <v>4</v>
      </c>
      <c r="V76" t="str">
        <f t="shared" si="7"/>
        <v>Anthony Aizer</v>
      </c>
      <c r="W76" t="s">
        <v>148</v>
      </c>
      <c r="X76" t="str">
        <f t="shared" si="8"/>
        <v xml:space="preserve">Anthony  </v>
      </c>
      <c r="Y76">
        <v>1992</v>
      </c>
      <c r="Z76">
        <v>4</v>
      </c>
    </row>
    <row r="77" spans="7:26" x14ac:dyDescent="0.25">
      <c r="G77" t="str">
        <f t="shared" si="5"/>
        <v>Daniel Gordon</v>
      </c>
      <c r="H77" t="s">
        <v>710</v>
      </c>
      <c r="I77" t="s">
        <v>779</v>
      </c>
      <c r="L77">
        <v>1992</v>
      </c>
      <c r="M77">
        <v>3</v>
      </c>
      <c r="O77">
        <v>1992</v>
      </c>
      <c r="P77" t="str">
        <f t="shared" si="6"/>
        <v>Gordon</v>
      </c>
      <c r="Q77" t="s">
        <v>779</v>
      </c>
      <c r="T77">
        <v>3</v>
      </c>
      <c r="V77" t="str">
        <f t="shared" si="7"/>
        <v>Daniel Gordon</v>
      </c>
      <c r="W77" t="s">
        <v>351</v>
      </c>
      <c r="X77" t="str">
        <f t="shared" si="8"/>
        <v xml:space="preserve">Daniel  </v>
      </c>
      <c r="Y77">
        <v>1992</v>
      </c>
      <c r="Z77">
        <v>3</v>
      </c>
    </row>
    <row r="78" spans="7:26" x14ac:dyDescent="0.25">
      <c r="G78" t="str">
        <f t="shared" si="5"/>
        <v>Jason Halperin</v>
      </c>
      <c r="H78" t="s">
        <v>2670</v>
      </c>
      <c r="I78" t="s">
        <v>869</v>
      </c>
      <c r="L78">
        <v>1992</v>
      </c>
      <c r="M78">
        <v>1</v>
      </c>
      <c r="O78">
        <v>1992</v>
      </c>
      <c r="P78" t="str">
        <f t="shared" si="6"/>
        <v>Halperin</v>
      </c>
      <c r="Q78" t="s">
        <v>869</v>
      </c>
      <c r="T78">
        <v>1</v>
      </c>
      <c r="V78" t="str">
        <f t="shared" si="7"/>
        <v>Jason Halperin</v>
      </c>
      <c r="W78" t="s">
        <v>360</v>
      </c>
      <c r="X78" t="str">
        <f t="shared" si="8"/>
        <v xml:space="preserve">Jason  </v>
      </c>
      <c r="Y78">
        <v>1992</v>
      </c>
      <c r="Z78">
        <v>1</v>
      </c>
    </row>
    <row r="79" spans="7:26" x14ac:dyDescent="0.25">
      <c r="G79" t="str">
        <f t="shared" si="5"/>
        <v>Kenneth Katz</v>
      </c>
      <c r="H79" t="s">
        <v>2448</v>
      </c>
      <c r="I79" t="s">
        <v>873</v>
      </c>
      <c r="L79">
        <v>1992</v>
      </c>
      <c r="M79">
        <v>1</v>
      </c>
      <c r="O79">
        <v>1992</v>
      </c>
      <c r="P79" t="str">
        <f t="shared" si="6"/>
        <v>Katz</v>
      </c>
      <c r="Q79" t="s">
        <v>873</v>
      </c>
      <c r="T79">
        <v>1</v>
      </c>
      <c r="V79" t="str">
        <f t="shared" si="7"/>
        <v>Kenneth Katz</v>
      </c>
      <c r="W79" t="s">
        <v>412</v>
      </c>
      <c r="X79" t="str">
        <f t="shared" si="8"/>
        <v xml:space="preserve">Kenneth  </v>
      </c>
      <c r="Y79">
        <v>1992</v>
      </c>
      <c r="Z79">
        <v>1</v>
      </c>
    </row>
    <row r="80" spans="7:26" x14ac:dyDescent="0.25">
      <c r="G80" t="str">
        <f t="shared" si="5"/>
        <v>Shubert Koong</v>
      </c>
      <c r="H80" t="s">
        <v>2671</v>
      </c>
      <c r="I80" t="s">
        <v>908</v>
      </c>
      <c r="L80">
        <v>1992</v>
      </c>
      <c r="M80">
        <v>2</v>
      </c>
      <c r="O80">
        <v>1992</v>
      </c>
      <c r="P80" t="str">
        <f t="shared" si="6"/>
        <v>Koong</v>
      </c>
      <c r="Q80" t="s">
        <v>908</v>
      </c>
      <c r="T80">
        <v>2</v>
      </c>
      <c r="V80" t="str">
        <f t="shared" si="7"/>
        <v>Shubert Koong</v>
      </c>
      <c r="W80" t="s">
        <v>432</v>
      </c>
      <c r="X80" t="str">
        <f t="shared" si="8"/>
        <v xml:space="preserve">Shubert  </v>
      </c>
      <c r="Y80">
        <v>1992</v>
      </c>
      <c r="Z80">
        <v>2</v>
      </c>
    </row>
    <row r="81" spans="7:26" x14ac:dyDescent="0.25">
      <c r="G81" t="str">
        <f t="shared" si="5"/>
        <v>Robert Morse</v>
      </c>
      <c r="H81" t="s">
        <v>2672</v>
      </c>
      <c r="I81" t="s">
        <v>722</v>
      </c>
      <c r="L81">
        <v>1992</v>
      </c>
      <c r="M81">
        <v>4</v>
      </c>
      <c r="O81">
        <v>1992</v>
      </c>
      <c r="P81" t="str">
        <f t="shared" si="6"/>
        <v>Morse</v>
      </c>
      <c r="Q81" t="s">
        <v>722</v>
      </c>
      <c r="T81">
        <v>4</v>
      </c>
      <c r="V81" t="str">
        <f t="shared" si="7"/>
        <v>Robert Morse</v>
      </c>
      <c r="W81" t="s">
        <v>498</v>
      </c>
      <c r="X81" t="str">
        <f t="shared" si="8"/>
        <v xml:space="preserve">Robert  </v>
      </c>
      <c r="Y81">
        <v>1992</v>
      </c>
      <c r="Z81">
        <v>4</v>
      </c>
    </row>
    <row r="82" spans="7:26" x14ac:dyDescent="0.25">
      <c r="G82" t="str">
        <f t="shared" si="5"/>
        <v>Jeffrey Leslie</v>
      </c>
      <c r="H82" t="s">
        <v>951</v>
      </c>
      <c r="I82" t="s">
        <v>919</v>
      </c>
      <c r="L82">
        <v>1992</v>
      </c>
      <c r="M82">
        <v>2</v>
      </c>
      <c r="O82">
        <v>1992</v>
      </c>
      <c r="P82" t="str">
        <f t="shared" si="6"/>
        <v>Leslie</v>
      </c>
      <c r="Q82" t="s">
        <v>919</v>
      </c>
      <c r="T82">
        <v>2</v>
      </c>
      <c r="V82" t="str">
        <f t="shared" si="7"/>
        <v>Jeffrey Leslie</v>
      </c>
      <c r="W82" t="s">
        <v>451</v>
      </c>
      <c r="X82" t="str">
        <f t="shared" si="8"/>
        <v xml:space="preserve">Jeffrey  </v>
      </c>
      <c r="Y82">
        <v>1992</v>
      </c>
      <c r="Z82">
        <v>2</v>
      </c>
    </row>
    <row r="83" spans="7:26" x14ac:dyDescent="0.25">
      <c r="G83" t="str">
        <f t="shared" si="5"/>
        <v>Ian Shapiro</v>
      </c>
      <c r="H83" t="s">
        <v>2522</v>
      </c>
      <c r="I83" t="s">
        <v>972</v>
      </c>
      <c r="L83">
        <v>1992</v>
      </c>
      <c r="M83">
        <v>1</v>
      </c>
      <c r="O83">
        <v>1992</v>
      </c>
      <c r="P83" t="str">
        <f t="shared" si="6"/>
        <v>Shapiro</v>
      </c>
      <c r="Q83" t="s">
        <v>972</v>
      </c>
      <c r="T83">
        <v>1</v>
      </c>
      <c r="V83" t="str">
        <f t="shared" si="7"/>
        <v>Ian Shapiro</v>
      </c>
      <c r="W83" t="s">
        <v>582</v>
      </c>
      <c r="X83" t="str">
        <f t="shared" si="8"/>
        <v xml:space="preserve">Ian  </v>
      </c>
      <c r="Y83">
        <v>1992</v>
      </c>
      <c r="Z83">
        <v>1</v>
      </c>
    </row>
    <row r="84" spans="7:26" x14ac:dyDescent="0.25">
      <c r="G84" t="str">
        <f t="shared" si="5"/>
        <v>Jeffrey Wyshner</v>
      </c>
      <c r="H84" t="s">
        <v>2673</v>
      </c>
      <c r="I84" t="s">
        <v>919</v>
      </c>
      <c r="L84">
        <v>1992</v>
      </c>
      <c r="M84">
        <v>2</v>
      </c>
      <c r="O84">
        <v>1992</v>
      </c>
      <c r="P84" t="str">
        <f t="shared" si="6"/>
        <v>Wyshner</v>
      </c>
      <c r="Q84" t="s">
        <v>919</v>
      </c>
      <c r="T84">
        <v>2</v>
      </c>
      <c r="V84" t="str">
        <f t="shared" si="7"/>
        <v>Jeffrey Wyshner</v>
      </c>
      <c r="W84" t="s">
        <v>688</v>
      </c>
      <c r="X84" t="str">
        <f t="shared" si="8"/>
        <v xml:space="preserve">Jeffrey  </v>
      </c>
      <c r="Y84">
        <v>1992</v>
      </c>
      <c r="Z84">
        <v>2</v>
      </c>
    </row>
    <row r="85" spans="7:26" x14ac:dyDescent="0.25">
      <c r="G85" t="str">
        <f t="shared" si="5"/>
        <v>Craig Kennedy</v>
      </c>
      <c r="H85" t="s">
        <v>2674</v>
      </c>
      <c r="I85" t="s">
        <v>900</v>
      </c>
      <c r="L85">
        <v>1991</v>
      </c>
      <c r="M85">
        <v>3</v>
      </c>
      <c r="O85">
        <v>1991</v>
      </c>
      <c r="P85" t="str">
        <f t="shared" si="6"/>
        <v>Kennedy</v>
      </c>
      <c r="Q85" t="s">
        <v>900</v>
      </c>
      <c r="T85">
        <v>3</v>
      </c>
      <c r="V85" t="str">
        <f t="shared" si="7"/>
        <v>Craig Kennedy</v>
      </c>
      <c r="W85" t="s">
        <v>418</v>
      </c>
      <c r="X85" t="str">
        <f t="shared" si="8"/>
        <v xml:space="preserve">Craig  </v>
      </c>
      <c r="Y85">
        <v>1991</v>
      </c>
      <c r="Z85">
        <v>3</v>
      </c>
    </row>
    <row r="86" spans="7:26" x14ac:dyDescent="0.25">
      <c r="G86" t="str">
        <f t="shared" si="5"/>
        <v>Richard Theobald</v>
      </c>
      <c r="H86" t="s">
        <v>2675</v>
      </c>
      <c r="I86" t="s">
        <v>745</v>
      </c>
      <c r="L86">
        <v>1991</v>
      </c>
      <c r="M86">
        <v>4</v>
      </c>
      <c r="O86">
        <v>1991</v>
      </c>
      <c r="P86" t="str">
        <f t="shared" si="6"/>
        <v>Theobald</v>
      </c>
      <c r="Q86" t="s">
        <v>745</v>
      </c>
      <c r="T86">
        <v>4</v>
      </c>
      <c r="V86" t="str">
        <f t="shared" si="7"/>
        <v>Richard Theobald</v>
      </c>
      <c r="W86" t="s">
        <v>629</v>
      </c>
      <c r="X86" t="str">
        <f t="shared" si="8"/>
        <v xml:space="preserve">Richard  </v>
      </c>
      <c r="Y86">
        <v>1991</v>
      </c>
      <c r="Z86">
        <v>4</v>
      </c>
    </row>
    <row r="87" spans="7:26" x14ac:dyDescent="0.25">
      <c r="G87" t="str">
        <f t="shared" si="5"/>
        <v>Daniel Englander</v>
      </c>
      <c r="H87" t="s">
        <v>2676</v>
      </c>
      <c r="I87" t="s">
        <v>779</v>
      </c>
      <c r="L87">
        <v>1991</v>
      </c>
      <c r="M87">
        <v>3</v>
      </c>
      <c r="O87">
        <v>1991</v>
      </c>
      <c r="P87" t="str">
        <f t="shared" si="6"/>
        <v>Englander</v>
      </c>
      <c r="Q87" t="s">
        <v>779</v>
      </c>
      <c r="T87">
        <v>3</v>
      </c>
      <c r="V87" t="str">
        <f t="shared" si="7"/>
        <v>Daniel Englander</v>
      </c>
      <c r="W87" t="s">
        <v>304</v>
      </c>
      <c r="X87" t="str">
        <f t="shared" si="8"/>
        <v xml:space="preserve">Daniel  </v>
      </c>
      <c r="Y87">
        <v>1991</v>
      </c>
      <c r="Z87">
        <v>3</v>
      </c>
    </row>
    <row r="88" spans="7:26" x14ac:dyDescent="0.25">
      <c r="G88" t="str">
        <f t="shared" si="5"/>
        <v>Paul Jamieson</v>
      </c>
      <c r="H88" t="s">
        <v>2677</v>
      </c>
      <c r="I88" t="s">
        <v>746</v>
      </c>
      <c r="L88">
        <v>1991</v>
      </c>
      <c r="M88">
        <v>2</v>
      </c>
      <c r="O88">
        <v>1991</v>
      </c>
      <c r="P88" t="str">
        <f t="shared" si="6"/>
        <v>Jamieson</v>
      </c>
      <c r="Q88" t="s">
        <v>746</v>
      </c>
      <c r="T88">
        <v>2</v>
      </c>
      <c r="V88" t="str">
        <f t="shared" si="7"/>
        <v>Paul Jamieson</v>
      </c>
      <c r="W88" t="s">
        <v>405</v>
      </c>
      <c r="X88" t="str">
        <f t="shared" si="8"/>
        <v xml:space="preserve">Paul  </v>
      </c>
      <c r="Y88">
        <v>1991</v>
      </c>
      <c r="Z88">
        <v>2</v>
      </c>
    </row>
    <row r="89" spans="7:26" x14ac:dyDescent="0.25">
      <c r="G89" t="str">
        <f t="shared" si="5"/>
        <v>Edward Kaplan</v>
      </c>
      <c r="H89" t="s">
        <v>2678</v>
      </c>
      <c r="I89" t="s">
        <v>739</v>
      </c>
      <c r="L89">
        <v>1991</v>
      </c>
      <c r="M89">
        <v>2</v>
      </c>
      <c r="O89">
        <v>1991</v>
      </c>
      <c r="P89" t="str">
        <f t="shared" si="6"/>
        <v>Kaplan</v>
      </c>
      <c r="Q89" t="s">
        <v>739</v>
      </c>
      <c r="T89">
        <v>2</v>
      </c>
      <c r="V89" t="str">
        <f t="shared" si="7"/>
        <v>Edward Kaplan</v>
      </c>
      <c r="W89" t="s">
        <v>431</v>
      </c>
      <c r="X89" t="str">
        <f t="shared" si="8"/>
        <v xml:space="preserve">Edward  </v>
      </c>
      <c r="Y89">
        <v>1991</v>
      </c>
      <c r="Z89">
        <v>2</v>
      </c>
    </row>
    <row r="90" spans="7:26" x14ac:dyDescent="0.25">
      <c r="G90" t="str">
        <f t="shared" si="5"/>
        <v>Lee Engquist</v>
      </c>
      <c r="H90" t="s">
        <v>2679</v>
      </c>
      <c r="I90" t="s">
        <v>847</v>
      </c>
      <c r="J90" t="s">
        <v>784</v>
      </c>
      <c r="L90">
        <v>1991</v>
      </c>
      <c r="M90">
        <v>3</v>
      </c>
      <c r="O90">
        <v>1991</v>
      </c>
      <c r="P90" t="str">
        <f t="shared" si="6"/>
        <v>Engquist</v>
      </c>
      <c r="Q90" t="s">
        <v>847</v>
      </c>
      <c r="R90" t="s">
        <v>784</v>
      </c>
      <c r="T90">
        <v>3</v>
      </c>
      <c r="V90" t="str">
        <f t="shared" si="7"/>
        <v>Lee Engquist</v>
      </c>
      <c r="W90" t="s">
        <v>307</v>
      </c>
      <c r="X90" t="str">
        <f t="shared" si="8"/>
        <v xml:space="preserve">Lee E. </v>
      </c>
      <c r="Y90">
        <v>1991</v>
      </c>
      <c r="Z90">
        <v>3</v>
      </c>
    </row>
    <row r="91" spans="7:26" x14ac:dyDescent="0.25">
      <c r="G91" t="str">
        <f t="shared" si="5"/>
        <v>David Gollob</v>
      </c>
      <c r="H91" t="s">
        <v>2422</v>
      </c>
      <c r="I91" t="s">
        <v>740</v>
      </c>
      <c r="L91">
        <v>1990</v>
      </c>
      <c r="M91">
        <v>4</v>
      </c>
      <c r="O91">
        <v>1990</v>
      </c>
      <c r="P91" t="str">
        <f t="shared" si="6"/>
        <v>Gollob</v>
      </c>
      <c r="Q91" t="s">
        <v>740</v>
      </c>
      <c r="T91">
        <v>4</v>
      </c>
      <c r="V91" t="str">
        <f t="shared" si="7"/>
        <v>David Gollob</v>
      </c>
      <c r="W91" t="s">
        <v>350</v>
      </c>
      <c r="X91" t="str">
        <f t="shared" si="8"/>
        <v xml:space="preserve">David  </v>
      </c>
      <c r="Y91">
        <v>1990</v>
      </c>
      <c r="Z91">
        <v>4</v>
      </c>
    </row>
    <row r="92" spans="7:26" x14ac:dyDescent="0.25">
      <c r="G92" t="str">
        <f t="shared" si="5"/>
        <v>Chris Adams</v>
      </c>
      <c r="H92" t="s">
        <v>2680</v>
      </c>
      <c r="I92" t="s">
        <v>697</v>
      </c>
      <c r="L92">
        <v>1990</v>
      </c>
      <c r="M92">
        <v>2</v>
      </c>
      <c r="O92">
        <v>1990</v>
      </c>
      <c r="P92" t="str">
        <f t="shared" si="6"/>
        <v>Adams</v>
      </c>
      <c r="Q92" t="s">
        <v>697</v>
      </c>
      <c r="T92">
        <v>2</v>
      </c>
      <c r="V92" t="str">
        <f t="shared" si="7"/>
        <v>Chris Adams</v>
      </c>
      <c r="W92" t="s">
        <v>146</v>
      </c>
      <c r="X92" t="str">
        <f t="shared" si="8"/>
        <v xml:space="preserve">Chris  </v>
      </c>
      <c r="Y92">
        <v>1990</v>
      </c>
      <c r="Z92">
        <v>2</v>
      </c>
    </row>
    <row r="93" spans="7:26" x14ac:dyDescent="0.25">
      <c r="G93" t="str">
        <f t="shared" si="5"/>
        <v>Scott Beers</v>
      </c>
      <c r="H93" t="s">
        <v>2681</v>
      </c>
      <c r="I93" t="s">
        <v>754</v>
      </c>
      <c r="L93">
        <v>1990</v>
      </c>
      <c r="M93">
        <v>1</v>
      </c>
      <c r="O93">
        <v>1990</v>
      </c>
      <c r="P93" t="str">
        <f t="shared" si="6"/>
        <v>Beers</v>
      </c>
      <c r="Q93" t="s">
        <v>754</v>
      </c>
      <c r="T93">
        <v>1</v>
      </c>
      <c r="V93" t="str">
        <f t="shared" si="7"/>
        <v>Scott Beers</v>
      </c>
      <c r="W93" t="s">
        <v>192</v>
      </c>
      <c r="X93" t="str">
        <f t="shared" si="8"/>
        <v xml:space="preserve">Scott  </v>
      </c>
      <c r="Y93">
        <v>1990</v>
      </c>
      <c r="Z93">
        <v>1</v>
      </c>
    </row>
    <row r="94" spans="7:26" x14ac:dyDescent="0.25">
      <c r="G94" t="str">
        <f t="shared" si="5"/>
        <v>William Featherston</v>
      </c>
      <c r="H94" t="s">
        <v>2682</v>
      </c>
      <c r="I94" t="s">
        <v>733</v>
      </c>
      <c r="L94">
        <v>1990</v>
      </c>
      <c r="M94">
        <v>4</v>
      </c>
      <c r="O94">
        <v>1990</v>
      </c>
      <c r="P94" t="str">
        <f t="shared" si="6"/>
        <v>Featherston</v>
      </c>
      <c r="Q94" t="s">
        <v>733</v>
      </c>
      <c r="T94">
        <v>4</v>
      </c>
      <c r="V94" t="str">
        <f t="shared" si="7"/>
        <v>William Featherston</v>
      </c>
      <c r="W94" t="s">
        <v>315</v>
      </c>
      <c r="X94" t="str">
        <f t="shared" si="8"/>
        <v xml:space="preserve">William  </v>
      </c>
      <c r="Y94">
        <v>1990</v>
      </c>
      <c r="Z94">
        <v>4</v>
      </c>
    </row>
    <row r="95" spans="7:26" x14ac:dyDescent="0.25">
      <c r="G95" t="str">
        <f t="shared" si="5"/>
        <v>Cameron Ragen</v>
      </c>
      <c r="H95" t="s">
        <v>2683</v>
      </c>
      <c r="I95" t="s">
        <v>963</v>
      </c>
      <c r="L95">
        <v>1990</v>
      </c>
      <c r="M95">
        <v>4</v>
      </c>
      <c r="O95">
        <v>1990</v>
      </c>
      <c r="P95" t="str">
        <f t="shared" si="6"/>
        <v>Ragen</v>
      </c>
      <c r="Q95" t="s">
        <v>963</v>
      </c>
      <c r="T95">
        <v>4</v>
      </c>
      <c r="V95" t="str">
        <f t="shared" si="7"/>
        <v>Cameron Ragen</v>
      </c>
      <c r="W95" t="s">
        <v>559</v>
      </c>
      <c r="X95" t="str">
        <f t="shared" si="8"/>
        <v xml:space="preserve">Cameron  </v>
      </c>
      <c r="Y95">
        <v>1990</v>
      </c>
      <c r="Z95">
        <v>4</v>
      </c>
    </row>
    <row r="96" spans="7:26" x14ac:dyDescent="0.25">
      <c r="G96" t="str">
        <f t="shared" si="5"/>
        <v>Samuel Schoonmaker</v>
      </c>
      <c r="H96" t="s">
        <v>2684</v>
      </c>
      <c r="I96" t="s">
        <v>876</v>
      </c>
      <c r="L96">
        <v>1990</v>
      </c>
      <c r="M96">
        <v>2</v>
      </c>
      <c r="O96">
        <v>1990</v>
      </c>
      <c r="P96" t="str">
        <f t="shared" si="6"/>
        <v>Schoonmaker</v>
      </c>
      <c r="Q96" t="s">
        <v>876</v>
      </c>
      <c r="T96">
        <v>2</v>
      </c>
      <c r="V96" t="str">
        <f t="shared" si="7"/>
        <v>Samuel Schoonmaker</v>
      </c>
      <c r="W96" t="s">
        <v>570</v>
      </c>
      <c r="X96" t="str">
        <f t="shared" si="8"/>
        <v xml:space="preserve">Samuel  </v>
      </c>
      <c r="Y96">
        <v>1990</v>
      </c>
      <c r="Z96">
        <v>2</v>
      </c>
    </row>
    <row r="97" spans="7:26" x14ac:dyDescent="0.25">
      <c r="G97" t="str">
        <f t="shared" si="5"/>
        <v>William Sibold</v>
      </c>
      <c r="H97" t="s">
        <v>2685</v>
      </c>
      <c r="I97" t="s">
        <v>733</v>
      </c>
      <c r="L97">
        <v>1989</v>
      </c>
      <c r="M97">
        <v>4</v>
      </c>
      <c r="O97">
        <v>1989</v>
      </c>
      <c r="P97" t="str">
        <f t="shared" si="6"/>
        <v>Sibold</v>
      </c>
      <c r="Q97" t="s">
        <v>733</v>
      </c>
      <c r="T97">
        <v>4</v>
      </c>
      <c r="V97" t="str">
        <f t="shared" si="7"/>
        <v>William Sibold</v>
      </c>
      <c r="W97" t="s">
        <v>586</v>
      </c>
      <c r="X97" t="str">
        <f t="shared" si="8"/>
        <v xml:space="preserve">William  </v>
      </c>
      <c r="Y97">
        <v>1989</v>
      </c>
      <c r="Z97">
        <v>4</v>
      </c>
    </row>
    <row r="98" spans="7:26" x14ac:dyDescent="0.25">
      <c r="G98" t="str">
        <f t="shared" si="5"/>
        <v>John Atwater</v>
      </c>
      <c r="H98" t="s">
        <v>2686</v>
      </c>
      <c r="I98" t="s">
        <v>712</v>
      </c>
      <c r="L98">
        <v>1989</v>
      </c>
      <c r="M98">
        <v>3</v>
      </c>
      <c r="O98">
        <v>1989</v>
      </c>
      <c r="P98" t="str">
        <f t="shared" si="6"/>
        <v>Atwater</v>
      </c>
      <c r="Q98" t="s">
        <v>712</v>
      </c>
      <c r="T98">
        <v>3</v>
      </c>
      <c r="V98" t="str">
        <f t="shared" si="7"/>
        <v>John Atwater</v>
      </c>
      <c r="W98" t="s">
        <v>170</v>
      </c>
      <c r="X98" t="str">
        <f t="shared" si="8"/>
        <v xml:space="preserve">John  </v>
      </c>
      <c r="Y98">
        <v>1989</v>
      </c>
      <c r="Z98">
        <v>3</v>
      </c>
    </row>
    <row r="99" spans="7:26" x14ac:dyDescent="0.25">
      <c r="G99" t="str">
        <f t="shared" si="5"/>
        <v>Robert Lawrence</v>
      </c>
      <c r="H99" t="s">
        <v>831</v>
      </c>
      <c r="I99" t="s">
        <v>722</v>
      </c>
      <c r="L99">
        <v>1989</v>
      </c>
      <c r="M99">
        <v>1</v>
      </c>
      <c r="O99">
        <v>1989</v>
      </c>
      <c r="P99" t="str">
        <f t="shared" si="6"/>
        <v>Lawrence</v>
      </c>
      <c r="Q99" t="s">
        <v>722</v>
      </c>
      <c r="T99">
        <v>1</v>
      </c>
      <c r="V99" t="str">
        <f t="shared" si="7"/>
        <v>Robert Lawrence</v>
      </c>
      <c r="W99" t="s">
        <v>445</v>
      </c>
      <c r="X99" t="str">
        <f t="shared" si="8"/>
        <v xml:space="preserve">Robert  </v>
      </c>
      <c r="Y99">
        <v>1989</v>
      </c>
      <c r="Z99">
        <v>1</v>
      </c>
    </row>
    <row r="100" spans="7:26" x14ac:dyDescent="0.25">
      <c r="G100" t="str">
        <f t="shared" si="5"/>
        <v>William Schief</v>
      </c>
      <c r="H100" t="s">
        <v>2687</v>
      </c>
      <c r="I100" t="s">
        <v>733</v>
      </c>
      <c r="L100">
        <v>1989</v>
      </c>
      <c r="M100">
        <v>1</v>
      </c>
      <c r="O100">
        <v>1989</v>
      </c>
      <c r="P100" t="str">
        <f t="shared" si="6"/>
        <v>Schief</v>
      </c>
      <c r="Q100" t="s">
        <v>733</v>
      </c>
      <c r="T100">
        <v>1</v>
      </c>
      <c r="V100" t="str">
        <f t="shared" si="7"/>
        <v>William Schief</v>
      </c>
      <c r="W100" t="s">
        <v>568</v>
      </c>
      <c r="X100" t="str">
        <f t="shared" si="8"/>
        <v xml:space="preserve">William  </v>
      </c>
      <c r="Y100">
        <v>1989</v>
      </c>
      <c r="Z100">
        <v>1</v>
      </c>
    </row>
    <row r="101" spans="7:26" x14ac:dyDescent="0.25">
      <c r="G101" t="str">
        <f t="shared" si="5"/>
        <v>Christopher Torchia</v>
      </c>
      <c r="H101" t="s">
        <v>2688</v>
      </c>
      <c r="I101" t="s">
        <v>905</v>
      </c>
      <c r="L101">
        <v>1989</v>
      </c>
      <c r="M101">
        <v>2</v>
      </c>
      <c r="O101">
        <v>1989</v>
      </c>
      <c r="P101" t="str">
        <f t="shared" si="6"/>
        <v>Torchia</v>
      </c>
      <c r="Q101" t="s">
        <v>905</v>
      </c>
      <c r="T101">
        <v>2</v>
      </c>
      <c r="V101" t="str">
        <f t="shared" si="7"/>
        <v>Christopher Torchia</v>
      </c>
      <c r="W101" t="s">
        <v>636</v>
      </c>
      <c r="X101" t="str">
        <f t="shared" si="8"/>
        <v xml:space="preserve">Christopher  </v>
      </c>
      <c r="Y101">
        <v>1989</v>
      </c>
      <c r="Z101">
        <v>2</v>
      </c>
    </row>
    <row r="102" spans="7:26" x14ac:dyDescent="0.25">
      <c r="G102" t="str">
        <f t="shared" si="5"/>
        <v>Barron Fletcher</v>
      </c>
      <c r="H102" t="s">
        <v>2689</v>
      </c>
      <c r="I102" t="s">
        <v>852</v>
      </c>
      <c r="L102">
        <v>1989</v>
      </c>
      <c r="M102">
        <v>3</v>
      </c>
      <c r="O102">
        <v>1989</v>
      </c>
      <c r="P102" t="str">
        <f t="shared" si="6"/>
        <v>Fletcher</v>
      </c>
      <c r="Q102" t="s">
        <v>852</v>
      </c>
      <c r="T102">
        <v>3</v>
      </c>
      <c r="V102" t="str">
        <f t="shared" si="7"/>
        <v>Barron Fletcher</v>
      </c>
      <c r="W102" t="s">
        <v>327</v>
      </c>
      <c r="X102" t="str">
        <f t="shared" si="8"/>
        <v xml:space="preserve">Barron  </v>
      </c>
      <c r="Y102">
        <v>1989</v>
      </c>
      <c r="Z102">
        <v>3</v>
      </c>
    </row>
    <row r="103" spans="7:26" x14ac:dyDescent="0.25">
      <c r="G103" t="str">
        <f t="shared" si="5"/>
        <v>John Kim</v>
      </c>
      <c r="H103" t="s">
        <v>2308</v>
      </c>
      <c r="I103" t="s">
        <v>712</v>
      </c>
      <c r="L103">
        <v>1988</v>
      </c>
      <c r="M103">
        <v>4</v>
      </c>
      <c r="O103">
        <v>1988</v>
      </c>
      <c r="P103" t="str">
        <f t="shared" si="6"/>
        <v>Kim</v>
      </c>
      <c r="Q103" t="s">
        <v>712</v>
      </c>
      <c r="T103">
        <v>4</v>
      </c>
      <c r="V103" t="str">
        <f t="shared" si="7"/>
        <v>John Kim</v>
      </c>
      <c r="W103" t="s">
        <v>425</v>
      </c>
      <c r="X103" t="str">
        <f t="shared" si="8"/>
        <v xml:space="preserve">John  </v>
      </c>
      <c r="Y103">
        <v>1988</v>
      </c>
      <c r="Z103">
        <v>4</v>
      </c>
    </row>
    <row r="104" spans="7:26" x14ac:dyDescent="0.25">
      <c r="G104" t="str">
        <f t="shared" si="5"/>
        <v>William Benjes</v>
      </c>
      <c r="H104" t="s">
        <v>2690</v>
      </c>
      <c r="I104" t="s">
        <v>733</v>
      </c>
      <c r="J104" t="s">
        <v>757</v>
      </c>
      <c r="L104">
        <v>1988</v>
      </c>
      <c r="M104">
        <v>4</v>
      </c>
      <c r="O104">
        <v>1988</v>
      </c>
      <c r="P104" t="str">
        <f t="shared" si="6"/>
        <v>Benjes</v>
      </c>
      <c r="Q104" t="s">
        <v>733</v>
      </c>
      <c r="R104" t="s">
        <v>757</v>
      </c>
      <c r="T104">
        <v>4</v>
      </c>
      <c r="V104" t="str">
        <f t="shared" si="7"/>
        <v>William Benjes</v>
      </c>
      <c r="W104" t="s">
        <v>195</v>
      </c>
      <c r="X104" t="str">
        <f t="shared" si="8"/>
        <v xml:space="preserve">William D. </v>
      </c>
      <c r="Y104">
        <v>1988</v>
      </c>
      <c r="Z104">
        <v>4</v>
      </c>
    </row>
    <row r="105" spans="7:26" x14ac:dyDescent="0.25">
      <c r="G105" t="str">
        <f t="shared" si="5"/>
        <v>David Hoffman</v>
      </c>
      <c r="H105" t="s">
        <v>2610</v>
      </c>
      <c r="I105" t="s">
        <v>740</v>
      </c>
      <c r="J105" t="s">
        <v>732</v>
      </c>
      <c r="L105">
        <v>1988</v>
      </c>
      <c r="M105">
        <v>1</v>
      </c>
      <c r="O105">
        <v>1988</v>
      </c>
      <c r="P105" t="str">
        <f t="shared" si="6"/>
        <v>Hoffman</v>
      </c>
      <c r="Q105" t="s">
        <v>740</v>
      </c>
      <c r="R105" t="s">
        <v>732</v>
      </c>
      <c r="T105">
        <v>1</v>
      </c>
      <c r="V105" t="str">
        <f t="shared" si="7"/>
        <v>David Hoffman</v>
      </c>
      <c r="W105" t="s">
        <v>385</v>
      </c>
      <c r="X105" t="str">
        <f t="shared" si="8"/>
        <v xml:space="preserve">David H. </v>
      </c>
      <c r="Y105">
        <v>1988</v>
      </c>
      <c r="Z105">
        <v>1</v>
      </c>
    </row>
    <row r="106" spans="7:26" x14ac:dyDescent="0.25">
      <c r="G106" t="str">
        <f t="shared" si="5"/>
        <v>Matthew Whitehead</v>
      </c>
      <c r="H106" t="s">
        <v>2691</v>
      </c>
      <c r="I106" t="s">
        <v>836</v>
      </c>
      <c r="J106" t="s">
        <v>743</v>
      </c>
      <c r="L106">
        <v>1988</v>
      </c>
      <c r="M106">
        <v>1</v>
      </c>
      <c r="O106">
        <v>1988</v>
      </c>
      <c r="P106" t="str">
        <f t="shared" si="6"/>
        <v>Whitehead</v>
      </c>
      <c r="Q106" t="s">
        <v>836</v>
      </c>
      <c r="R106" t="s">
        <v>743</v>
      </c>
      <c r="T106">
        <v>1</v>
      </c>
      <c r="V106" t="str">
        <f t="shared" si="7"/>
        <v>Matthew Whitehead</v>
      </c>
      <c r="W106" t="s">
        <v>669</v>
      </c>
      <c r="X106" t="str">
        <f t="shared" si="8"/>
        <v xml:space="preserve">Matthew J. </v>
      </c>
      <c r="Y106">
        <v>1988</v>
      </c>
      <c r="Z106">
        <v>1</v>
      </c>
    </row>
    <row r="107" spans="7:26" x14ac:dyDescent="0.25">
      <c r="G107" t="str">
        <f t="shared" si="5"/>
        <v>Jonathan Rosensweig</v>
      </c>
      <c r="H107" t="s">
        <v>2692</v>
      </c>
      <c r="I107" t="s">
        <v>753</v>
      </c>
      <c r="J107" t="s">
        <v>734</v>
      </c>
      <c r="L107">
        <v>1988</v>
      </c>
      <c r="M107">
        <v>3</v>
      </c>
      <c r="O107">
        <v>1988</v>
      </c>
      <c r="P107" t="str">
        <f t="shared" si="6"/>
        <v>Rosensweig</v>
      </c>
      <c r="Q107" t="s">
        <v>753</v>
      </c>
      <c r="R107" t="s">
        <v>734</v>
      </c>
      <c r="T107">
        <v>3</v>
      </c>
      <c r="V107" t="str">
        <f t="shared" si="7"/>
        <v>Jonathan Rosensweig</v>
      </c>
      <c r="W107" t="s">
        <v>555</v>
      </c>
      <c r="X107" t="str">
        <f t="shared" si="8"/>
        <v xml:space="preserve">Jonathan P. </v>
      </c>
      <c r="Y107">
        <v>1988</v>
      </c>
      <c r="Z107">
        <v>3</v>
      </c>
    </row>
    <row r="108" spans="7:26" x14ac:dyDescent="0.25">
      <c r="G108" t="str">
        <f t="shared" si="5"/>
        <v>Robin Selati</v>
      </c>
      <c r="H108" t="s">
        <v>2693</v>
      </c>
      <c r="I108" t="s">
        <v>969</v>
      </c>
      <c r="J108" t="s">
        <v>734</v>
      </c>
      <c r="L108">
        <v>1988</v>
      </c>
      <c r="M108">
        <v>4</v>
      </c>
      <c r="O108">
        <v>1988</v>
      </c>
      <c r="P108" t="str">
        <f t="shared" si="6"/>
        <v>Selati</v>
      </c>
      <c r="Q108" t="s">
        <v>969</v>
      </c>
      <c r="R108" t="s">
        <v>734</v>
      </c>
      <c r="T108">
        <v>4</v>
      </c>
      <c r="V108" t="str">
        <f t="shared" si="7"/>
        <v>Robin Selati</v>
      </c>
      <c r="W108" t="s">
        <v>578</v>
      </c>
      <c r="X108" t="str">
        <f t="shared" si="8"/>
        <v xml:space="preserve">Robin P. </v>
      </c>
      <c r="Y108">
        <v>1988</v>
      </c>
      <c r="Z108">
        <v>4</v>
      </c>
    </row>
    <row r="109" spans="7:26" x14ac:dyDescent="0.25">
      <c r="G109" t="str">
        <f t="shared" si="5"/>
        <v>David Katz</v>
      </c>
      <c r="H109" t="s">
        <v>2448</v>
      </c>
      <c r="I109" t="s">
        <v>740</v>
      </c>
      <c r="J109" t="s">
        <v>702</v>
      </c>
      <c r="L109">
        <v>1988</v>
      </c>
      <c r="M109">
        <v>1</v>
      </c>
      <c r="O109">
        <v>1988</v>
      </c>
      <c r="P109" t="str">
        <f t="shared" si="6"/>
        <v>Katz</v>
      </c>
      <c r="Q109" t="s">
        <v>740</v>
      </c>
      <c r="R109" t="s">
        <v>702</v>
      </c>
      <c r="T109">
        <v>1</v>
      </c>
      <c r="V109" t="str">
        <f t="shared" si="7"/>
        <v>David Katz</v>
      </c>
      <c r="W109" t="s">
        <v>412</v>
      </c>
      <c r="X109" t="str">
        <f t="shared" si="8"/>
        <v xml:space="preserve">David S. </v>
      </c>
      <c r="Y109">
        <v>1988</v>
      </c>
      <c r="Z109">
        <v>1</v>
      </c>
    </row>
    <row r="110" spans="7:26" x14ac:dyDescent="0.25">
      <c r="G110" t="str">
        <f t="shared" si="5"/>
        <v>Stephen Donovan</v>
      </c>
      <c r="H110" t="s">
        <v>2694</v>
      </c>
      <c r="I110" t="s">
        <v>834</v>
      </c>
      <c r="L110">
        <v>1988</v>
      </c>
      <c r="M110">
        <v>2</v>
      </c>
      <c r="O110">
        <v>1988</v>
      </c>
      <c r="P110" t="str">
        <f t="shared" si="6"/>
        <v>Donovan</v>
      </c>
      <c r="Q110" t="s">
        <v>834</v>
      </c>
      <c r="T110">
        <v>2</v>
      </c>
      <c r="V110" t="str">
        <f t="shared" si="7"/>
        <v>Stephen Donovan</v>
      </c>
      <c r="W110" t="s">
        <v>291</v>
      </c>
      <c r="X110" t="str">
        <f t="shared" si="8"/>
        <v xml:space="preserve">Stephen  </v>
      </c>
      <c r="Y110">
        <v>1988</v>
      </c>
      <c r="Z110">
        <v>2</v>
      </c>
    </row>
    <row r="111" spans="7:26" x14ac:dyDescent="0.25">
      <c r="G111" t="str">
        <f t="shared" si="5"/>
        <v>Andrew Thurstone</v>
      </c>
      <c r="H111" t="s">
        <v>2695</v>
      </c>
      <c r="I111" t="s">
        <v>725</v>
      </c>
      <c r="J111" t="s">
        <v>721</v>
      </c>
      <c r="L111">
        <v>1987</v>
      </c>
      <c r="M111">
        <v>4</v>
      </c>
      <c r="O111">
        <v>1987</v>
      </c>
      <c r="P111" t="str">
        <f t="shared" si="6"/>
        <v>Thurstone</v>
      </c>
      <c r="Q111" t="s">
        <v>725</v>
      </c>
      <c r="R111" t="s">
        <v>721</v>
      </c>
      <c r="T111">
        <v>4</v>
      </c>
      <c r="V111" t="str">
        <f t="shared" si="7"/>
        <v>Andrew Thurstone</v>
      </c>
      <c r="W111" t="s">
        <v>632</v>
      </c>
      <c r="X111" t="str">
        <f t="shared" si="8"/>
        <v xml:space="preserve">Andrew B. </v>
      </c>
      <c r="Y111">
        <v>1987</v>
      </c>
      <c r="Z111">
        <v>4</v>
      </c>
    </row>
    <row r="112" spans="7:26" x14ac:dyDescent="0.25">
      <c r="G112" t="str">
        <f t="shared" si="5"/>
        <v>Todd Khoury</v>
      </c>
      <c r="H112" t="s">
        <v>2696</v>
      </c>
      <c r="I112" t="s">
        <v>878</v>
      </c>
      <c r="J112" t="s">
        <v>837</v>
      </c>
      <c r="L112">
        <v>1987</v>
      </c>
      <c r="M112">
        <v>4</v>
      </c>
      <c r="O112">
        <v>1987</v>
      </c>
      <c r="P112" t="str">
        <f t="shared" si="6"/>
        <v>Khoury</v>
      </c>
      <c r="Q112" t="s">
        <v>878</v>
      </c>
      <c r="R112" t="s">
        <v>837</v>
      </c>
      <c r="T112">
        <v>4</v>
      </c>
      <c r="V112" t="str">
        <f t="shared" si="7"/>
        <v>Todd Khoury</v>
      </c>
      <c r="W112" t="s">
        <v>422</v>
      </c>
      <c r="X112" t="str">
        <f t="shared" si="8"/>
        <v xml:space="preserve">Todd N. </v>
      </c>
      <c r="Y112">
        <v>1987</v>
      </c>
      <c r="Z112">
        <v>4</v>
      </c>
    </row>
    <row r="113" spans="7:26" x14ac:dyDescent="0.25">
      <c r="G113" t="str">
        <f t="shared" si="5"/>
        <v>Douglas Robson</v>
      </c>
      <c r="H113" t="s">
        <v>2697</v>
      </c>
      <c r="I113" t="s">
        <v>898</v>
      </c>
      <c r="J113" t="s">
        <v>846</v>
      </c>
      <c r="L113">
        <v>1987</v>
      </c>
      <c r="M113">
        <v>4</v>
      </c>
      <c r="O113">
        <v>1987</v>
      </c>
      <c r="P113" t="str">
        <f t="shared" si="6"/>
        <v>Robson</v>
      </c>
      <c r="Q113" t="s">
        <v>898</v>
      </c>
      <c r="R113" t="s">
        <v>846</v>
      </c>
      <c r="T113">
        <v>4</v>
      </c>
      <c r="V113" t="str">
        <f t="shared" si="7"/>
        <v>Douglas Robson</v>
      </c>
      <c r="W113" t="s">
        <v>552</v>
      </c>
      <c r="X113" t="str">
        <f t="shared" si="8"/>
        <v xml:space="preserve">Douglas O. </v>
      </c>
      <c r="Y113">
        <v>1987</v>
      </c>
      <c r="Z113">
        <v>4</v>
      </c>
    </row>
    <row r="114" spans="7:26" x14ac:dyDescent="0.25">
      <c r="G114" t="str">
        <f t="shared" si="5"/>
        <v>Grant Little</v>
      </c>
      <c r="H114" t="s">
        <v>2698</v>
      </c>
      <c r="I114" t="s">
        <v>924</v>
      </c>
      <c r="J114" t="s">
        <v>774</v>
      </c>
      <c r="L114">
        <v>1987</v>
      </c>
      <c r="M114">
        <v>2</v>
      </c>
      <c r="O114">
        <v>1987</v>
      </c>
      <c r="P114" t="str">
        <f t="shared" si="6"/>
        <v>Little</v>
      </c>
      <c r="Q114" t="s">
        <v>924</v>
      </c>
      <c r="R114" t="s">
        <v>774</v>
      </c>
      <c r="T114">
        <v>2</v>
      </c>
      <c r="V114" t="str">
        <f t="shared" si="7"/>
        <v>Grant Little</v>
      </c>
      <c r="W114" t="s">
        <v>456</v>
      </c>
      <c r="X114" t="str">
        <f t="shared" si="8"/>
        <v xml:space="preserve">Grant F. </v>
      </c>
      <c r="Y114">
        <v>1987</v>
      </c>
      <c r="Z114">
        <v>2</v>
      </c>
    </row>
    <row r="115" spans="7:26" x14ac:dyDescent="0.25">
      <c r="G115" t="str">
        <f t="shared" si="5"/>
        <v>Jacob Wegrzyn</v>
      </c>
      <c r="H115" t="s">
        <v>2699</v>
      </c>
      <c r="I115" t="s">
        <v>1000</v>
      </c>
      <c r="J115" t="s">
        <v>696</v>
      </c>
      <c r="L115">
        <v>1987</v>
      </c>
      <c r="M115">
        <v>4</v>
      </c>
      <c r="O115">
        <v>1987</v>
      </c>
      <c r="P115" t="str">
        <f t="shared" si="6"/>
        <v>Wegrzyn</v>
      </c>
      <c r="Q115" t="s">
        <v>1000</v>
      </c>
      <c r="R115" t="s">
        <v>696</v>
      </c>
      <c r="T115">
        <v>4</v>
      </c>
      <c r="V115" t="str">
        <f t="shared" si="7"/>
        <v>Jacob Wegrzyn</v>
      </c>
      <c r="W115" t="s">
        <v>658</v>
      </c>
      <c r="X115" t="str">
        <f t="shared" si="8"/>
        <v xml:space="preserve">Jacob M. </v>
      </c>
      <c r="Y115">
        <v>1987</v>
      </c>
      <c r="Z115">
        <v>4</v>
      </c>
    </row>
    <row r="116" spans="7:26" x14ac:dyDescent="0.25">
      <c r="G116" t="str">
        <f t="shared" si="5"/>
        <v>Wayne Pacelle</v>
      </c>
      <c r="H116" t="s">
        <v>2700</v>
      </c>
      <c r="I116" t="s">
        <v>953</v>
      </c>
      <c r="J116" t="s">
        <v>734</v>
      </c>
      <c r="L116">
        <v>1987</v>
      </c>
      <c r="M116">
        <v>2</v>
      </c>
      <c r="O116">
        <v>1987</v>
      </c>
      <c r="P116" t="str">
        <f t="shared" si="6"/>
        <v>Pacelle</v>
      </c>
      <c r="Q116" t="s">
        <v>953</v>
      </c>
      <c r="R116" t="s">
        <v>734</v>
      </c>
      <c r="T116">
        <v>2</v>
      </c>
      <c r="V116" t="str">
        <f t="shared" si="7"/>
        <v>Wayne Pacelle</v>
      </c>
      <c r="W116" t="s">
        <v>535</v>
      </c>
      <c r="X116" t="str">
        <f t="shared" si="8"/>
        <v xml:space="preserve">Wayne P. </v>
      </c>
      <c r="Y116">
        <v>1987</v>
      </c>
      <c r="Z116">
        <v>2</v>
      </c>
    </row>
    <row r="117" spans="7:26" x14ac:dyDescent="0.25">
      <c r="G117" t="str">
        <f t="shared" si="5"/>
        <v>Edward Barkin</v>
      </c>
      <c r="H117" t="s">
        <v>2701</v>
      </c>
      <c r="I117" t="s">
        <v>739</v>
      </c>
      <c r="J117" t="s">
        <v>702</v>
      </c>
      <c r="L117">
        <v>1987</v>
      </c>
      <c r="M117">
        <v>2</v>
      </c>
      <c r="O117">
        <v>1987</v>
      </c>
      <c r="P117" t="str">
        <f t="shared" si="6"/>
        <v>Barkin</v>
      </c>
      <c r="Q117" t="s">
        <v>739</v>
      </c>
      <c r="R117" t="s">
        <v>702</v>
      </c>
      <c r="T117">
        <v>2</v>
      </c>
      <c r="V117" t="str">
        <f t="shared" si="7"/>
        <v>Edward Barkin</v>
      </c>
      <c r="W117" t="s">
        <v>182</v>
      </c>
      <c r="X117" t="str">
        <f t="shared" si="8"/>
        <v xml:space="preserve">Edward S. </v>
      </c>
      <c r="Y117">
        <v>1987</v>
      </c>
      <c r="Z117">
        <v>2</v>
      </c>
    </row>
    <row r="118" spans="7:26" x14ac:dyDescent="0.25">
      <c r="G118" t="str">
        <f t="shared" si="5"/>
        <v>Brandon Chabner</v>
      </c>
      <c r="H118" t="s">
        <v>2380</v>
      </c>
      <c r="I118" t="s">
        <v>793</v>
      </c>
      <c r="J118" t="s">
        <v>702</v>
      </c>
      <c r="L118">
        <v>1987</v>
      </c>
      <c r="M118">
        <v>2</v>
      </c>
      <c r="O118">
        <v>1987</v>
      </c>
      <c r="P118" t="str">
        <f t="shared" si="6"/>
        <v>Chabner</v>
      </c>
      <c r="Q118" t="s">
        <v>793</v>
      </c>
      <c r="R118" t="s">
        <v>702</v>
      </c>
      <c r="T118">
        <v>2</v>
      </c>
      <c r="V118" t="str">
        <f t="shared" si="7"/>
        <v>Brandon Chabner</v>
      </c>
      <c r="W118" t="s">
        <v>240</v>
      </c>
      <c r="X118" t="str">
        <f t="shared" si="8"/>
        <v xml:space="preserve">Brandon S. </v>
      </c>
      <c r="Y118">
        <v>1987</v>
      </c>
      <c r="Z118">
        <v>2</v>
      </c>
    </row>
    <row r="119" spans="7:26" x14ac:dyDescent="0.25">
      <c r="G119" t="str">
        <f t="shared" si="5"/>
        <v>Daniel Bromberg</v>
      </c>
      <c r="H119" t="s">
        <v>2702</v>
      </c>
      <c r="I119" t="s">
        <v>779</v>
      </c>
      <c r="J119" t="s">
        <v>732</v>
      </c>
      <c r="L119">
        <v>1986</v>
      </c>
      <c r="M119">
        <v>3</v>
      </c>
      <c r="O119">
        <v>1986</v>
      </c>
      <c r="P119" t="str">
        <f t="shared" si="6"/>
        <v>Bromberg</v>
      </c>
      <c r="Q119" t="s">
        <v>779</v>
      </c>
      <c r="R119" t="s">
        <v>732</v>
      </c>
      <c r="T119">
        <v>3</v>
      </c>
      <c r="V119" t="str">
        <f t="shared" si="7"/>
        <v>Daniel Bromberg</v>
      </c>
      <c r="W119" t="s">
        <v>221</v>
      </c>
      <c r="X119" t="str">
        <f t="shared" si="8"/>
        <v xml:space="preserve">Daniel H. </v>
      </c>
      <c r="Y119">
        <v>1986</v>
      </c>
      <c r="Z119">
        <v>3</v>
      </c>
    </row>
    <row r="120" spans="7:26" x14ac:dyDescent="0.25">
      <c r="G120" t="str">
        <f t="shared" si="5"/>
        <v>Daniel Solomon</v>
      </c>
      <c r="H120" t="s">
        <v>2525</v>
      </c>
      <c r="I120" t="s">
        <v>779</v>
      </c>
      <c r="J120" t="s">
        <v>732</v>
      </c>
      <c r="L120">
        <v>1986</v>
      </c>
      <c r="M120">
        <v>4</v>
      </c>
      <c r="O120">
        <v>1986</v>
      </c>
      <c r="P120" t="str">
        <f t="shared" si="6"/>
        <v>Solomon</v>
      </c>
      <c r="Q120" t="s">
        <v>779</v>
      </c>
      <c r="R120" t="s">
        <v>732</v>
      </c>
      <c r="T120">
        <v>4</v>
      </c>
      <c r="V120" t="str">
        <f t="shared" si="7"/>
        <v>Daniel Solomon</v>
      </c>
      <c r="W120" t="s">
        <v>598</v>
      </c>
      <c r="X120" t="str">
        <f t="shared" si="8"/>
        <v xml:space="preserve">Daniel H. </v>
      </c>
      <c r="Y120">
        <v>1986</v>
      </c>
      <c r="Z120">
        <v>4</v>
      </c>
    </row>
    <row r="121" spans="7:26" x14ac:dyDescent="0.25">
      <c r="G121" t="str">
        <f t="shared" si="5"/>
        <v>D. Shane Read</v>
      </c>
      <c r="H121" t="s">
        <v>2703</v>
      </c>
      <c r="I121" t="s">
        <v>1764</v>
      </c>
      <c r="L121">
        <v>1986</v>
      </c>
      <c r="M121">
        <v>4</v>
      </c>
      <c r="O121">
        <v>1986</v>
      </c>
      <c r="P121" t="str">
        <f t="shared" si="6"/>
        <v>Read</v>
      </c>
      <c r="Q121" t="s">
        <v>1764</v>
      </c>
      <c r="T121">
        <v>4</v>
      </c>
      <c r="V121" t="str">
        <f t="shared" si="7"/>
        <v>D. Shane Read</v>
      </c>
      <c r="W121" t="s">
        <v>544</v>
      </c>
      <c r="X121" t="str">
        <f>R121&amp;" "&amp;S121</f>
        <v xml:space="preserve"> </v>
      </c>
      <c r="Y121">
        <v>1986</v>
      </c>
      <c r="Z121">
        <v>4</v>
      </c>
    </row>
    <row r="122" spans="7:26" x14ac:dyDescent="0.25">
      <c r="G122" t="str">
        <f t="shared" si="5"/>
        <v>Neal Cavallon</v>
      </c>
      <c r="H122" t="s">
        <v>2704</v>
      </c>
      <c r="I122" t="s">
        <v>792</v>
      </c>
      <c r="J122" t="s">
        <v>721</v>
      </c>
      <c r="L122">
        <v>1986</v>
      </c>
      <c r="M122">
        <v>3</v>
      </c>
      <c r="O122">
        <v>1986</v>
      </c>
      <c r="P122" t="str">
        <f t="shared" si="6"/>
        <v>Cavallon</v>
      </c>
      <c r="Q122" t="s">
        <v>792</v>
      </c>
      <c r="R122" t="s">
        <v>721</v>
      </c>
      <c r="T122">
        <v>3</v>
      </c>
      <c r="V122" t="str">
        <f t="shared" si="7"/>
        <v>Neal Cavallon</v>
      </c>
      <c r="W122" t="s">
        <v>236</v>
      </c>
      <c r="X122" t="str">
        <f t="shared" si="8"/>
        <v xml:space="preserve">Neal B. </v>
      </c>
      <c r="Y122">
        <v>1986</v>
      </c>
      <c r="Z122">
        <v>3</v>
      </c>
    </row>
    <row r="123" spans="7:26" x14ac:dyDescent="0.25">
      <c r="G123" t="str">
        <f t="shared" si="5"/>
        <v>Mark Alexander</v>
      </c>
      <c r="H123" t="s">
        <v>849</v>
      </c>
      <c r="I123" t="s">
        <v>704</v>
      </c>
      <c r="J123" t="s">
        <v>705</v>
      </c>
      <c r="L123">
        <v>1986</v>
      </c>
      <c r="M123">
        <v>1</v>
      </c>
      <c r="O123">
        <v>1986</v>
      </c>
      <c r="P123" t="str">
        <f t="shared" si="6"/>
        <v>Alexander</v>
      </c>
      <c r="Q123" t="s">
        <v>704</v>
      </c>
      <c r="R123" t="s">
        <v>705</v>
      </c>
      <c r="T123">
        <v>1</v>
      </c>
      <c r="V123" t="str">
        <f t="shared" si="7"/>
        <v>Mark Alexander</v>
      </c>
      <c r="W123" t="s">
        <v>152</v>
      </c>
      <c r="X123" t="str">
        <f t="shared" si="8"/>
        <v xml:space="preserve">Mark C. </v>
      </c>
      <c r="Y123">
        <v>1986</v>
      </c>
      <c r="Z123">
        <v>1</v>
      </c>
    </row>
    <row r="124" spans="7:26" x14ac:dyDescent="0.25">
      <c r="G124" t="str">
        <f t="shared" si="5"/>
        <v>Philip Simotas</v>
      </c>
      <c r="H124" t="s">
        <v>2705</v>
      </c>
      <c r="I124" t="s">
        <v>938</v>
      </c>
      <c r="J124" t="s">
        <v>784</v>
      </c>
      <c r="L124">
        <v>1986</v>
      </c>
      <c r="M124">
        <v>1</v>
      </c>
      <c r="O124">
        <v>1986</v>
      </c>
      <c r="P124" t="str">
        <f t="shared" si="6"/>
        <v>Simotas</v>
      </c>
      <c r="Q124" t="s">
        <v>938</v>
      </c>
      <c r="R124" t="s">
        <v>784</v>
      </c>
      <c r="T124">
        <v>1</v>
      </c>
      <c r="V124" t="str">
        <f t="shared" si="7"/>
        <v>Philip Simotas</v>
      </c>
      <c r="W124" t="s">
        <v>591</v>
      </c>
      <c r="X124" t="str">
        <f t="shared" si="8"/>
        <v xml:space="preserve">Philip E. </v>
      </c>
      <c r="Y124">
        <v>1986</v>
      </c>
      <c r="Z124">
        <v>1</v>
      </c>
    </row>
    <row r="125" spans="7:26" x14ac:dyDescent="0.25">
      <c r="G125" t="str">
        <f t="shared" si="5"/>
        <v>Charles Decell</v>
      </c>
      <c r="H125" t="s">
        <v>2706</v>
      </c>
      <c r="I125" t="s">
        <v>790</v>
      </c>
      <c r="J125" t="s">
        <v>774</v>
      </c>
      <c r="L125">
        <v>1986</v>
      </c>
      <c r="M125">
        <v>1</v>
      </c>
      <c r="O125">
        <v>1986</v>
      </c>
      <c r="P125" t="str">
        <f t="shared" si="6"/>
        <v>Decell</v>
      </c>
      <c r="Q125" t="s">
        <v>790</v>
      </c>
      <c r="R125" t="s">
        <v>774</v>
      </c>
      <c r="T125">
        <v>1</v>
      </c>
      <c r="V125" t="str">
        <f t="shared" si="7"/>
        <v>Charles Decell</v>
      </c>
      <c r="W125" t="s">
        <v>280</v>
      </c>
      <c r="X125" t="str">
        <f t="shared" si="8"/>
        <v xml:space="preserve">Charles F. </v>
      </c>
      <c r="Y125">
        <v>1986</v>
      </c>
      <c r="Z125">
        <v>1</v>
      </c>
    </row>
    <row r="126" spans="7:26" x14ac:dyDescent="0.25">
      <c r="G126" t="str">
        <f t="shared" si="5"/>
        <v>Dean Chadwin</v>
      </c>
      <c r="H126" t="s">
        <v>2707</v>
      </c>
      <c r="I126" t="s">
        <v>795</v>
      </c>
      <c r="J126" t="s">
        <v>796</v>
      </c>
      <c r="L126">
        <v>1986</v>
      </c>
      <c r="M126">
        <v>1</v>
      </c>
      <c r="O126">
        <v>1986</v>
      </c>
      <c r="P126" t="str">
        <f t="shared" si="6"/>
        <v>Chadwin</v>
      </c>
      <c r="Q126" t="s">
        <v>795</v>
      </c>
      <c r="R126" t="s">
        <v>796</v>
      </c>
      <c r="T126">
        <v>1</v>
      </c>
      <c r="V126" t="str">
        <f t="shared" si="7"/>
        <v>Dean Chadwin</v>
      </c>
      <c r="W126" t="s">
        <v>242</v>
      </c>
      <c r="X126" t="str">
        <f t="shared" si="8"/>
        <v xml:space="preserve">Dean K. </v>
      </c>
      <c r="Y126">
        <v>1986</v>
      </c>
      <c r="Z126">
        <v>1</v>
      </c>
    </row>
    <row r="127" spans="7:26" x14ac:dyDescent="0.25">
      <c r="G127" t="str">
        <f t="shared" si="5"/>
        <v>Christopher Vojta</v>
      </c>
      <c r="H127" t="s">
        <v>2708</v>
      </c>
      <c r="I127" t="s">
        <v>905</v>
      </c>
      <c r="J127" t="s">
        <v>764</v>
      </c>
      <c r="L127">
        <v>1986</v>
      </c>
      <c r="M127">
        <v>2</v>
      </c>
      <c r="O127">
        <v>1986</v>
      </c>
      <c r="P127" t="str">
        <f t="shared" si="6"/>
        <v>Vojta</v>
      </c>
      <c r="Q127" t="s">
        <v>905</v>
      </c>
      <c r="R127" t="s">
        <v>764</v>
      </c>
      <c r="T127">
        <v>2</v>
      </c>
      <c r="V127" t="str">
        <f t="shared" si="7"/>
        <v>Christopher Vojta</v>
      </c>
      <c r="W127" t="s">
        <v>646</v>
      </c>
      <c r="X127" t="str">
        <f t="shared" si="8"/>
        <v xml:space="preserve">Christopher L. </v>
      </c>
      <c r="Y127">
        <v>1986</v>
      </c>
      <c r="Z127">
        <v>2</v>
      </c>
    </row>
    <row r="128" spans="7:26" x14ac:dyDescent="0.25">
      <c r="G128" t="str">
        <f t="shared" si="5"/>
        <v>Bruce Herzog</v>
      </c>
      <c r="H128" t="s">
        <v>2709</v>
      </c>
      <c r="I128" t="s">
        <v>750</v>
      </c>
      <c r="J128" t="s">
        <v>705</v>
      </c>
      <c r="L128">
        <v>1985</v>
      </c>
      <c r="M128">
        <v>3</v>
      </c>
      <c r="O128">
        <v>1985</v>
      </c>
      <c r="P128" t="str">
        <f t="shared" si="6"/>
        <v>Herzog</v>
      </c>
      <c r="Q128" t="s">
        <v>750</v>
      </c>
      <c r="R128" t="s">
        <v>705</v>
      </c>
      <c r="T128">
        <v>3</v>
      </c>
      <c r="V128" t="str">
        <f t="shared" si="7"/>
        <v>Bruce Herzog</v>
      </c>
      <c r="W128" t="s">
        <v>375</v>
      </c>
      <c r="X128" t="str">
        <f t="shared" si="8"/>
        <v xml:space="preserve">Bruce C. </v>
      </c>
      <c r="Y128">
        <v>1985</v>
      </c>
      <c r="Z128">
        <v>3</v>
      </c>
    </row>
    <row r="129" spans="7:26" x14ac:dyDescent="0.25">
      <c r="G129" t="str">
        <f t="shared" si="5"/>
        <v>George Staniar</v>
      </c>
      <c r="H129" t="s">
        <v>2710</v>
      </c>
      <c r="I129" t="s">
        <v>748</v>
      </c>
      <c r="J129" t="s">
        <v>702</v>
      </c>
      <c r="L129">
        <v>1985</v>
      </c>
      <c r="M129">
        <v>4</v>
      </c>
      <c r="O129">
        <v>1985</v>
      </c>
      <c r="P129" t="str">
        <f t="shared" si="6"/>
        <v>Staniar</v>
      </c>
      <c r="Q129" t="s">
        <v>748</v>
      </c>
      <c r="R129" t="s">
        <v>702</v>
      </c>
      <c r="T129">
        <v>4</v>
      </c>
      <c r="V129" t="str">
        <f t="shared" si="7"/>
        <v>George Staniar</v>
      </c>
      <c r="W129" t="s">
        <v>605</v>
      </c>
      <c r="X129" t="str">
        <f t="shared" si="8"/>
        <v xml:space="preserve">George S. </v>
      </c>
      <c r="Y129">
        <v>1985</v>
      </c>
      <c r="Z129">
        <v>4</v>
      </c>
    </row>
    <row r="130" spans="7:26" x14ac:dyDescent="0.25">
      <c r="G130" t="str">
        <f t="shared" si="5"/>
        <v>Robert Gudbranson</v>
      </c>
      <c r="H130" t="s">
        <v>2711</v>
      </c>
      <c r="I130" t="s">
        <v>722</v>
      </c>
      <c r="J130" t="s">
        <v>796</v>
      </c>
      <c r="L130">
        <v>1985</v>
      </c>
      <c r="M130">
        <v>1</v>
      </c>
      <c r="O130">
        <v>1985</v>
      </c>
      <c r="P130" t="str">
        <f t="shared" si="6"/>
        <v>Gudbranson</v>
      </c>
      <c r="Q130" t="s">
        <v>722</v>
      </c>
      <c r="R130" t="s">
        <v>796</v>
      </c>
      <c r="T130">
        <v>1</v>
      </c>
      <c r="V130" t="str">
        <f t="shared" si="7"/>
        <v>Robert Gudbranson</v>
      </c>
      <c r="W130" t="s">
        <v>357</v>
      </c>
      <c r="X130" t="str">
        <f t="shared" si="8"/>
        <v xml:space="preserve">Robert K. </v>
      </c>
      <c r="Y130">
        <v>1985</v>
      </c>
      <c r="Z130">
        <v>1</v>
      </c>
    </row>
    <row r="131" spans="7:26" x14ac:dyDescent="0.25">
      <c r="G131" t="str">
        <f t="shared" si="5"/>
        <v>Sunil Hingorani</v>
      </c>
      <c r="H131" t="s">
        <v>2441</v>
      </c>
      <c r="I131" t="s">
        <v>879</v>
      </c>
      <c r="J131" t="s">
        <v>747</v>
      </c>
      <c r="L131">
        <v>1985</v>
      </c>
      <c r="M131">
        <v>1</v>
      </c>
      <c r="O131">
        <v>1985</v>
      </c>
      <c r="P131" t="str">
        <f t="shared" si="6"/>
        <v>Hingorani</v>
      </c>
      <c r="Q131" t="s">
        <v>879</v>
      </c>
      <c r="R131" t="s">
        <v>747</v>
      </c>
      <c r="T131">
        <v>1</v>
      </c>
      <c r="V131" t="str">
        <f t="shared" si="7"/>
        <v>Sunil Hingorani</v>
      </c>
      <c r="W131" t="s">
        <v>383</v>
      </c>
      <c r="X131" t="str">
        <f t="shared" si="8"/>
        <v xml:space="preserve">Sunil R. </v>
      </c>
      <c r="Y131">
        <v>1985</v>
      </c>
      <c r="Z131">
        <v>1</v>
      </c>
    </row>
    <row r="132" spans="7:26" x14ac:dyDescent="0.25">
      <c r="G132" t="str">
        <f t="shared" ref="G132:G195" si="9">Q132&amp;" "&amp;H132</f>
        <v>Martin Wostenholme</v>
      </c>
      <c r="H132" t="s">
        <v>2712</v>
      </c>
      <c r="I132" t="s">
        <v>709</v>
      </c>
      <c r="J132" t="s">
        <v>705</v>
      </c>
      <c r="L132">
        <v>1984</v>
      </c>
      <c r="M132">
        <v>4</v>
      </c>
      <c r="O132">
        <v>1984</v>
      </c>
      <c r="P132" t="str">
        <f t="shared" ref="P132:P195" si="10">PROPER(W132)</f>
        <v>Wostenholme</v>
      </c>
      <c r="Q132" t="s">
        <v>709</v>
      </c>
      <c r="R132" t="s">
        <v>705</v>
      </c>
      <c r="T132">
        <v>4</v>
      </c>
      <c r="V132" t="str">
        <f t="shared" ref="V132:V195" si="11">Q132&amp;" "&amp;P132</f>
        <v>Martin Wostenholme</v>
      </c>
      <c r="W132" t="s">
        <v>684</v>
      </c>
      <c r="X132" t="str">
        <f t="shared" ref="X132:X195" si="12">Q132&amp;" "&amp;R132&amp;" "&amp;S132</f>
        <v xml:space="preserve">Martin C. </v>
      </c>
      <c r="Y132">
        <v>1984</v>
      </c>
      <c r="Z132">
        <v>4</v>
      </c>
    </row>
    <row r="133" spans="7:26" x14ac:dyDescent="0.25">
      <c r="G133" t="str">
        <f t="shared" si="9"/>
        <v>William Forstmann</v>
      </c>
      <c r="H133" t="s">
        <v>2713</v>
      </c>
      <c r="I133" t="s">
        <v>733</v>
      </c>
      <c r="J133" t="s">
        <v>708</v>
      </c>
      <c r="L133">
        <v>1984</v>
      </c>
      <c r="M133">
        <v>1</v>
      </c>
      <c r="O133">
        <v>1984</v>
      </c>
      <c r="P133" t="str">
        <f t="shared" si="10"/>
        <v>Forstmann</v>
      </c>
      <c r="Q133" t="s">
        <v>733</v>
      </c>
      <c r="R133" t="s">
        <v>708</v>
      </c>
      <c r="T133">
        <v>1</v>
      </c>
      <c r="V133" t="str">
        <f t="shared" si="11"/>
        <v>William Forstmann</v>
      </c>
      <c r="W133" t="s">
        <v>329</v>
      </c>
      <c r="X133" t="str">
        <f t="shared" si="12"/>
        <v xml:space="preserve">William A. </v>
      </c>
      <c r="Y133">
        <v>1984</v>
      </c>
      <c r="Z133">
        <v>1</v>
      </c>
    </row>
    <row r="134" spans="7:26" x14ac:dyDescent="0.25">
      <c r="G134" t="str">
        <f t="shared" si="9"/>
        <v>Robert Crates</v>
      </c>
      <c r="H134" t="s">
        <v>2714</v>
      </c>
      <c r="I134" t="s">
        <v>722</v>
      </c>
      <c r="J134" t="s">
        <v>721</v>
      </c>
      <c r="L134">
        <v>1984</v>
      </c>
      <c r="M134">
        <v>1</v>
      </c>
      <c r="O134">
        <v>1984</v>
      </c>
      <c r="P134" t="str">
        <f t="shared" si="10"/>
        <v>Crates</v>
      </c>
      <c r="Q134" t="s">
        <v>722</v>
      </c>
      <c r="R134" t="s">
        <v>721</v>
      </c>
      <c r="T134">
        <v>1</v>
      </c>
      <c r="V134" t="str">
        <f t="shared" si="11"/>
        <v>Robert Crates</v>
      </c>
      <c r="W134" t="s">
        <v>267</v>
      </c>
      <c r="X134" t="str">
        <f t="shared" si="12"/>
        <v xml:space="preserve">Robert B. </v>
      </c>
      <c r="Y134">
        <v>1984</v>
      </c>
      <c r="Z134">
        <v>1</v>
      </c>
    </row>
    <row r="135" spans="7:26" x14ac:dyDescent="0.25">
      <c r="G135" t="str">
        <f t="shared" si="9"/>
        <v>Paul Stoffel</v>
      </c>
      <c r="H135" t="s">
        <v>2715</v>
      </c>
      <c r="I135" t="s">
        <v>746</v>
      </c>
      <c r="J135" t="s">
        <v>721</v>
      </c>
      <c r="L135">
        <v>1984</v>
      </c>
      <c r="M135">
        <v>2</v>
      </c>
      <c r="O135">
        <v>1984</v>
      </c>
      <c r="P135" t="str">
        <f t="shared" si="10"/>
        <v>Stoffel</v>
      </c>
      <c r="Q135" t="s">
        <v>746</v>
      </c>
      <c r="R135" t="s">
        <v>721</v>
      </c>
      <c r="T135">
        <v>2</v>
      </c>
      <c r="V135" t="str">
        <f t="shared" si="11"/>
        <v>Paul Stoffel</v>
      </c>
      <c r="W135" t="s">
        <v>614</v>
      </c>
      <c r="X135" t="str">
        <f t="shared" si="12"/>
        <v xml:space="preserve">Paul B. </v>
      </c>
      <c r="Y135">
        <v>1984</v>
      </c>
      <c r="Z135">
        <v>2</v>
      </c>
    </row>
    <row r="136" spans="7:26" x14ac:dyDescent="0.25">
      <c r="G136" t="str">
        <f t="shared" si="9"/>
        <v>Andrew Fisher</v>
      </c>
      <c r="H136" t="s">
        <v>2716</v>
      </c>
      <c r="I136" t="s">
        <v>725</v>
      </c>
      <c r="J136" t="s">
        <v>757</v>
      </c>
      <c r="L136">
        <v>1984</v>
      </c>
      <c r="M136">
        <v>1</v>
      </c>
      <c r="O136">
        <v>1984</v>
      </c>
      <c r="P136" t="str">
        <f t="shared" si="10"/>
        <v>Fisher</v>
      </c>
      <c r="Q136" t="s">
        <v>725</v>
      </c>
      <c r="R136" t="s">
        <v>757</v>
      </c>
      <c r="T136">
        <v>1</v>
      </c>
      <c r="V136" t="str">
        <f t="shared" si="11"/>
        <v>Andrew Fisher</v>
      </c>
      <c r="W136" t="s">
        <v>325</v>
      </c>
      <c r="X136" t="str">
        <f t="shared" si="12"/>
        <v xml:space="preserve">Andrew D. </v>
      </c>
      <c r="Y136">
        <v>1984</v>
      </c>
      <c r="Z136">
        <v>1</v>
      </c>
    </row>
    <row r="137" spans="7:26" x14ac:dyDescent="0.25">
      <c r="G137" t="str">
        <f t="shared" si="9"/>
        <v>Bruce Pompan</v>
      </c>
      <c r="H137" t="s">
        <v>2717</v>
      </c>
      <c r="I137" t="s">
        <v>750</v>
      </c>
      <c r="J137" t="s">
        <v>764</v>
      </c>
      <c r="L137">
        <v>1984</v>
      </c>
      <c r="M137">
        <v>4</v>
      </c>
      <c r="O137">
        <v>1984</v>
      </c>
      <c r="P137" t="str">
        <f t="shared" si="10"/>
        <v>Pompan</v>
      </c>
      <c r="Q137" t="s">
        <v>750</v>
      </c>
      <c r="R137" t="s">
        <v>764</v>
      </c>
      <c r="T137">
        <v>4</v>
      </c>
      <c r="V137" t="str">
        <f t="shared" si="11"/>
        <v>Bruce Pompan</v>
      </c>
      <c r="W137" t="s">
        <v>532</v>
      </c>
      <c r="X137" t="str">
        <f t="shared" si="12"/>
        <v xml:space="preserve">Bruce L. </v>
      </c>
      <c r="Y137">
        <v>1984</v>
      </c>
      <c r="Z137">
        <v>4</v>
      </c>
    </row>
    <row r="138" spans="7:26" x14ac:dyDescent="0.25">
      <c r="G138" t="str">
        <f t="shared" si="9"/>
        <v>David Barnes</v>
      </c>
      <c r="H138" t="s">
        <v>2718</v>
      </c>
      <c r="I138" t="s">
        <v>740</v>
      </c>
      <c r="J138" t="s">
        <v>696</v>
      </c>
      <c r="L138">
        <v>1984</v>
      </c>
      <c r="M138">
        <v>1</v>
      </c>
      <c r="O138">
        <v>1984</v>
      </c>
      <c r="P138" t="str">
        <f t="shared" si="10"/>
        <v>Barnes</v>
      </c>
      <c r="Q138" t="s">
        <v>740</v>
      </c>
      <c r="R138" t="s">
        <v>696</v>
      </c>
      <c r="T138">
        <v>1</v>
      </c>
      <c r="V138" t="str">
        <f t="shared" si="11"/>
        <v>David Barnes</v>
      </c>
      <c r="W138" t="s">
        <v>184</v>
      </c>
      <c r="X138" t="str">
        <f t="shared" si="12"/>
        <v xml:space="preserve">David M. </v>
      </c>
      <c r="Y138">
        <v>1984</v>
      </c>
      <c r="Z138">
        <v>1</v>
      </c>
    </row>
    <row r="139" spans="7:26" x14ac:dyDescent="0.25">
      <c r="G139" t="str">
        <f t="shared" si="9"/>
        <v>Dominic Tordjmann</v>
      </c>
      <c r="H139" t="s">
        <v>2719</v>
      </c>
      <c r="I139" t="s">
        <v>989</v>
      </c>
      <c r="J139" t="s">
        <v>715</v>
      </c>
      <c r="L139">
        <v>1984</v>
      </c>
      <c r="M139">
        <v>1</v>
      </c>
      <c r="O139">
        <v>1984</v>
      </c>
      <c r="P139" t="str">
        <f t="shared" si="10"/>
        <v>Tordjmann</v>
      </c>
      <c r="Q139" t="s">
        <v>989</v>
      </c>
      <c r="R139" t="s">
        <v>715</v>
      </c>
      <c r="T139">
        <v>1</v>
      </c>
      <c r="V139" t="str">
        <f t="shared" si="11"/>
        <v>Dominic Tordjmann</v>
      </c>
      <c r="W139" t="s">
        <v>637</v>
      </c>
      <c r="X139" t="str">
        <f t="shared" si="12"/>
        <v xml:space="preserve">Dominic T. </v>
      </c>
      <c r="Y139">
        <v>1984</v>
      </c>
      <c r="Z139">
        <v>1</v>
      </c>
    </row>
    <row r="140" spans="7:26" x14ac:dyDescent="0.25">
      <c r="G140" t="str">
        <f t="shared" si="9"/>
        <v>Michael Reynal</v>
      </c>
      <c r="H140" t="s">
        <v>2720</v>
      </c>
      <c r="I140" t="s">
        <v>780</v>
      </c>
      <c r="J140" t="s">
        <v>708</v>
      </c>
      <c r="L140">
        <v>1983</v>
      </c>
      <c r="M140">
        <v>4</v>
      </c>
      <c r="O140">
        <v>1983</v>
      </c>
      <c r="P140" t="str">
        <f t="shared" si="10"/>
        <v>Reynal</v>
      </c>
      <c r="Q140" t="s">
        <v>780</v>
      </c>
      <c r="R140" t="s">
        <v>708</v>
      </c>
      <c r="T140">
        <v>4</v>
      </c>
      <c r="V140" t="str">
        <f t="shared" si="11"/>
        <v>Michael Reynal</v>
      </c>
      <c r="W140" t="s">
        <v>547</v>
      </c>
      <c r="X140" t="str">
        <f t="shared" si="12"/>
        <v xml:space="preserve">Michael A. </v>
      </c>
      <c r="Y140">
        <v>1983</v>
      </c>
      <c r="Z140">
        <v>4</v>
      </c>
    </row>
    <row r="141" spans="7:26" x14ac:dyDescent="0.25">
      <c r="G141" t="str">
        <f t="shared" si="9"/>
        <v>Glenn Layendecker</v>
      </c>
      <c r="H141" t="s">
        <v>2721</v>
      </c>
      <c r="I141" t="s">
        <v>914</v>
      </c>
      <c r="J141" t="s">
        <v>717</v>
      </c>
      <c r="L141">
        <v>1983</v>
      </c>
      <c r="M141">
        <v>4</v>
      </c>
      <c r="O141">
        <v>1983</v>
      </c>
      <c r="P141" t="str">
        <f t="shared" si="10"/>
        <v>Layendecker</v>
      </c>
      <c r="Q141" t="s">
        <v>914</v>
      </c>
      <c r="R141" t="s">
        <v>717</v>
      </c>
      <c r="T141">
        <v>4</v>
      </c>
      <c r="V141" t="str">
        <f t="shared" si="11"/>
        <v>Glenn Layendecker</v>
      </c>
      <c r="W141" t="s">
        <v>446</v>
      </c>
      <c r="X141" t="str">
        <f t="shared" si="12"/>
        <v xml:space="preserve">Glenn W. </v>
      </c>
      <c r="Y141">
        <v>1983</v>
      </c>
      <c r="Z141">
        <v>4</v>
      </c>
    </row>
    <row r="142" spans="7:26" x14ac:dyDescent="0.25">
      <c r="G142" t="str">
        <f t="shared" si="9"/>
        <v>Neil Solomon</v>
      </c>
      <c r="H142" t="s">
        <v>2525</v>
      </c>
      <c r="I142" t="s">
        <v>707</v>
      </c>
      <c r="J142" t="s">
        <v>708</v>
      </c>
      <c r="L142">
        <v>1983</v>
      </c>
      <c r="M142">
        <v>2</v>
      </c>
      <c r="O142">
        <v>1983</v>
      </c>
      <c r="P142" t="str">
        <f t="shared" si="10"/>
        <v>Solomon</v>
      </c>
      <c r="Q142" t="s">
        <v>707</v>
      </c>
      <c r="R142" t="s">
        <v>708</v>
      </c>
      <c r="T142">
        <v>2</v>
      </c>
      <c r="V142" t="str">
        <f t="shared" si="11"/>
        <v>Neil Solomon</v>
      </c>
      <c r="W142" t="s">
        <v>598</v>
      </c>
      <c r="X142" t="str">
        <f t="shared" si="12"/>
        <v xml:space="preserve">Neil A. </v>
      </c>
      <c r="Y142">
        <v>1983</v>
      </c>
      <c r="Z142">
        <v>2</v>
      </c>
    </row>
    <row r="143" spans="7:26" x14ac:dyDescent="0.25">
      <c r="G143" t="str">
        <f t="shared" si="9"/>
        <v>Richard Crews</v>
      </c>
      <c r="H143" t="s">
        <v>2722</v>
      </c>
      <c r="I143" t="s">
        <v>745</v>
      </c>
      <c r="J143" t="s">
        <v>705</v>
      </c>
      <c r="L143">
        <v>1983</v>
      </c>
      <c r="M143">
        <v>2</v>
      </c>
      <c r="O143">
        <v>1983</v>
      </c>
      <c r="P143" t="str">
        <f t="shared" si="10"/>
        <v>Crews</v>
      </c>
      <c r="Q143" t="s">
        <v>745</v>
      </c>
      <c r="R143" t="s">
        <v>705</v>
      </c>
      <c r="T143">
        <v>2</v>
      </c>
      <c r="V143" t="str">
        <f t="shared" si="11"/>
        <v>Richard Crews</v>
      </c>
      <c r="W143" t="s">
        <v>269</v>
      </c>
      <c r="X143" t="str">
        <f t="shared" si="12"/>
        <v xml:space="preserve">Richard C. </v>
      </c>
      <c r="Y143">
        <v>1983</v>
      </c>
      <c r="Z143">
        <v>2</v>
      </c>
    </row>
    <row r="144" spans="7:26" x14ac:dyDescent="0.25">
      <c r="G144" t="str">
        <f t="shared" si="9"/>
        <v>Charles Neuhaus</v>
      </c>
      <c r="H144" t="s">
        <v>2723</v>
      </c>
      <c r="I144" t="s">
        <v>790</v>
      </c>
      <c r="J144" t="s">
        <v>784</v>
      </c>
      <c r="L144">
        <v>1983</v>
      </c>
      <c r="M144">
        <v>2</v>
      </c>
      <c r="O144">
        <v>1983</v>
      </c>
      <c r="P144" t="str">
        <f t="shared" si="10"/>
        <v>Neuhaus</v>
      </c>
      <c r="Q144" t="s">
        <v>790</v>
      </c>
      <c r="R144" t="s">
        <v>784</v>
      </c>
      <c r="T144">
        <v>2</v>
      </c>
      <c r="V144" t="str">
        <f t="shared" si="11"/>
        <v>Charles Neuhaus</v>
      </c>
      <c r="W144" t="s">
        <v>510</v>
      </c>
      <c r="X144" t="str">
        <f t="shared" si="12"/>
        <v xml:space="preserve">Charles E. </v>
      </c>
      <c r="Y144">
        <v>1983</v>
      </c>
      <c r="Z144">
        <v>2</v>
      </c>
    </row>
    <row r="145" spans="7:26" x14ac:dyDescent="0.25">
      <c r="G145" t="str">
        <f t="shared" si="9"/>
        <v>Michael Cavallon</v>
      </c>
      <c r="H145" t="s">
        <v>2704</v>
      </c>
      <c r="I145" t="s">
        <v>780</v>
      </c>
      <c r="J145" t="s">
        <v>774</v>
      </c>
      <c r="L145">
        <v>1983</v>
      </c>
      <c r="M145">
        <v>2</v>
      </c>
      <c r="O145">
        <v>1983</v>
      </c>
      <c r="P145" t="str">
        <f t="shared" si="10"/>
        <v>Cavallon</v>
      </c>
      <c r="Q145" t="s">
        <v>780</v>
      </c>
      <c r="R145" t="s">
        <v>774</v>
      </c>
      <c r="T145">
        <v>2</v>
      </c>
      <c r="V145" t="str">
        <f t="shared" si="11"/>
        <v>Michael Cavallon</v>
      </c>
      <c r="W145" t="s">
        <v>236</v>
      </c>
      <c r="X145" t="str">
        <f t="shared" si="12"/>
        <v xml:space="preserve">Michael F. </v>
      </c>
      <c r="Y145">
        <v>1983</v>
      </c>
      <c r="Z145">
        <v>2</v>
      </c>
    </row>
    <row r="146" spans="7:26" x14ac:dyDescent="0.25">
      <c r="G146" t="str">
        <f t="shared" si="9"/>
        <v>David Jordan</v>
      </c>
      <c r="H146" t="s">
        <v>693</v>
      </c>
      <c r="I146" t="s">
        <v>740</v>
      </c>
      <c r="J146" t="s">
        <v>732</v>
      </c>
      <c r="L146">
        <v>1983</v>
      </c>
      <c r="M146">
        <v>1</v>
      </c>
      <c r="O146">
        <v>1983</v>
      </c>
      <c r="P146" t="str">
        <f t="shared" si="10"/>
        <v>Jordan</v>
      </c>
      <c r="Q146" t="s">
        <v>740</v>
      </c>
      <c r="R146" t="s">
        <v>732</v>
      </c>
      <c r="T146">
        <v>1</v>
      </c>
      <c r="V146" t="str">
        <f t="shared" si="11"/>
        <v>David Jordan</v>
      </c>
      <c r="W146" t="s">
        <v>408</v>
      </c>
      <c r="X146" t="str">
        <f t="shared" si="12"/>
        <v xml:space="preserve">David H. </v>
      </c>
      <c r="Y146">
        <v>1983</v>
      </c>
      <c r="Z146">
        <v>1</v>
      </c>
    </row>
    <row r="147" spans="7:26" x14ac:dyDescent="0.25">
      <c r="G147" t="str">
        <f t="shared" si="9"/>
        <v>Mercer Bullard</v>
      </c>
      <c r="H147" t="s">
        <v>2724</v>
      </c>
      <c r="I147" t="s">
        <v>783</v>
      </c>
      <c r="J147" t="s">
        <v>784</v>
      </c>
      <c r="L147">
        <v>1983</v>
      </c>
      <c r="M147">
        <v>1</v>
      </c>
      <c r="O147">
        <v>1983</v>
      </c>
      <c r="P147" t="str">
        <f t="shared" si="10"/>
        <v>Bullard</v>
      </c>
      <c r="Q147" t="s">
        <v>783</v>
      </c>
      <c r="R147" t="s">
        <v>784</v>
      </c>
      <c r="T147">
        <v>1</v>
      </c>
      <c r="V147" t="str">
        <f t="shared" si="11"/>
        <v>Mercer Bullard</v>
      </c>
      <c r="W147" t="s">
        <v>225</v>
      </c>
      <c r="X147" t="str">
        <f t="shared" si="12"/>
        <v xml:space="preserve">Mercer E. </v>
      </c>
      <c r="Y147">
        <v>1983</v>
      </c>
      <c r="Z147">
        <v>1</v>
      </c>
    </row>
    <row r="148" spans="7:26" x14ac:dyDescent="0.25">
      <c r="G148" t="str">
        <f t="shared" si="9"/>
        <v>David Gerger</v>
      </c>
      <c r="H148" t="s">
        <v>2725</v>
      </c>
      <c r="I148" t="s">
        <v>740</v>
      </c>
      <c r="J148" t="s">
        <v>721</v>
      </c>
      <c r="L148">
        <v>1982</v>
      </c>
      <c r="M148">
        <v>1</v>
      </c>
      <c r="O148">
        <v>1982</v>
      </c>
      <c r="P148" t="str">
        <f t="shared" si="10"/>
        <v>Gerger</v>
      </c>
      <c r="Q148" t="s">
        <v>740</v>
      </c>
      <c r="R148" t="s">
        <v>721</v>
      </c>
      <c r="T148">
        <v>1</v>
      </c>
      <c r="V148" t="str">
        <f t="shared" si="11"/>
        <v>David Gerger</v>
      </c>
      <c r="W148" t="s">
        <v>344</v>
      </c>
      <c r="X148" t="str">
        <f t="shared" si="12"/>
        <v xml:space="preserve">David B. </v>
      </c>
      <c r="Y148">
        <v>1982</v>
      </c>
      <c r="Z148">
        <v>1</v>
      </c>
    </row>
    <row r="149" spans="7:26" x14ac:dyDescent="0.25">
      <c r="G149" t="str">
        <f t="shared" si="9"/>
        <v>Hunter Reisner</v>
      </c>
      <c r="H149" t="s">
        <v>2726</v>
      </c>
      <c r="I149" t="s">
        <v>958</v>
      </c>
      <c r="J149" t="s">
        <v>702</v>
      </c>
      <c r="L149">
        <v>1982</v>
      </c>
      <c r="M149">
        <v>1</v>
      </c>
      <c r="O149">
        <v>1982</v>
      </c>
      <c r="P149" t="str">
        <f t="shared" si="10"/>
        <v>Reisner</v>
      </c>
      <c r="Q149" t="s">
        <v>958</v>
      </c>
      <c r="R149" t="s">
        <v>702</v>
      </c>
      <c r="T149">
        <v>1</v>
      </c>
      <c r="V149" t="str">
        <f t="shared" si="11"/>
        <v>Hunter Reisner</v>
      </c>
      <c r="W149" t="s">
        <v>546</v>
      </c>
      <c r="X149" t="str">
        <f t="shared" si="12"/>
        <v xml:space="preserve">Hunter S. </v>
      </c>
      <c r="Y149">
        <v>1982</v>
      </c>
      <c r="Z149">
        <v>1</v>
      </c>
    </row>
    <row r="150" spans="7:26" x14ac:dyDescent="0.25">
      <c r="G150" t="str">
        <f t="shared" si="9"/>
        <v>Clare Draper</v>
      </c>
      <c r="H150" t="s">
        <v>2727</v>
      </c>
      <c r="I150" t="s">
        <v>838</v>
      </c>
      <c r="J150" t="s">
        <v>732</v>
      </c>
      <c r="K150" t="s">
        <v>1718</v>
      </c>
      <c r="L150">
        <v>1982</v>
      </c>
      <c r="M150">
        <v>3</v>
      </c>
      <c r="O150">
        <v>1982</v>
      </c>
      <c r="P150" t="str">
        <f t="shared" si="10"/>
        <v>Draper</v>
      </c>
      <c r="Q150" t="s">
        <v>838</v>
      </c>
      <c r="R150" t="s">
        <v>732</v>
      </c>
      <c r="S150" t="s">
        <v>1718</v>
      </c>
      <c r="T150">
        <v>3</v>
      </c>
      <c r="V150" t="str">
        <f t="shared" si="11"/>
        <v>Clare Draper</v>
      </c>
      <c r="W150" t="s">
        <v>294</v>
      </c>
      <c r="X150" t="str">
        <f t="shared" si="12"/>
        <v>Clare H. 4th</v>
      </c>
      <c r="Y150">
        <v>1982</v>
      </c>
      <c r="Z150">
        <v>3</v>
      </c>
    </row>
    <row r="151" spans="7:26" x14ac:dyDescent="0.25">
      <c r="G151" t="str">
        <f t="shared" si="9"/>
        <v>Alberto Franco</v>
      </c>
      <c r="H151" t="s">
        <v>2728</v>
      </c>
      <c r="I151" t="s">
        <v>854</v>
      </c>
      <c r="L151">
        <v>1982</v>
      </c>
      <c r="M151">
        <v>4</v>
      </c>
      <c r="O151">
        <v>1982</v>
      </c>
      <c r="P151" t="str">
        <f t="shared" si="10"/>
        <v>Franco</v>
      </c>
      <c r="Q151" t="s">
        <v>854</v>
      </c>
      <c r="T151">
        <v>4</v>
      </c>
      <c r="V151" t="str">
        <f t="shared" si="11"/>
        <v>Alberto Franco</v>
      </c>
      <c r="W151" t="s">
        <v>331</v>
      </c>
      <c r="X151" t="str">
        <f t="shared" si="12"/>
        <v xml:space="preserve">Alberto  </v>
      </c>
      <c r="Y151">
        <v>1982</v>
      </c>
      <c r="Z151">
        <v>4</v>
      </c>
    </row>
    <row r="152" spans="7:26" x14ac:dyDescent="0.25">
      <c r="G152" t="str">
        <f t="shared" si="9"/>
        <v>William McAfee</v>
      </c>
      <c r="H152" t="s">
        <v>2935</v>
      </c>
      <c r="I152" t="s">
        <v>733</v>
      </c>
      <c r="J152" t="s">
        <v>708</v>
      </c>
      <c r="L152">
        <v>1982</v>
      </c>
      <c r="M152">
        <v>2</v>
      </c>
      <c r="O152">
        <v>1982</v>
      </c>
      <c r="P152" t="str">
        <f t="shared" si="10"/>
        <v>Mcafee</v>
      </c>
      <c r="Q152" t="s">
        <v>733</v>
      </c>
      <c r="R152" t="s">
        <v>708</v>
      </c>
      <c r="T152">
        <v>2</v>
      </c>
      <c r="V152" t="str">
        <f t="shared" si="11"/>
        <v>William Mcafee</v>
      </c>
      <c r="W152" t="s">
        <v>479</v>
      </c>
      <c r="X152" t="str">
        <f t="shared" si="12"/>
        <v xml:space="preserve">William A. </v>
      </c>
      <c r="Y152">
        <v>1982</v>
      </c>
      <c r="Z152">
        <v>2</v>
      </c>
    </row>
    <row r="153" spans="7:26" x14ac:dyDescent="0.25">
      <c r="G153" t="str">
        <f t="shared" si="9"/>
        <v>Steven Zuckerman</v>
      </c>
      <c r="H153" t="s">
        <v>2729</v>
      </c>
      <c r="I153" t="s">
        <v>714</v>
      </c>
      <c r="J153" t="s">
        <v>708</v>
      </c>
      <c r="L153">
        <v>1982</v>
      </c>
      <c r="M153">
        <v>2</v>
      </c>
      <c r="O153">
        <v>1982</v>
      </c>
      <c r="P153" t="str">
        <f t="shared" si="10"/>
        <v>Zuckerman</v>
      </c>
      <c r="Q153" t="s">
        <v>714</v>
      </c>
      <c r="R153" t="s">
        <v>708</v>
      </c>
      <c r="T153">
        <v>2</v>
      </c>
      <c r="V153" t="str">
        <f t="shared" si="11"/>
        <v>Steven Zuckerman</v>
      </c>
      <c r="W153" t="s">
        <v>691</v>
      </c>
      <c r="X153" t="str">
        <f t="shared" si="12"/>
        <v xml:space="preserve">Steven A. </v>
      </c>
      <c r="Y153">
        <v>1982</v>
      </c>
      <c r="Z153">
        <v>2</v>
      </c>
    </row>
    <row r="154" spans="7:26" x14ac:dyDescent="0.25">
      <c r="G154" t="str">
        <f t="shared" si="9"/>
        <v>Mark Tenhundfeld</v>
      </c>
      <c r="H154" t="s">
        <v>2730</v>
      </c>
      <c r="I154" t="s">
        <v>704</v>
      </c>
      <c r="J154" t="s">
        <v>743</v>
      </c>
      <c r="L154">
        <v>1982</v>
      </c>
      <c r="M154">
        <v>2</v>
      </c>
      <c r="O154">
        <v>1982</v>
      </c>
      <c r="P154" t="str">
        <f t="shared" si="10"/>
        <v>Tenhundfeld</v>
      </c>
      <c r="Q154" t="s">
        <v>704</v>
      </c>
      <c r="R154" t="s">
        <v>743</v>
      </c>
      <c r="T154">
        <v>2</v>
      </c>
      <c r="V154" t="str">
        <f t="shared" si="11"/>
        <v>Mark Tenhundfeld</v>
      </c>
      <c r="W154" t="s">
        <v>627</v>
      </c>
      <c r="X154" t="str">
        <f t="shared" si="12"/>
        <v xml:space="preserve">Mark J. </v>
      </c>
      <c r="Y154">
        <v>1982</v>
      </c>
      <c r="Z154">
        <v>2</v>
      </c>
    </row>
    <row r="155" spans="7:26" x14ac:dyDescent="0.25">
      <c r="G155" t="str">
        <f t="shared" si="9"/>
        <v>David Labriola</v>
      </c>
      <c r="H155" t="s">
        <v>2731</v>
      </c>
      <c r="I155" t="s">
        <v>740</v>
      </c>
      <c r="J155" t="s">
        <v>796</v>
      </c>
      <c r="L155">
        <v>1982</v>
      </c>
      <c r="M155">
        <v>2</v>
      </c>
      <c r="O155">
        <v>1982</v>
      </c>
      <c r="P155" t="str">
        <f t="shared" si="10"/>
        <v>Labriola</v>
      </c>
      <c r="Q155" t="s">
        <v>740</v>
      </c>
      <c r="R155" t="s">
        <v>796</v>
      </c>
      <c r="T155">
        <v>2</v>
      </c>
      <c r="V155" t="str">
        <f t="shared" si="11"/>
        <v>David Labriola</v>
      </c>
      <c r="W155" t="s">
        <v>457</v>
      </c>
      <c r="X155" t="str">
        <f t="shared" si="12"/>
        <v xml:space="preserve">David K. </v>
      </c>
      <c r="Y155">
        <v>1982</v>
      </c>
      <c r="Z155">
        <v>2</v>
      </c>
    </row>
    <row r="156" spans="7:26" x14ac:dyDescent="0.25">
      <c r="G156" t="str">
        <f t="shared" si="9"/>
        <v>Stephen Prothero</v>
      </c>
      <c r="H156" t="s">
        <v>2732</v>
      </c>
      <c r="I156" t="s">
        <v>834</v>
      </c>
      <c r="J156" t="s">
        <v>747</v>
      </c>
      <c r="L156">
        <v>1982</v>
      </c>
      <c r="M156">
        <v>2</v>
      </c>
      <c r="O156">
        <v>1982</v>
      </c>
      <c r="P156" t="str">
        <f t="shared" si="10"/>
        <v>Prothero</v>
      </c>
      <c r="Q156" t="s">
        <v>834</v>
      </c>
      <c r="R156" t="s">
        <v>747</v>
      </c>
      <c r="T156">
        <v>2</v>
      </c>
      <c r="V156" t="str">
        <f t="shared" si="11"/>
        <v>Stephen Prothero</v>
      </c>
      <c r="W156" t="s">
        <v>538</v>
      </c>
      <c r="X156" t="str">
        <f t="shared" si="12"/>
        <v xml:space="preserve">Stephen R. </v>
      </c>
      <c r="Y156">
        <v>1982</v>
      </c>
      <c r="Z156">
        <v>2</v>
      </c>
    </row>
    <row r="157" spans="7:26" x14ac:dyDescent="0.25">
      <c r="G157" t="str">
        <f t="shared" si="9"/>
        <v>Harold Wrobel</v>
      </c>
      <c r="H157" t="s">
        <v>2733</v>
      </c>
      <c r="I157" t="s">
        <v>871</v>
      </c>
      <c r="J157" t="s">
        <v>702</v>
      </c>
      <c r="L157">
        <v>1982</v>
      </c>
      <c r="M157">
        <v>2</v>
      </c>
      <c r="O157">
        <v>1982</v>
      </c>
      <c r="P157" t="str">
        <f t="shared" si="10"/>
        <v>Wrobel</v>
      </c>
      <c r="Q157" t="s">
        <v>871</v>
      </c>
      <c r="R157" t="s">
        <v>702</v>
      </c>
      <c r="T157">
        <v>2</v>
      </c>
      <c r="V157" t="str">
        <f t="shared" si="11"/>
        <v>Harold Wrobel</v>
      </c>
      <c r="W157" t="s">
        <v>686</v>
      </c>
      <c r="X157" t="str">
        <f t="shared" si="12"/>
        <v xml:space="preserve">Harold S. </v>
      </c>
      <c r="Y157">
        <v>1982</v>
      </c>
      <c r="Z157">
        <v>2</v>
      </c>
    </row>
    <row r="158" spans="7:26" x14ac:dyDescent="0.25">
      <c r="G158" t="str">
        <f t="shared" si="9"/>
        <v>Douglas Kelly</v>
      </c>
      <c r="H158" t="s">
        <v>2293</v>
      </c>
      <c r="I158" t="s">
        <v>898</v>
      </c>
      <c r="J158" t="s">
        <v>743</v>
      </c>
      <c r="L158">
        <v>1981</v>
      </c>
      <c r="M158">
        <v>1</v>
      </c>
      <c r="O158">
        <v>1981</v>
      </c>
      <c r="P158" t="str">
        <f t="shared" si="10"/>
        <v>Kelly</v>
      </c>
      <c r="Q158" t="s">
        <v>898</v>
      </c>
      <c r="R158" t="s">
        <v>743</v>
      </c>
      <c r="T158">
        <v>1</v>
      </c>
      <c r="V158" t="str">
        <f t="shared" si="11"/>
        <v>Douglas Kelly</v>
      </c>
      <c r="W158" t="s">
        <v>417</v>
      </c>
      <c r="X158" t="str">
        <f t="shared" si="12"/>
        <v xml:space="preserve">Douglas J. </v>
      </c>
      <c r="Y158">
        <v>1981</v>
      </c>
      <c r="Z158">
        <v>1</v>
      </c>
    </row>
    <row r="159" spans="7:26" x14ac:dyDescent="0.25">
      <c r="G159" t="str">
        <f t="shared" si="9"/>
        <v>Michael Sicular</v>
      </c>
      <c r="H159" t="s">
        <v>2734</v>
      </c>
      <c r="I159" t="s">
        <v>780</v>
      </c>
      <c r="J159" t="s">
        <v>743</v>
      </c>
      <c r="L159">
        <v>1981</v>
      </c>
      <c r="M159">
        <v>1</v>
      </c>
      <c r="O159">
        <v>1981</v>
      </c>
      <c r="P159" t="str">
        <f t="shared" si="10"/>
        <v>Sicular</v>
      </c>
      <c r="Q159" t="s">
        <v>780</v>
      </c>
      <c r="R159" t="s">
        <v>743</v>
      </c>
      <c r="T159">
        <v>1</v>
      </c>
      <c r="V159" t="str">
        <f t="shared" si="11"/>
        <v>Michael Sicular</v>
      </c>
      <c r="W159" t="s">
        <v>588</v>
      </c>
      <c r="X159" t="str">
        <f t="shared" si="12"/>
        <v xml:space="preserve">Michael J. </v>
      </c>
      <c r="Y159">
        <v>1981</v>
      </c>
      <c r="Z159">
        <v>1</v>
      </c>
    </row>
    <row r="160" spans="7:26" x14ac:dyDescent="0.25">
      <c r="G160" t="str">
        <f t="shared" si="9"/>
        <v>Steven Sorscher</v>
      </c>
      <c r="H160" t="s">
        <v>2735</v>
      </c>
      <c r="I160" t="s">
        <v>714</v>
      </c>
      <c r="J160" t="s">
        <v>696</v>
      </c>
      <c r="L160">
        <v>1981</v>
      </c>
      <c r="M160">
        <v>1</v>
      </c>
      <c r="O160">
        <v>1981</v>
      </c>
      <c r="P160" t="str">
        <f t="shared" si="10"/>
        <v>Sorscher</v>
      </c>
      <c r="Q160" t="s">
        <v>714</v>
      </c>
      <c r="R160" t="s">
        <v>696</v>
      </c>
      <c r="T160">
        <v>1</v>
      </c>
      <c r="V160" t="str">
        <f t="shared" si="11"/>
        <v>Steven Sorscher</v>
      </c>
      <c r="W160" t="s">
        <v>600</v>
      </c>
      <c r="X160" t="str">
        <f t="shared" si="12"/>
        <v xml:space="preserve">Steven M. </v>
      </c>
      <c r="Y160">
        <v>1981</v>
      </c>
      <c r="Z160">
        <v>1</v>
      </c>
    </row>
    <row r="161" spans="7:26" x14ac:dyDescent="0.25">
      <c r="G161" t="str">
        <f t="shared" si="9"/>
        <v>Malcolm Whitman</v>
      </c>
      <c r="H161" t="s">
        <v>2736</v>
      </c>
      <c r="I161" t="s">
        <v>794</v>
      </c>
      <c r="J161" t="s">
        <v>747</v>
      </c>
      <c r="L161">
        <v>1981</v>
      </c>
      <c r="M161">
        <v>1</v>
      </c>
      <c r="O161">
        <v>1981</v>
      </c>
      <c r="P161" t="str">
        <f t="shared" si="10"/>
        <v>Whitman</v>
      </c>
      <c r="Q161" t="s">
        <v>794</v>
      </c>
      <c r="R161" t="s">
        <v>747</v>
      </c>
      <c r="T161">
        <v>1</v>
      </c>
      <c r="V161" t="str">
        <f t="shared" si="11"/>
        <v>Malcolm Whitman</v>
      </c>
      <c r="W161" t="s">
        <v>670</v>
      </c>
      <c r="X161" t="str">
        <f t="shared" si="12"/>
        <v xml:space="preserve">Malcolm R. </v>
      </c>
      <c r="Y161">
        <v>1981</v>
      </c>
      <c r="Z161">
        <v>1</v>
      </c>
    </row>
    <row r="162" spans="7:26" x14ac:dyDescent="0.25">
      <c r="G162" t="str">
        <f t="shared" si="9"/>
        <v>John Stiepel</v>
      </c>
      <c r="H162" t="s">
        <v>2737</v>
      </c>
      <c r="I162" t="s">
        <v>712</v>
      </c>
      <c r="J162" t="s">
        <v>774</v>
      </c>
      <c r="L162">
        <v>1981</v>
      </c>
      <c r="M162">
        <v>4</v>
      </c>
      <c r="O162">
        <v>1981</v>
      </c>
      <c r="P162" t="str">
        <f t="shared" si="10"/>
        <v>Stiepel</v>
      </c>
      <c r="Q162" t="s">
        <v>712</v>
      </c>
      <c r="R162" t="s">
        <v>774</v>
      </c>
      <c r="T162">
        <v>4</v>
      </c>
      <c r="V162" t="str">
        <f t="shared" si="11"/>
        <v>John Stiepel</v>
      </c>
      <c r="W162" t="s">
        <v>613</v>
      </c>
      <c r="X162" t="str">
        <f t="shared" si="12"/>
        <v xml:space="preserve">John F. </v>
      </c>
      <c r="Y162">
        <v>1981</v>
      </c>
      <c r="Z162">
        <v>4</v>
      </c>
    </row>
    <row r="163" spans="7:26" x14ac:dyDescent="0.25">
      <c r="G163" t="str">
        <f t="shared" si="9"/>
        <v>Stewart Hudson</v>
      </c>
      <c r="H163" t="s">
        <v>2738</v>
      </c>
      <c r="I163" t="s">
        <v>887</v>
      </c>
      <c r="J163" t="s">
        <v>743</v>
      </c>
      <c r="L163">
        <v>1981</v>
      </c>
      <c r="M163">
        <v>3</v>
      </c>
      <c r="O163">
        <v>1981</v>
      </c>
      <c r="P163" t="str">
        <f t="shared" si="10"/>
        <v>Hudson</v>
      </c>
      <c r="Q163" t="s">
        <v>887</v>
      </c>
      <c r="R163" t="s">
        <v>743</v>
      </c>
      <c r="T163">
        <v>3</v>
      </c>
      <c r="V163" t="str">
        <f t="shared" si="11"/>
        <v>Stewart Hudson</v>
      </c>
      <c r="W163" t="s">
        <v>397</v>
      </c>
      <c r="X163" t="str">
        <f t="shared" si="12"/>
        <v xml:space="preserve">Stewart J. </v>
      </c>
      <c r="Y163">
        <v>1981</v>
      </c>
      <c r="Z163">
        <v>3</v>
      </c>
    </row>
    <row r="164" spans="7:26" x14ac:dyDescent="0.25">
      <c r="G164" t="str">
        <f t="shared" si="9"/>
        <v>Thomas Simcik</v>
      </c>
      <c r="H164" t="s">
        <v>2739</v>
      </c>
      <c r="I164" t="s">
        <v>816</v>
      </c>
      <c r="J164" t="s">
        <v>743</v>
      </c>
      <c r="L164">
        <v>1981</v>
      </c>
      <c r="M164">
        <v>3</v>
      </c>
      <c r="O164">
        <v>1981</v>
      </c>
      <c r="P164" t="str">
        <f t="shared" si="10"/>
        <v>Simcik</v>
      </c>
      <c r="Q164" t="s">
        <v>816</v>
      </c>
      <c r="R164" t="s">
        <v>743</v>
      </c>
      <c r="T164">
        <v>3</v>
      </c>
      <c r="V164" t="str">
        <f t="shared" si="11"/>
        <v>Thomas Simcik</v>
      </c>
      <c r="W164" t="s">
        <v>589</v>
      </c>
      <c r="X164" t="str">
        <f t="shared" si="12"/>
        <v xml:space="preserve">Thomas J. </v>
      </c>
      <c r="Y164">
        <v>1981</v>
      </c>
      <c r="Z164">
        <v>3</v>
      </c>
    </row>
    <row r="165" spans="7:26" x14ac:dyDescent="0.25">
      <c r="G165" t="str">
        <f t="shared" si="9"/>
        <v>Keith Rudman</v>
      </c>
      <c r="H165" t="s">
        <v>2740</v>
      </c>
      <c r="I165" t="s">
        <v>964</v>
      </c>
      <c r="J165" t="s">
        <v>696</v>
      </c>
      <c r="L165">
        <v>1981</v>
      </c>
      <c r="M165">
        <v>3</v>
      </c>
      <c r="O165">
        <v>1981</v>
      </c>
      <c r="P165" t="str">
        <f t="shared" si="10"/>
        <v>Rudman</v>
      </c>
      <c r="Q165" t="s">
        <v>964</v>
      </c>
      <c r="R165" t="s">
        <v>696</v>
      </c>
      <c r="T165">
        <v>3</v>
      </c>
      <c r="V165" t="str">
        <f t="shared" si="11"/>
        <v>Keith Rudman</v>
      </c>
      <c r="W165" t="s">
        <v>560</v>
      </c>
      <c r="X165" t="str">
        <f t="shared" si="12"/>
        <v xml:space="preserve">Keith M. </v>
      </c>
      <c r="Y165">
        <v>1981</v>
      </c>
      <c r="Z165">
        <v>3</v>
      </c>
    </row>
    <row r="166" spans="7:26" x14ac:dyDescent="0.25">
      <c r="G166" t="str">
        <f t="shared" si="9"/>
        <v>James Broder</v>
      </c>
      <c r="H166" t="s">
        <v>2741</v>
      </c>
      <c r="I166" t="s">
        <v>752</v>
      </c>
      <c r="J166" t="s">
        <v>702</v>
      </c>
      <c r="L166">
        <v>1981</v>
      </c>
      <c r="M166">
        <v>1</v>
      </c>
      <c r="O166">
        <v>1981</v>
      </c>
      <c r="P166" t="str">
        <f t="shared" si="10"/>
        <v>Broder</v>
      </c>
      <c r="Q166" t="s">
        <v>752</v>
      </c>
      <c r="R166" t="s">
        <v>702</v>
      </c>
      <c r="T166">
        <v>1</v>
      </c>
      <c r="V166" t="str">
        <f t="shared" si="11"/>
        <v>James Broder</v>
      </c>
      <c r="W166" t="s">
        <v>220</v>
      </c>
      <c r="X166" t="str">
        <f t="shared" si="12"/>
        <v xml:space="preserve">James S. </v>
      </c>
      <c r="Y166">
        <v>1981</v>
      </c>
      <c r="Z166">
        <v>1</v>
      </c>
    </row>
    <row r="167" spans="7:26" x14ac:dyDescent="0.25">
      <c r="G167" t="str">
        <f t="shared" si="9"/>
        <v>Steven Epstein</v>
      </c>
      <c r="H167" t="s">
        <v>2405</v>
      </c>
      <c r="I167" t="s">
        <v>714</v>
      </c>
      <c r="J167" t="s">
        <v>708</v>
      </c>
      <c r="L167">
        <v>1981</v>
      </c>
      <c r="M167">
        <v>2</v>
      </c>
      <c r="O167">
        <v>1981</v>
      </c>
      <c r="P167" t="str">
        <f t="shared" si="10"/>
        <v>Epstein</v>
      </c>
      <c r="Q167" t="s">
        <v>714</v>
      </c>
      <c r="R167" t="s">
        <v>708</v>
      </c>
      <c r="T167">
        <v>2</v>
      </c>
      <c r="V167" t="str">
        <f t="shared" si="11"/>
        <v>Steven Epstein</v>
      </c>
      <c r="W167" t="s">
        <v>308</v>
      </c>
      <c r="X167" t="str">
        <f t="shared" si="12"/>
        <v xml:space="preserve">Steven A. </v>
      </c>
      <c r="Y167">
        <v>1981</v>
      </c>
      <c r="Z167">
        <v>2</v>
      </c>
    </row>
    <row r="168" spans="7:26" x14ac:dyDescent="0.25">
      <c r="G168" t="str">
        <f t="shared" si="9"/>
        <v>Edward Lazarus</v>
      </c>
      <c r="H168" t="s">
        <v>2455</v>
      </c>
      <c r="I168" t="s">
        <v>739</v>
      </c>
      <c r="J168" t="s">
        <v>734</v>
      </c>
      <c r="L168">
        <v>1981</v>
      </c>
      <c r="M168">
        <v>2</v>
      </c>
      <c r="O168">
        <v>1981</v>
      </c>
      <c r="P168" t="str">
        <f t="shared" si="10"/>
        <v>Lazarus</v>
      </c>
      <c r="Q168" t="s">
        <v>739</v>
      </c>
      <c r="R168" t="s">
        <v>734</v>
      </c>
      <c r="T168">
        <v>2</v>
      </c>
      <c r="V168" t="str">
        <f t="shared" si="11"/>
        <v>Edward Lazarus</v>
      </c>
      <c r="W168" t="s">
        <v>447</v>
      </c>
      <c r="X168" t="str">
        <f t="shared" si="12"/>
        <v xml:space="preserve">Edward P. </v>
      </c>
      <c r="Y168">
        <v>1981</v>
      </c>
      <c r="Z168">
        <v>2</v>
      </c>
    </row>
    <row r="169" spans="7:26" x14ac:dyDescent="0.25">
      <c r="G169" t="str">
        <f t="shared" si="9"/>
        <v>Francis Steel</v>
      </c>
      <c r="H169" t="s">
        <v>2742</v>
      </c>
      <c r="I169" t="s">
        <v>810</v>
      </c>
      <c r="J169" t="s">
        <v>734</v>
      </c>
      <c r="L169">
        <v>1981</v>
      </c>
      <c r="M169">
        <v>2</v>
      </c>
      <c r="O169">
        <v>1981</v>
      </c>
      <c r="P169" t="str">
        <f t="shared" si="10"/>
        <v>Steel</v>
      </c>
      <c r="Q169" t="s">
        <v>810</v>
      </c>
      <c r="R169" t="s">
        <v>734</v>
      </c>
      <c r="T169">
        <v>2</v>
      </c>
      <c r="V169" t="str">
        <f t="shared" si="11"/>
        <v>Francis Steel</v>
      </c>
      <c r="W169" t="s">
        <v>609</v>
      </c>
      <c r="X169" t="str">
        <f t="shared" si="12"/>
        <v xml:space="preserve">Francis P. </v>
      </c>
      <c r="Y169">
        <v>1981</v>
      </c>
      <c r="Z169">
        <v>2</v>
      </c>
    </row>
    <row r="170" spans="7:26" x14ac:dyDescent="0.25">
      <c r="G170" t="str">
        <f t="shared" si="9"/>
        <v>Robert Gould</v>
      </c>
      <c r="H170" t="s">
        <v>2743</v>
      </c>
      <c r="I170" t="s">
        <v>722</v>
      </c>
      <c r="J170" t="s">
        <v>747</v>
      </c>
      <c r="L170">
        <v>1981</v>
      </c>
      <c r="M170">
        <v>2</v>
      </c>
      <c r="O170">
        <v>1981</v>
      </c>
      <c r="P170" t="str">
        <f t="shared" si="10"/>
        <v>Gould</v>
      </c>
      <c r="Q170" t="s">
        <v>722</v>
      </c>
      <c r="R170" t="s">
        <v>747</v>
      </c>
      <c r="T170">
        <v>2</v>
      </c>
      <c r="V170" t="str">
        <f t="shared" si="11"/>
        <v>Robert Gould</v>
      </c>
      <c r="W170" t="s">
        <v>352</v>
      </c>
      <c r="X170" t="str">
        <f t="shared" si="12"/>
        <v xml:space="preserve">Robert R. </v>
      </c>
      <c r="Y170">
        <v>1981</v>
      </c>
      <c r="Z170">
        <v>2</v>
      </c>
    </row>
    <row r="171" spans="7:26" x14ac:dyDescent="0.25">
      <c r="G171" t="str">
        <f t="shared" si="9"/>
        <v>Lewis Chodish</v>
      </c>
      <c r="H171" t="s">
        <v>2744</v>
      </c>
      <c r="I171" t="s">
        <v>802</v>
      </c>
      <c r="J171" t="s">
        <v>708</v>
      </c>
      <c r="L171">
        <v>1981</v>
      </c>
      <c r="M171">
        <v>2</v>
      </c>
      <c r="O171">
        <v>1981</v>
      </c>
      <c r="P171" t="str">
        <f t="shared" si="10"/>
        <v>Chodish</v>
      </c>
      <c r="Q171" t="s">
        <v>802</v>
      </c>
      <c r="R171" t="s">
        <v>708</v>
      </c>
      <c r="T171">
        <v>2</v>
      </c>
      <c r="V171" t="str">
        <f t="shared" si="11"/>
        <v>Lewis Chodish</v>
      </c>
      <c r="W171" t="s">
        <v>249</v>
      </c>
      <c r="X171" t="str">
        <f t="shared" si="12"/>
        <v xml:space="preserve">Lewis A. </v>
      </c>
      <c r="Y171">
        <v>1981</v>
      </c>
      <c r="Z171">
        <v>2</v>
      </c>
    </row>
    <row r="172" spans="7:26" x14ac:dyDescent="0.25">
      <c r="G172" t="str">
        <f t="shared" si="9"/>
        <v>James Murphy</v>
      </c>
      <c r="H172" t="s">
        <v>2629</v>
      </c>
      <c r="I172" t="s">
        <v>752</v>
      </c>
      <c r="J172" t="s">
        <v>708</v>
      </c>
      <c r="L172">
        <v>1981</v>
      </c>
      <c r="M172">
        <v>1</v>
      </c>
      <c r="O172">
        <v>1981</v>
      </c>
      <c r="P172" t="str">
        <f t="shared" si="10"/>
        <v>Murphy</v>
      </c>
      <c r="Q172" t="s">
        <v>752</v>
      </c>
      <c r="R172" t="s">
        <v>708</v>
      </c>
      <c r="T172">
        <v>1</v>
      </c>
      <c r="V172" t="str">
        <f t="shared" si="11"/>
        <v>James Murphy</v>
      </c>
      <c r="W172" t="s">
        <v>505</v>
      </c>
      <c r="X172" t="str">
        <f t="shared" si="12"/>
        <v xml:space="preserve">James A. </v>
      </c>
      <c r="Y172">
        <v>1981</v>
      </c>
      <c r="Z172">
        <v>1</v>
      </c>
    </row>
    <row r="173" spans="7:26" x14ac:dyDescent="0.25">
      <c r="G173" t="str">
        <f t="shared" si="9"/>
        <v>Michael Sircular</v>
      </c>
      <c r="H173" t="s">
        <v>2745</v>
      </c>
      <c r="I173" t="s">
        <v>780</v>
      </c>
      <c r="J173" t="s">
        <v>743</v>
      </c>
      <c r="L173">
        <v>1981</v>
      </c>
      <c r="M173">
        <v>1</v>
      </c>
      <c r="O173">
        <v>1981</v>
      </c>
      <c r="P173" t="str">
        <f t="shared" si="10"/>
        <v>Sircular</v>
      </c>
      <c r="Q173" t="s">
        <v>780</v>
      </c>
      <c r="R173" t="s">
        <v>743</v>
      </c>
      <c r="T173">
        <v>1</v>
      </c>
      <c r="V173" t="str">
        <f t="shared" si="11"/>
        <v>Michael Sircular</v>
      </c>
      <c r="W173" t="s">
        <v>592</v>
      </c>
      <c r="X173" t="str">
        <f t="shared" si="12"/>
        <v xml:space="preserve">Michael J. </v>
      </c>
      <c r="Y173">
        <v>1981</v>
      </c>
      <c r="Z173">
        <v>1</v>
      </c>
    </row>
    <row r="174" spans="7:26" x14ac:dyDescent="0.25">
      <c r="G174" t="str">
        <f t="shared" si="9"/>
        <v>William Raszka</v>
      </c>
      <c r="H174" t="s">
        <v>2746</v>
      </c>
      <c r="I174" t="s">
        <v>733</v>
      </c>
      <c r="J174" t="s">
        <v>891</v>
      </c>
      <c r="L174">
        <v>1981</v>
      </c>
      <c r="M174">
        <v>1</v>
      </c>
      <c r="O174">
        <v>1981</v>
      </c>
      <c r="P174" t="str">
        <f t="shared" si="10"/>
        <v>Raszka</v>
      </c>
      <c r="Q174" t="s">
        <v>733</v>
      </c>
      <c r="R174" t="s">
        <v>891</v>
      </c>
      <c r="T174">
        <v>1</v>
      </c>
      <c r="V174" t="str">
        <f t="shared" si="11"/>
        <v>William Raszka</v>
      </c>
      <c r="W174" t="s">
        <v>541</v>
      </c>
      <c r="X174" t="str">
        <f t="shared" si="12"/>
        <v xml:space="preserve">William V. </v>
      </c>
      <c r="Y174">
        <v>1981</v>
      </c>
      <c r="Z174">
        <v>1</v>
      </c>
    </row>
    <row r="175" spans="7:26" x14ac:dyDescent="0.25">
      <c r="G175" t="str">
        <f t="shared" si="9"/>
        <v>Willis Hulings</v>
      </c>
      <c r="H175" t="s">
        <v>2747</v>
      </c>
      <c r="I175" t="s">
        <v>889</v>
      </c>
      <c r="J175" t="s">
        <v>743</v>
      </c>
      <c r="L175">
        <v>1980</v>
      </c>
      <c r="M175">
        <v>1</v>
      </c>
      <c r="O175">
        <v>1980</v>
      </c>
      <c r="P175" t="str">
        <f t="shared" si="10"/>
        <v>Hulings</v>
      </c>
      <c r="Q175" t="s">
        <v>889</v>
      </c>
      <c r="R175" t="s">
        <v>743</v>
      </c>
      <c r="T175">
        <v>1</v>
      </c>
      <c r="V175" t="str">
        <f t="shared" si="11"/>
        <v>Willis Hulings</v>
      </c>
      <c r="W175" t="s">
        <v>400</v>
      </c>
      <c r="X175" t="str">
        <f t="shared" si="12"/>
        <v xml:space="preserve">Willis J. </v>
      </c>
      <c r="Y175">
        <v>1980</v>
      </c>
      <c r="Z175">
        <v>1</v>
      </c>
    </row>
    <row r="176" spans="7:26" x14ac:dyDescent="0.25">
      <c r="G176" t="str">
        <f t="shared" si="9"/>
        <v>Hal Freeman</v>
      </c>
      <c r="H176" t="s">
        <v>2415</v>
      </c>
      <c r="I176" t="s">
        <v>855</v>
      </c>
      <c r="L176">
        <v>1980</v>
      </c>
      <c r="M176">
        <v>1</v>
      </c>
      <c r="O176">
        <v>1980</v>
      </c>
      <c r="P176" t="str">
        <f t="shared" si="10"/>
        <v>Freeman</v>
      </c>
      <c r="Q176" t="s">
        <v>855</v>
      </c>
      <c r="T176">
        <v>1</v>
      </c>
      <c r="V176" t="str">
        <f t="shared" si="11"/>
        <v>Hal Freeman</v>
      </c>
      <c r="W176" t="s">
        <v>334</v>
      </c>
      <c r="X176" t="str">
        <f t="shared" si="12"/>
        <v xml:space="preserve">Hal  </v>
      </c>
      <c r="Y176">
        <v>1980</v>
      </c>
      <c r="Z176">
        <v>1</v>
      </c>
    </row>
    <row r="177" spans="7:26" x14ac:dyDescent="0.25">
      <c r="G177" t="str">
        <f t="shared" si="9"/>
        <v>David Huskey</v>
      </c>
      <c r="H177" t="s">
        <v>2748</v>
      </c>
      <c r="I177" t="s">
        <v>740</v>
      </c>
      <c r="J177" t="s">
        <v>796</v>
      </c>
      <c r="L177">
        <v>1980</v>
      </c>
      <c r="M177">
        <v>1</v>
      </c>
      <c r="O177">
        <v>1980</v>
      </c>
      <c r="P177" t="str">
        <f t="shared" si="10"/>
        <v>Huskey</v>
      </c>
      <c r="Q177" t="s">
        <v>740</v>
      </c>
      <c r="R177" t="s">
        <v>796</v>
      </c>
      <c r="T177">
        <v>1</v>
      </c>
      <c r="V177" t="str">
        <f t="shared" si="11"/>
        <v>David Huskey</v>
      </c>
      <c r="W177" t="s">
        <v>403</v>
      </c>
      <c r="X177" t="str">
        <f t="shared" si="12"/>
        <v xml:space="preserve">David K. </v>
      </c>
      <c r="Y177">
        <v>1980</v>
      </c>
      <c r="Z177">
        <v>1</v>
      </c>
    </row>
    <row r="178" spans="7:26" x14ac:dyDescent="0.25">
      <c r="G178" t="str">
        <f t="shared" si="9"/>
        <v>Dale De La Torre</v>
      </c>
      <c r="H178" t="s">
        <v>2749</v>
      </c>
      <c r="I178" t="s">
        <v>825</v>
      </c>
      <c r="J178" t="s">
        <v>747</v>
      </c>
      <c r="L178">
        <v>1980</v>
      </c>
      <c r="M178">
        <v>1</v>
      </c>
      <c r="O178">
        <v>1980</v>
      </c>
      <c r="P178" t="str">
        <f t="shared" si="10"/>
        <v>De La Torre</v>
      </c>
      <c r="Q178" t="s">
        <v>825</v>
      </c>
      <c r="R178" t="s">
        <v>747</v>
      </c>
      <c r="T178">
        <v>1</v>
      </c>
      <c r="V178" t="str">
        <f t="shared" si="11"/>
        <v>Dale De La Torre</v>
      </c>
      <c r="W178" t="s">
        <v>278</v>
      </c>
      <c r="X178" t="str">
        <f t="shared" si="12"/>
        <v xml:space="preserve">Dale R. </v>
      </c>
      <c r="Y178">
        <v>1980</v>
      </c>
      <c r="Z178">
        <v>1</v>
      </c>
    </row>
    <row r="179" spans="7:26" x14ac:dyDescent="0.25">
      <c r="G179" t="str">
        <f t="shared" si="9"/>
        <v>William Brady</v>
      </c>
      <c r="H179" t="s">
        <v>2750</v>
      </c>
      <c r="I179" t="s">
        <v>733</v>
      </c>
      <c r="J179" t="s">
        <v>774</v>
      </c>
      <c r="K179" t="s">
        <v>1717</v>
      </c>
      <c r="L179">
        <v>1980</v>
      </c>
      <c r="M179">
        <v>3</v>
      </c>
      <c r="O179">
        <v>1980</v>
      </c>
      <c r="P179" t="str">
        <f t="shared" si="10"/>
        <v>Brady</v>
      </c>
      <c r="Q179" t="s">
        <v>733</v>
      </c>
      <c r="R179" t="s">
        <v>774</v>
      </c>
      <c r="S179" t="s">
        <v>1717</v>
      </c>
      <c r="T179">
        <v>3</v>
      </c>
      <c r="V179" t="str">
        <f t="shared" si="11"/>
        <v>William Brady</v>
      </c>
      <c r="W179" t="s">
        <v>216</v>
      </c>
      <c r="X179" t="str">
        <f t="shared" si="12"/>
        <v>William F. 3rd</v>
      </c>
      <c r="Y179">
        <v>1980</v>
      </c>
      <c r="Z179">
        <v>3</v>
      </c>
    </row>
    <row r="180" spans="7:26" x14ac:dyDescent="0.25">
      <c r="G180" t="str">
        <f t="shared" si="9"/>
        <v>William Laffer</v>
      </c>
      <c r="H180" t="s">
        <v>2751</v>
      </c>
      <c r="I180" t="s">
        <v>733</v>
      </c>
      <c r="J180" t="s">
        <v>713</v>
      </c>
      <c r="L180">
        <v>1980</v>
      </c>
      <c r="M180">
        <v>1</v>
      </c>
      <c r="O180">
        <v>1980</v>
      </c>
      <c r="P180" t="str">
        <f t="shared" si="10"/>
        <v>Laffer</v>
      </c>
      <c r="Q180" t="s">
        <v>733</v>
      </c>
      <c r="R180" t="s">
        <v>713</v>
      </c>
      <c r="T180">
        <v>1</v>
      </c>
      <c r="V180" t="str">
        <f t="shared" si="11"/>
        <v>William Laffer</v>
      </c>
      <c r="W180" t="s">
        <v>436</v>
      </c>
      <c r="X180" t="str">
        <f t="shared" si="12"/>
        <v xml:space="preserve">William G. </v>
      </c>
      <c r="Y180">
        <v>1980</v>
      </c>
      <c r="Z180">
        <v>1</v>
      </c>
    </row>
    <row r="181" spans="7:26" x14ac:dyDescent="0.25">
      <c r="G181" t="str">
        <f t="shared" si="9"/>
        <v>William Kerr</v>
      </c>
      <c r="H181" t="s">
        <v>2752</v>
      </c>
      <c r="I181" t="s">
        <v>733</v>
      </c>
      <c r="J181" t="s">
        <v>846</v>
      </c>
      <c r="L181">
        <v>1980</v>
      </c>
      <c r="M181">
        <v>1</v>
      </c>
      <c r="O181">
        <v>1980</v>
      </c>
      <c r="P181" t="str">
        <f t="shared" si="10"/>
        <v>Kerr</v>
      </c>
      <c r="Q181" t="s">
        <v>733</v>
      </c>
      <c r="R181" t="s">
        <v>846</v>
      </c>
      <c r="T181">
        <v>1</v>
      </c>
      <c r="V181" t="str">
        <f t="shared" si="11"/>
        <v>William Kerr</v>
      </c>
      <c r="W181" t="s">
        <v>419</v>
      </c>
      <c r="X181" t="str">
        <f t="shared" si="12"/>
        <v xml:space="preserve">William O. </v>
      </c>
      <c r="Y181">
        <v>1980</v>
      </c>
      <c r="Z181">
        <v>1</v>
      </c>
    </row>
    <row r="182" spans="7:26" x14ac:dyDescent="0.25">
      <c r="G182" t="str">
        <f t="shared" si="9"/>
        <v>Todd Hillman</v>
      </c>
      <c r="H182" t="s">
        <v>2753</v>
      </c>
      <c r="I182" t="s">
        <v>878</v>
      </c>
      <c r="J182" t="s">
        <v>732</v>
      </c>
      <c r="L182">
        <v>1980</v>
      </c>
      <c r="M182">
        <v>2</v>
      </c>
      <c r="O182">
        <v>1980</v>
      </c>
      <c r="P182" t="str">
        <f t="shared" si="10"/>
        <v>Hillman</v>
      </c>
      <c r="Q182" t="s">
        <v>878</v>
      </c>
      <c r="R182" t="s">
        <v>732</v>
      </c>
      <c r="T182">
        <v>2</v>
      </c>
      <c r="V182" t="str">
        <f t="shared" si="11"/>
        <v>Todd Hillman</v>
      </c>
      <c r="W182" t="s">
        <v>381</v>
      </c>
      <c r="X182" t="str">
        <f t="shared" si="12"/>
        <v xml:space="preserve">Todd H. </v>
      </c>
      <c r="Y182">
        <v>1980</v>
      </c>
      <c r="Z182">
        <v>2</v>
      </c>
    </row>
    <row r="183" spans="7:26" x14ac:dyDescent="0.25">
      <c r="G183" t="str">
        <f t="shared" si="9"/>
        <v>Elliot Peters</v>
      </c>
      <c r="H183" t="s">
        <v>2754</v>
      </c>
      <c r="I183" t="s">
        <v>948</v>
      </c>
      <c r="J183" t="s">
        <v>747</v>
      </c>
      <c r="L183">
        <v>1980</v>
      </c>
      <c r="M183">
        <v>1</v>
      </c>
      <c r="O183">
        <v>1980</v>
      </c>
      <c r="P183" t="str">
        <f t="shared" si="10"/>
        <v>Peters</v>
      </c>
      <c r="Q183" t="s">
        <v>948</v>
      </c>
      <c r="R183" t="s">
        <v>747</v>
      </c>
      <c r="T183">
        <v>1</v>
      </c>
      <c r="V183" t="str">
        <f t="shared" si="11"/>
        <v>Elliot Peters</v>
      </c>
      <c r="W183" t="s">
        <v>525</v>
      </c>
      <c r="X183" t="str">
        <f t="shared" si="12"/>
        <v xml:space="preserve">Elliot R. </v>
      </c>
      <c r="Y183">
        <v>1980</v>
      </c>
      <c r="Z183">
        <v>1</v>
      </c>
    </row>
    <row r="184" spans="7:26" x14ac:dyDescent="0.25">
      <c r="G184" t="str">
        <f t="shared" si="9"/>
        <v>Andrew Fleming</v>
      </c>
      <c r="H184" t="s">
        <v>2755</v>
      </c>
      <c r="I184" t="s">
        <v>725</v>
      </c>
      <c r="J184" t="s">
        <v>715</v>
      </c>
      <c r="L184">
        <v>1980</v>
      </c>
      <c r="M184">
        <v>2</v>
      </c>
      <c r="O184">
        <v>1980</v>
      </c>
      <c r="P184" t="str">
        <f t="shared" si="10"/>
        <v>Fleming</v>
      </c>
      <c r="Q184" t="s">
        <v>725</v>
      </c>
      <c r="R184" t="s">
        <v>715</v>
      </c>
      <c r="T184">
        <v>2</v>
      </c>
      <c r="V184" t="str">
        <f t="shared" si="11"/>
        <v>Andrew Fleming</v>
      </c>
      <c r="W184" t="s">
        <v>326</v>
      </c>
      <c r="X184" t="str">
        <f t="shared" si="12"/>
        <v xml:space="preserve">Andrew T. </v>
      </c>
      <c r="Y184">
        <v>1980</v>
      </c>
      <c r="Z184">
        <v>2</v>
      </c>
    </row>
    <row r="185" spans="7:26" x14ac:dyDescent="0.25">
      <c r="G185" t="str">
        <f t="shared" si="9"/>
        <v>James Chud</v>
      </c>
      <c r="H185" t="s">
        <v>2756</v>
      </c>
      <c r="I185" t="s">
        <v>752</v>
      </c>
      <c r="L185">
        <v>1980</v>
      </c>
      <c r="M185">
        <v>1</v>
      </c>
      <c r="O185">
        <v>1980</v>
      </c>
      <c r="P185" t="str">
        <f t="shared" si="10"/>
        <v>Chud</v>
      </c>
      <c r="Q185" t="s">
        <v>752</v>
      </c>
      <c r="T185">
        <v>1</v>
      </c>
      <c r="V185" t="str">
        <f t="shared" si="11"/>
        <v>James Chud</v>
      </c>
      <c r="W185" t="s">
        <v>251</v>
      </c>
      <c r="X185" t="str">
        <f t="shared" si="12"/>
        <v xml:space="preserve">James  </v>
      </c>
      <c r="Y185">
        <v>1980</v>
      </c>
      <c r="Z185">
        <v>1</v>
      </c>
    </row>
    <row r="186" spans="7:26" x14ac:dyDescent="0.25">
      <c r="G186" t="str">
        <f t="shared" si="9"/>
        <v>Eric Sorscher</v>
      </c>
      <c r="H186" t="s">
        <v>2735</v>
      </c>
      <c r="I186" t="s">
        <v>875</v>
      </c>
      <c r="J186" t="s">
        <v>743</v>
      </c>
      <c r="L186">
        <v>1979</v>
      </c>
      <c r="M186">
        <v>1</v>
      </c>
      <c r="O186">
        <v>1979</v>
      </c>
      <c r="P186" t="str">
        <f t="shared" si="10"/>
        <v>Sorscher</v>
      </c>
      <c r="Q186" t="s">
        <v>875</v>
      </c>
      <c r="R186" t="s">
        <v>743</v>
      </c>
      <c r="T186">
        <v>1</v>
      </c>
      <c r="V186" t="str">
        <f t="shared" si="11"/>
        <v>Eric Sorscher</v>
      </c>
      <c r="W186" t="s">
        <v>600</v>
      </c>
      <c r="X186" t="str">
        <f t="shared" si="12"/>
        <v xml:space="preserve">Eric J. </v>
      </c>
      <c r="Y186">
        <v>1979</v>
      </c>
      <c r="Z186">
        <v>1</v>
      </c>
    </row>
    <row r="187" spans="7:26" x14ac:dyDescent="0.25">
      <c r="G187" t="str">
        <f t="shared" si="9"/>
        <v>Laurence Leeds</v>
      </c>
      <c r="H187" t="s">
        <v>2757</v>
      </c>
      <c r="I187" t="s">
        <v>916</v>
      </c>
      <c r="J187" t="s">
        <v>705</v>
      </c>
      <c r="K187" t="s">
        <v>917</v>
      </c>
      <c r="L187">
        <v>1979</v>
      </c>
      <c r="M187">
        <v>2</v>
      </c>
      <c r="O187">
        <v>1979</v>
      </c>
      <c r="P187" t="str">
        <f t="shared" si="10"/>
        <v>Leeds</v>
      </c>
      <c r="Q187" t="s">
        <v>916</v>
      </c>
      <c r="R187" t="s">
        <v>705</v>
      </c>
      <c r="S187" t="s">
        <v>917</v>
      </c>
      <c r="T187">
        <v>2</v>
      </c>
      <c r="V187" t="str">
        <f t="shared" si="11"/>
        <v>Laurence Leeds</v>
      </c>
      <c r="W187" t="s">
        <v>449</v>
      </c>
      <c r="X187" t="str">
        <f t="shared" si="12"/>
        <v>Laurence C. “Cary”</v>
      </c>
      <c r="Y187">
        <v>1979</v>
      </c>
      <c r="Z187">
        <v>2</v>
      </c>
    </row>
    <row r="188" spans="7:26" x14ac:dyDescent="0.25">
      <c r="G188" t="str">
        <f t="shared" si="9"/>
        <v>Bradley Dressler</v>
      </c>
      <c r="H188" t="s">
        <v>2758</v>
      </c>
      <c r="I188" t="s">
        <v>839</v>
      </c>
      <c r="J188" t="s">
        <v>734</v>
      </c>
      <c r="L188">
        <v>1979</v>
      </c>
      <c r="M188">
        <v>3</v>
      </c>
      <c r="O188">
        <v>1979</v>
      </c>
      <c r="P188" t="str">
        <f t="shared" si="10"/>
        <v>Dressler</v>
      </c>
      <c r="Q188" t="s">
        <v>839</v>
      </c>
      <c r="R188" t="s">
        <v>734</v>
      </c>
      <c r="T188">
        <v>3</v>
      </c>
      <c r="V188" t="str">
        <f t="shared" si="11"/>
        <v>Bradley Dressler</v>
      </c>
      <c r="W188" t="s">
        <v>296</v>
      </c>
      <c r="X188" t="str">
        <f t="shared" si="12"/>
        <v xml:space="preserve">Bradley P. </v>
      </c>
      <c r="Y188">
        <v>1979</v>
      </c>
      <c r="Z188">
        <v>3</v>
      </c>
    </row>
    <row r="189" spans="7:26" x14ac:dyDescent="0.25">
      <c r="G189" t="str">
        <f t="shared" si="9"/>
        <v>Gregory Kim</v>
      </c>
      <c r="H189" t="s">
        <v>2308</v>
      </c>
      <c r="I189" t="s">
        <v>903</v>
      </c>
      <c r="J189" t="s">
        <v>747</v>
      </c>
      <c r="L189">
        <v>1979</v>
      </c>
      <c r="M189">
        <v>1</v>
      </c>
      <c r="O189">
        <v>1979</v>
      </c>
      <c r="P189" t="str">
        <f t="shared" si="10"/>
        <v>Kim</v>
      </c>
      <c r="Q189" t="s">
        <v>903</v>
      </c>
      <c r="R189" t="s">
        <v>747</v>
      </c>
      <c r="T189">
        <v>1</v>
      </c>
      <c r="V189" t="str">
        <f t="shared" si="11"/>
        <v>Gregory Kim</v>
      </c>
      <c r="W189" t="s">
        <v>425</v>
      </c>
      <c r="X189" t="str">
        <f t="shared" si="12"/>
        <v xml:space="preserve">Gregory R. </v>
      </c>
      <c r="Y189">
        <v>1979</v>
      </c>
      <c r="Z189">
        <v>1</v>
      </c>
    </row>
    <row r="190" spans="7:26" x14ac:dyDescent="0.25">
      <c r="G190" t="str">
        <f t="shared" si="9"/>
        <v>Geoffrey Tabin</v>
      </c>
      <c r="H190" t="s">
        <v>2759</v>
      </c>
      <c r="I190" t="s">
        <v>991</v>
      </c>
      <c r="J190" t="s">
        <v>705</v>
      </c>
      <c r="L190">
        <v>1978</v>
      </c>
      <c r="M190">
        <v>3</v>
      </c>
      <c r="O190">
        <v>1978</v>
      </c>
      <c r="P190" t="str">
        <f t="shared" si="10"/>
        <v>Tabin</v>
      </c>
      <c r="Q190" t="s">
        <v>991</v>
      </c>
      <c r="R190" t="s">
        <v>705</v>
      </c>
      <c r="T190">
        <v>3</v>
      </c>
      <c r="V190" t="str">
        <f t="shared" si="11"/>
        <v>Geoffrey Tabin</v>
      </c>
      <c r="W190" t="s">
        <v>639</v>
      </c>
      <c r="X190" t="str">
        <f t="shared" si="12"/>
        <v xml:space="preserve">Geoffrey C. </v>
      </c>
      <c r="Y190">
        <v>1978</v>
      </c>
      <c r="Z190">
        <v>3</v>
      </c>
    </row>
    <row r="191" spans="7:26" x14ac:dyDescent="0.25">
      <c r="G191" t="str">
        <f t="shared" si="9"/>
        <v>Barnaby Starr</v>
      </c>
      <c r="H191" t="s">
        <v>2530</v>
      </c>
      <c r="I191" t="s">
        <v>979</v>
      </c>
      <c r="J191" t="s">
        <v>774</v>
      </c>
      <c r="L191">
        <v>1978</v>
      </c>
      <c r="M191">
        <v>1</v>
      </c>
      <c r="O191">
        <v>1978</v>
      </c>
      <c r="P191" t="str">
        <f t="shared" si="10"/>
        <v>Starr</v>
      </c>
      <c r="Q191" t="s">
        <v>979</v>
      </c>
      <c r="R191" t="s">
        <v>774</v>
      </c>
      <c r="T191">
        <v>1</v>
      </c>
      <c r="V191" t="str">
        <f t="shared" si="11"/>
        <v>Barnaby Starr</v>
      </c>
      <c r="W191" t="s">
        <v>607</v>
      </c>
      <c r="X191" t="str">
        <f t="shared" si="12"/>
        <v xml:space="preserve">Barnaby F. </v>
      </c>
      <c r="Y191">
        <v>1978</v>
      </c>
      <c r="Z191">
        <v>1</v>
      </c>
    </row>
    <row r="192" spans="7:26" x14ac:dyDescent="0.25">
      <c r="G192" t="str">
        <f t="shared" si="9"/>
        <v>James Kaufman</v>
      </c>
      <c r="H192" t="s">
        <v>2449</v>
      </c>
      <c r="I192" t="s">
        <v>752</v>
      </c>
      <c r="J192" t="s">
        <v>732</v>
      </c>
      <c r="L192">
        <v>1978</v>
      </c>
      <c r="M192">
        <v>4</v>
      </c>
      <c r="O192">
        <v>1978</v>
      </c>
      <c r="P192" t="str">
        <f t="shared" si="10"/>
        <v>Kaufman</v>
      </c>
      <c r="Q192" t="s">
        <v>752</v>
      </c>
      <c r="R192" t="s">
        <v>732</v>
      </c>
      <c r="T192">
        <v>4</v>
      </c>
      <c r="V192" t="str">
        <f t="shared" si="11"/>
        <v>James Kaufman</v>
      </c>
      <c r="W192" t="s">
        <v>413</v>
      </c>
      <c r="X192" t="str">
        <f t="shared" si="12"/>
        <v xml:space="preserve">James H. </v>
      </c>
      <c r="Y192">
        <v>1978</v>
      </c>
      <c r="Z192">
        <v>4</v>
      </c>
    </row>
    <row r="193" spans="7:26" x14ac:dyDescent="0.25">
      <c r="G193" t="str">
        <f t="shared" si="9"/>
        <v>Richard Lumsden</v>
      </c>
      <c r="H193" t="s">
        <v>2760</v>
      </c>
      <c r="I193" t="s">
        <v>745</v>
      </c>
      <c r="J193" t="s">
        <v>743</v>
      </c>
      <c r="L193">
        <v>1978</v>
      </c>
      <c r="M193">
        <v>1</v>
      </c>
      <c r="O193">
        <v>1978</v>
      </c>
      <c r="P193" t="str">
        <f t="shared" si="10"/>
        <v>Lumsden</v>
      </c>
      <c r="Q193" t="s">
        <v>745</v>
      </c>
      <c r="R193" t="s">
        <v>743</v>
      </c>
      <c r="T193">
        <v>1</v>
      </c>
      <c r="V193" t="str">
        <f t="shared" si="11"/>
        <v>Richard Lumsden</v>
      </c>
      <c r="W193" t="s">
        <v>465</v>
      </c>
      <c r="X193" t="str">
        <f t="shared" si="12"/>
        <v xml:space="preserve">Richard J. </v>
      </c>
      <c r="Y193">
        <v>1978</v>
      </c>
      <c r="Z193">
        <v>1</v>
      </c>
    </row>
    <row r="194" spans="7:26" x14ac:dyDescent="0.25">
      <c r="G194" t="str">
        <f t="shared" si="9"/>
        <v>Jack Cobetto</v>
      </c>
      <c r="H194" t="s">
        <v>2761</v>
      </c>
      <c r="I194" t="s">
        <v>808</v>
      </c>
      <c r="J194" t="s">
        <v>721</v>
      </c>
      <c r="L194">
        <v>1978</v>
      </c>
      <c r="M194">
        <v>1</v>
      </c>
      <c r="O194">
        <v>1978</v>
      </c>
      <c r="P194" t="str">
        <f t="shared" si="10"/>
        <v>Cobetto</v>
      </c>
      <c r="Q194" t="s">
        <v>808</v>
      </c>
      <c r="R194" t="s">
        <v>721</v>
      </c>
      <c r="T194">
        <v>1</v>
      </c>
      <c r="V194" t="str">
        <f t="shared" si="11"/>
        <v>Jack Cobetto</v>
      </c>
      <c r="W194" t="s">
        <v>257</v>
      </c>
      <c r="X194" t="str">
        <f t="shared" si="12"/>
        <v xml:space="preserve">Jack B. </v>
      </c>
      <c r="Y194">
        <v>1978</v>
      </c>
      <c r="Z194">
        <v>1</v>
      </c>
    </row>
    <row r="195" spans="7:26" x14ac:dyDescent="0.25">
      <c r="G195" t="str">
        <f t="shared" si="9"/>
        <v>Matthew Doyle</v>
      </c>
      <c r="H195" t="s">
        <v>2762</v>
      </c>
      <c r="I195" t="s">
        <v>836</v>
      </c>
      <c r="J195" t="s">
        <v>837</v>
      </c>
      <c r="L195">
        <v>1978</v>
      </c>
      <c r="M195">
        <v>1</v>
      </c>
      <c r="O195">
        <v>1978</v>
      </c>
      <c r="P195" t="str">
        <f t="shared" si="10"/>
        <v>Doyle</v>
      </c>
      <c r="Q195" t="s">
        <v>836</v>
      </c>
      <c r="R195" t="s">
        <v>837</v>
      </c>
      <c r="T195">
        <v>1</v>
      </c>
      <c r="V195" t="str">
        <f t="shared" si="11"/>
        <v>Matthew Doyle</v>
      </c>
      <c r="W195" t="s">
        <v>293</v>
      </c>
      <c r="X195" t="str">
        <f t="shared" si="12"/>
        <v xml:space="preserve">Matthew N. </v>
      </c>
      <c r="Y195">
        <v>1978</v>
      </c>
      <c r="Z195">
        <v>1</v>
      </c>
    </row>
    <row r="196" spans="7:26" x14ac:dyDescent="0.25">
      <c r="G196" t="str">
        <f t="shared" ref="G196:G259" si="13">Q196&amp;" "&amp;H196</f>
        <v>Sverre Munck</v>
      </c>
      <c r="H196" t="s">
        <v>2763</v>
      </c>
      <c r="I196" t="s">
        <v>942</v>
      </c>
      <c r="J196" t="s">
        <v>705</v>
      </c>
      <c r="L196">
        <v>1977</v>
      </c>
      <c r="M196">
        <v>1</v>
      </c>
      <c r="O196">
        <v>1977</v>
      </c>
      <c r="P196" t="str">
        <f t="shared" ref="P196:P259" si="14">PROPER(W196)</f>
        <v>Munck</v>
      </c>
      <c r="Q196" t="s">
        <v>942</v>
      </c>
      <c r="R196" t="s">
        <v>705</v>
      </c>
      <c r="T196">
        <v>1</v>
      </c>
      <c r="V196" t="str">
        <f t="shared" ref="V196:V259" si="15">Q196&amp;" "&amp;P196</f>
        <v>Sverre Munck</v>
      </c>
      <c r="W196" t="s">
        <v>503</v>
      </c>
      <c r="X196" t="str">
        <f t="shared" ref="X196:X259" si="16">Q196&amp;" "&amp;R196&amp;" "&amp;S196</f>
        <v xml:space="preserve">Sverre C. </v>
      </c>
      <c r="Y196">
        <v>1977</v>
      </c>
      <c r="Z196">
        <v>1</v>
      </c>
    </row>
    <row r="197" spans="7:26" x14ac:dyDescent="0.25">
      <c r="G197" t="str">
        <f t="shared" si="13"/>
        <v>John Schotz</v>
      </c>
      <c r="H197" t="s">
        <v>2764</v>
      </c>
      <c r="I197" t="s">
        <v>712</v>
      </c>
      <c r="J197" t="s">
        <v>734</v>
      </c>
      <c r="L197">
        <v>1977</v>
      </c>
      <c r="M197">
        <v>1</v>
      </c>
      <c r="O197">
        <v>1977</v>
      </c>
      <c r="P197" t="str">
        <f t="shared" si="14"/>
        <v>Schotz</v>
      </c>
      <c r="Q197" t="s">
        <v>712</v>
      </c>
      <c r="R197" t="s">
        <v>734</v>
      </c>
      <c r="T197">
        <v>1</v>
      </c>
      <c r="V197" t="str">
        <f t="shared" si="15"/>
        <v>John Schotz</v>
      </c>
      <c r="W197" t="s">
        <v>571</v>
      </c>
      <c r="X197" t="str">
        <f t="shared" si="16"/>
        <v xml:space="preserve">John P. </v>
      </c>
      <c r="Y197">
        <v>1977</v>
      </c>
      <c r="Z197">
        <v>1</v>
      </c>
    </row>
    <row r="198" spans="7:26" x14ac:dyDescent="0.25">
      <c r="G198" t="str">
        <f t="shared" si="13"/>
        <v>Reuben Holden</v>
      </c>
      <c r="H198" t="s">
        <v>2765</v>
      </c>
      <c r="I198" t="s">
        <v>881</v>
      </c>
      <c r="J198" t="s">
        <v>708</v>
      </c>
      <c r="K198" t="s">
        <v>1719</v>
      </c>
      <c r="L198">
        <v>1976</v>
      </c>
      <c r="M198">
        <v>1</v>
      </c>
      <c r="O198">
        <v>1976</v>
      </c>
      <c r="P198" t="str">
        <f t="shared" si="14"/>
        <v>Holden</v>
      </c>
      <c r="Q198" t="s">
        <v>881</v>
      </c>
      <c r="R198" t="s">
        <v>708</v>
      </c>
      <c r="S198" t="s">
        <v>1719</v>
      </c>
      <c r="T198">
        <v>1</v>
      </c>
      <c r="V198" t="str">
        <f t="shared" si="15"/>
        <v>Reuben Holden</v>
      </c>
      <c r="W198" t="s">
        <v>386</v>
      </c>
      <c r="X198" t="str">
        <f t="shared" si="16"/>
        <v>Reuben A. 5th</v>
      </c>
      <c r="Y198">
        <v>1976</v>
      </c>
      <c r="Z198">
        <v>1</v>
      </c>
    </row>
    <row r="199" spans="7:26" x14ac:dyDescent="0.25">
      <c r="G199" t="str">
        <f t="shared" si="13"/>
        <v>Christopher Williams</v>
      </c>
      <c r="H199" t="s">
        <v>2547</v>
      </c>
      <c r="I199" t="s">
        <v>905</v>
      </c>
      <c r="L199">
        <v>1976</v>
      </c>
      <c r="M199">
        <v>4</v>
      </c>
      <c r="O199">
        <v>1976</v>
      </c>
      <c r="P199" t="str">
        <f t="shared" si="14"/>
        <v>Williams</v>
      </c>
      <c r="Q199" t="s">
        <v>905</v>
      </c>
      <c r="T199">
        <v>4</v>
      </c>
      <c r="V199" t="str">
        <f t="shared" si="15"/>
        <v>Christopher Williams</v>
      </c>
      <c r="W199" t="s">
        <v>677</v>
      </c>
      <c r="X199" t="str">
        <f t="shared" si="16"/>
        <v xml:space="preserve">Christopher  </v>
      </c>
      <c r="Y199">
        <v>1976</v>
      </c>
      <c r="Z199">
        <v>4</v>
      </c>
    </row>
    <row r="200" spans="7:26" x14ac:dyDescent="0.25">
      <c r="G200" t="str">
        <f t="shared" si="13"/>
        <v>Jonathan Thomas</v>
      </c>
      <c r="H200" t="s">
        <v>816</v>
      </c>
      <c r="I200" t="s">
        <v>753</v>
      </c>
      <c r="J200" t="s">
        <v>988</v>
      </c>
      <c r="L200">
        <v>1976</v>
      </c>
      <c r="M200">
        <v>4</v>
      </c>
      <c r="O200">
        <v>1976</v>
      </c>
      <c r="P200" t="str">
        <f t="shared" si="14"/>
        <v>Thomas</v>
      </c>
      <c r="Q200" t="s">
        <v>753</v>
      </c>
      <c r="R200" t="s">
        <v>988</v>
      </c>
      <c r="T200">
        <v>4</v>
      </c>
      <c r="V200" t="str">
        <f t="shared" si="15"/>
        <v>Jonathan Thomas</v>
      </c>
      <c r="W200" t="s">
        <v>630</v>
      </c>
      <c r="X200" t="str">
        <f t="shared" si="16"/>
        <v xml:space="preserve">Jonathan Y. </v>
      </c>
      <c r="Y200">
        <v>1976</v>
      </c>
      <c r="Z200">
        <v>4</v>
      </c>
    </row>
    <row r="201" spans="7:26" x14ac:dyDescent="0.25">
      <c r="G201" t="str">
        <f t="shared" si="13"/>
        <v>Derrick Niederman</v>
      </c>
      <c r="H201" t="s">
        <v>2766</v>
      </c>
      <c r="I201" t="s">
        <v>946</v>
      </c>
      <c r="J201" t="s">
        <v>705</v>
      </c>
      <c r="L201">
        <v>1976</v>
      </c>
      <c r="M201">
        <v>3</v>
      </c>
      <c r="O201">
        <v>1976</v>
      </c>
      <c r="P201" t="str">
        <f t="shared" si="14"/>
        <v>Niederman</v>
      </c>
      <c r="Q201" t="s">
        <v>946</v>
      </c>
      <c r="R201" t="s">
        <v>705</v>
      </c>
      <c r="T201">
        <v>3</v>
      </c>
      <c r="V201" t="str">
        <f t="shared" si="15"/>
        <v>Derrick Niederman</v>
      </c>
      <c r="W201" t="s">
        <v>512</v>
      </c>
      <c r="X201" t="str">
        <f t="shared" si="16"/>
        <v xml:space="preserve">Derrick C. </v>
      </c>
      <c r="Y201">
        <v>1976</v>
      </c>
      <c r="Z201">
        <v>3</v>
      </c>
    </row>
    <row r="202" spans="7:26" x14ac:dyDescent="0.25">
      <c r="G202" t="str">
        <f t="shared" si="13"/>
        <v>William Feltus</v>
      </c>
      <c r="H202" t="s">
        <v>2767</v>
      </c>
      <c r="I202" t="s">
        <v>733</v>
      </c>
      <c r="J202" t="s">
        <v>743</v>
      </c>
      <c r="L202">
        <v>1976</v>
      </c>
      <c r="M202">
        <v>2</v>
      </c>
      <c r="O202">
        <v>1976</v>
      </c>
      <c r="P202" t="str">
        <f t="shared" si="14"/>
        <v>Feltus</v>
      </c>
      <c r="Q202" t="s">
        <v>733</v>
      </c>
      <c r="R202" t="s">
        <v>743</v>
      </c>
      <c r="T202">
        <v>2</v>
      </c>
      <c r="V202" t="str">
        <f t="shared" si="15"/>
        <v>William Feltus</v>
      </c>
      <c r="W202" t="s">
        <v>318</v>
      </c>
      <c r="X202" t="str">
        <f t="shared" si="16"/>
        <v xml:space="preserve">William J. </v>
      </c>
      <c r="Y202">
        <v>1976</v>
      </c>
      <c r="Z202">
        <v>2</v>
      </c>
    </row>
    <row r="203" spans="7:26" x14ac:dyDescent="0.25">
      <c r="G203" t="str">
        <f t="shared" si="13"/>
        <v>Luis Acosta</v>
      </c>
      <c r="H203" t="s">
        <v>2768</v>
      </c>
      <c r="I203" t="s">
        <v>695</v>
      </c>
      <c r="J203" t="s">
        <v>696</v>
      </c>
      <c r="L203">
        <v>1976</v>
      </c>
      <c r="M203">
        <v>3</v>
      </c>
      <c r="O203">
        <v>1976</v>
      </c>
      <c r="P203" t="str">
        <f t="shared" si="14"/>
        <v>Acosta</v>
      </c>
      <c r="Q203" t="s">
        <v>695</v>
      </c>
      <c r="R203" t="s">
        <v>696</v>
      </c>
      <c r="T203">
        <v>3</v>
      </c>
      <c r="V203" t="str">
        <f t="shared" si="15"/>
        <v>Luis Acosta</v>
      </c>
      <c r="W203" t="s">
        <v>145</v>
      </c>
      <c r="X203" t="str">
        <f t="shared" si="16"/>
        <v xml:space="preserve">Luis M. </v>
      </c>
      <c r="Y203">
        <v>1976</v>
      </c>
      <c r="Z203">
        <v>3</v>
      </c>
    </row>
    <row r="204" spans="7:26" x14ac:dyDescent="0.25">
      <c r="G204" t="str">
        <f t="shared" si="13"/>
        <v>Steven Cremer</v>
      </c>
      <c r="H204" t="s">
        <v>2769</v>
      </c>
      <c r="I204" t="s">
        <v>714</v>
      </c>
      <c r="J204" t="s">
        <v>708</v>
      </c>
      <c r="L204">
        <v>1976</v>
      </c>
      <c r="M204">
        <v>1</v>
      </c>
      <c r="O204">
        <v>1976</v>
      </c>
      <c r="P204" t="str">
        <f t="shared" si="14"/>
        <v>Cremer</v>
      </c>
      <c r="Q204" t="s">
        <v>714</v>
      </c>
      <c r="R204" t="s">
        <v>708</v>
      </c>
      <c r="T204">
        <v>1</v>
      </c>
      <c r="V204" t="str">
        <f t="shared" si="15"/>
        <v>Steven Cremer</v>
      </c>
      <c r="W204" t="s">
        <v>268</v>
      </c>
      <c r="X204" t="str">
        <f t="shared" si="16"/>
        <v xml:space="preserve">Steven A. </v>
      </c>
      <c r="Y204">
        <v>1976</v>
      </c>
      <c r="Z204">
        <v>1</v>
      </c>
    </row>
    <row r="205" spans="7:26" x14ac:dyDescent="0.25">
      <c r="G205" t="str">
        <f t="shared" si="13"/>
        <v>Christopher Swenson</v>
      </c>
      <c r="H205" t="s">
        <v>2770</v>
      </c>
      <c r="I205" t="s">
        <v>905</v>
      </c>
      <c r="J205" t="s">
        <v>721</v>
      </c>
      <c r="L205">
        <v>1975</v>
      </c>
      <c r="M205">
        <v>4</v>
      </c>
      <c r="O205">
        <v>1975</v>
      </c>
      <c r="P205" t="str">
        <f t="shared" si="14"/>
        <v>Swenson</v>
      </c>
      <c r="Q205" t="s">
        <v>905</v>
      </c>
      <c r="R205" t="s">
        <v>721</v>
      </c>
      <c r="T205">
        <v>4</v>
      </c>
      <c r="V205" t="str">
        <f t="shared" si="15"/>
        <v>Christopher Swenson</v>
      </c>
      <c r="W205" t="s">
        <v>619</v>
      </c>
      <c r="X205" t="str">
        <f t="shared" si="16"/>
        <v xml:space="preserve">Christopher B. </v>
      </c>
      <c r="Y205">
        <v>1975</v>
      </c>
      <c r="Z205">
        <v>4</v>
      </c>
    </row>
    <row r="206" spans="7:26" x14ac:dyDescent="0.25">
      <c r="G206" t="str">
        <f t="shared" si="13"/>
        <v>Hugo Black</v>
      </c>
      <c r="H206" t="s">
        <v>2771</v>
      </c>
      <c r="I206" t="s">
        <v>763</v>
      </c>
      <c r="J206" t="s">
        <v>764</v>
      </c>
      <c r="L206">
        <v>1975</v>
      </c>
      <c r="M206">
        <v>1</v>
      </c>
      <c r="O206">
        <v>1975</v>
      </c>
      <c r="P206" t="str">
        <f t="shared" si="14"/>
        <v>Black</v>
      </c>
      <c r="Q206" t="s">
        <v>763</v>
      </c>
      <c r="R206" t="s">
        <v>764</v>
      </c>
      <c r="T206">
        <v>1</v>
      </c>
      <c r="V206" t="str">
        <f t="shared" si="15"/>
        <v>Hugo Black</v>
      </c>
      <c r="W206" t="s">
        <v>204</v>
      </c>
      <c r="X206" t="str">
        <f t="shared" si="16"/>
        <v xml:space="preserve">Hugo L. </v>
      </c>
      <c r="Y206">
        <v>1975</v>
      </c>
      <c r="Z206">
        <v>1</v>
      </c>
    </row>
    <row r="207" spans="7:26" x14ac:dyDescent="0.25">
      <c r="G207" t="str">
        <f t="shared" si="13"/>
        <v>John Shostrum</v>
      </c>
      <c r="H207" t="s">
        <v>2772</v>
      </c>
      <c r="I207" t="s">
        <v>712</v>
      </c>
      <c r="J207" t="s">
        <v>696</v>
      </c>
      <c r="L207">
        <v>1975</v>
      </c>
      <c r="M207">
        <v>3</v>
      </c>
      <c r="O207">
        <v>1975</v>
      </c>
      <c r="P207" t="str">
        <f t="shared" si="14"/>
        <v>Shostrum</v>
      </c>
      <c r="Q207" t="s">
        <v>712</v>
      </c>
      <c r="R207" t="s">
        <v>696</v>
      </c>
      <c r="T207">
        <v>3</v>
      </c>
      <c r="V207" t="str">
        <f t="shared" si="15"/>
        <v>John Shostrum</v>
      </c>
      <c r="W207" t="s">
        <v>585</v>
      </c>
      <c r="X207" t="str">
        <f t="shared" si="16"/>
        <v xml:space="preserve">John M. </v>
      </c>
      <c r="Y207">
        <v>1975</v>
      </c>
      <c r="Z207">
        <v>3</v>
      </c>
    </row>
    <row r="208" spans="7:26" x14ac:dyDescent="0.25">
      <c r="G208" t="str">
        <f t="shared" si="13"/>
        <v>Paul Bartel</v>
      </c>
      <c r="H208" t="s">
        <v>2773</v>
      </c>
      <c r="I208" t="s">
        <v>746</v>
      </c>
      <c r="J208" t="s">
        <v>717</v>
      </c>
      <c r="L208">
        <v>1975</v>
      </c>
      <c r="M208">
        <v>2</v>
      </c>
      <c r="O208">
        <v>1975</v>
      </c>
      <c r="P208" t="str">
        <f t="shared" si="14"/>
        <v>Bartel</v>
      </c>
      <c r="Q208" t="s">
        <v>746</v>
      </c>
      <c r="R208" t="s">
        <v>717</v>
      </c>
      <c r="T208">
        <v>2</v>
      </c>
      <c r="V208" t="str">
        <f t="shared" si="15"/>
        <v>Paul Bartel</v>
      </c>
      <c r="W208" t="s">
        <v>186</v>
      </c>
      <c r="X208" t="str">
        <f t="shared" si="16"/>
        <v xml:space="preserve">Paul W. </v>
      </c>
      <c r="Y208">
        <v>1975</v>
      </c>
      <c r="Z208">
        <v>2</v>
      </c>
    </row>
    <row r="209" spans="7:26" x14ac:dyDescent="0.25">
      <c r="G209" t="str">
        <f t="shared" si="13"/>
        <v>Daniel Grossman</v>
      </c>
      <c r="H209" t="s">
        <v>2429</v>
      </c>
      <c r="I209" t="s">
        <v>779</v>
      </c>
      <c r="J209" t="s">
        <v>764</v>
      </c>
      <c r="L209">
        <v>1974</v>
      </c>
      <c r="M209">
        <v>3</v>
      </c>
      <c r="O209">
        <v>1974</v>
      </c>
      <c r="P209" t="str">
        <f t="shared" si="14"/>
        <v>Grossman</v>
      </c>
      <c r="Q209" t="s">
        <v>779</v>
      </c>
      <c r="R209" t="s">
        <v>764</v>
      </c>
      <c r="T209">
        <v>3</v>
      </c>
      <c r="V209" t="str">
        <f t="shared" si="15"/>
        <v>Daniel Grossman</v>
      </c>
      <c r="W209" t="s">
        <v>356</v>
      </c>
      <c r="X209" t="str">
        <f t="shared" si="16"/>
        <v xml:space="preserve">Daniel L. </v>
      </c>
      <c r="Y209">
        <v>1974</v>
      </c>
      <c r="Z209">
        <v>3</v>
      </c>
    </row>
    <row r="210" spans="7:26" x14ac:dyDescent="0.25">
      <c r="G210" t="str">
        <f t="shared" si="13"/>
        <v>Kevin Bradley</v>
      </c>
      <c r="H210" t="s">
        <v>839</v>
      </c>
      <c r="I210" t="s">
        <v>772</v>
      </c>
      <c r="J210" t="s">
        <v>734</v>
      </c>
      <c r="L210">
        <v>1974</v>
      </c>
      <c r="M210">
        <v>1</v>
      </c>
      <c r="O210">
        <v>1974</v>
      </c>
      <c r="P210" t="str">
        <f t="shared" si="14"/>
        <v>Bradley</v>
      </c>
      <c r="Q210" t="s">
        <v>772</v>
      </c>
      <c r="R210" t="s">
        <v>734</v>
      </c>
      <c r="T210">
        <v>1</v>
      </c>
      <c r="V210" t="str">
        <f t="shared" si="15"/>
        <v>Kevin Bradley</v>
      </c>
      <c r="W210" t="s">
        <v>215</v>
      </c>
      <c r="X210" t="str">
        <f t="shared" si="16"/>
        <v xml:space="preserve">Kevin P. </v>
      </c>
      <c r="Y210">
        <v>1974</v>
      </c>
      <c r="Z210">
        <v>1</v>
      </c>
    </row>
    <row r="211" spans="7:26" x14ac:dyDescent="0.25">
      <c r="G211" t="str">
        <f t="shared" si="13"/>
        <v>Thomas Cunningham</v>
      </c>
      <c r="H211" t="s">
        <v>2774</v>
      </c>
      <c r="I211" t="s">
        <v>816</v>
      </c>
      <c r="J211" t="s">
        <v>747</v>
      </c>
      <c r="L211">
        <v>1974</v>
      </c>
      <c r="M211">
        <v>1</v>
      </c>
      <c r="O211">
        <v>1974</v>
      </c>
      <c r="P211" t="str">
        <f t="shared" si="14"/>
        <v>Cunningham</v>
      </c>
      <c r="Q211" t="s">
        <v>816</v>
      </c>
      <c r="R211" t="s">
        <v>747</v>
      </c>
      <c r="T211">
        <v>1</v>
      </c>
      <c r="V211" t="str">
        <f t="shared" si="15"/>
        <v>Thomas Cunningham</v>
      </c>
      <c r="W211" t="s">
        <v>270</v>
      </c>
      <c r="X211" t="str">
        <f t="shared" si="16"/>
        <v xml:space="preserve">Thomas R. </v>
      </c>
      <c r="Y211">
        <v>1974</v>
      </c>
      <c r="Z211">
        <v>1</v>
      </c>
    </row>
    <row r="212" spans="7:26" x14ac:dyDescent="0.25">
      <c r="G212" t="str">
        <f t="shared" si="13"/>
        <v>David Mielke</v>
      </c>
      <c r="H212" t="s">
        <v>2775</v>
      </c>
      <c r="I212" t="s">
        <v>740</v>
      </c>
      <c r="J212" t="s">
        <v>705</v>
      </c>
      <c r="L212">
        <v>1974</v>
      </c>
      <c r="M212">
        <v>2</v>
      </c>
      <c r="O212">
        <v>1974</v>
      </c>
      <c r="P212" t="str">
        <f t="shared" si="14"/>
        <v>Mielke</v>
      </c>
      <c r="Q212" t="s">
        <v>740</v>
      </c>
      <c r="R212" t="s">
        <v>705</v>
      </c>
      <c r="T212">
        <v>2</v>
      </c>
      <c r="V212" t="str">
        <f t="shared" si="15"/>
        <v>David Mielke</v>
      </c>
      <c r="W212" t="s">
        <v>490</v>
      </c>
      <c r="X212" t="str">
        <f t="shared" si="16"/>
        <v xml:space="preserve">David C. </v>
      </c>
      <c r="Y212">
        <v>1974</v>
      </c>
      <c r="Z212">
        <v>2</v>
      </c>
    </row>
    <row r="213" spans="7:26" x14ac:dyDescent="0.25">
      <c r="G213" t="str">
        <f t="shared" si="13"/>
        <v>Jeffrey Wilday</v>
      </c>
      <c r="H213" t="s">
        <v>2776</v>
      </c>
      <c r="I213" t="s">
        <v>919</v>
      </c>
      <c r="J213" t="s">
        <v>696</v>
      </c>
      <c r="L213">
        <v>1974</v>
      </c>
      <c r="M213">
        <v>2</v>
      </c>
      <c r="O213">
        <v>1974</v>
      </c>
      <c r="P213" t="str">
        <f t="shared" si="14"/>
        <v>Wilday</v>
      </c>
      <c r="Q213" t="s">
        <v>919</v>
      </c>
      <c r="R213" t="s">
        <v>696</v>
      </c>
      <c r="T213">
        <v>2</v>
      </c>
      <c r="V213" t="str">
        <f t="shared" si="15"/>
        <v>Jeffrey Wilday</v>
      </c>
      <c r="W213" t="s">
        <v>672</v>
      </c>
      <c r="X213" t="str">
        <f t="shared" si="16"/>
        <v xml:space="preserve">Jeffrey M. </v>
      </c>
      <c r="Y213">
        <v>1974</v>
      </c>
      <c r="Z213">
        <v>2</v>
      </c>
    </row>
    <row r="214" spans="7:26" x14ac:dyDescent="0.25">
      <c r="G214" t="str">
        <f t="shared" si="13"/>
        <v>William Banner</v>
      </c>
      <c r="H214" t="s">
        <v>2777</v>
      </c>
      <c r="I214" t="s">
        <v>733</v>
      </c>
      <c r="J214" t="s">
        <v>734</v>
      </c>
      <c r="L214">
        <v>1974</v>
      </c>
      <c r="M214">
        <v>1</v>
      </c>
      <c r="O214">
        <v>1974</v>
      </c>
      <c r="P214" t="str">
        <f t="shared" si="14"/>
        <v>Banner</v>
      </c>
      <c r="Q214" t="s">
        <v>733</v>
      </c>
      <c r="R214" t="s">
        <v>734</v>
      </c>
      <c r="T214">
        <v>1</v>
      </c>
      <c r="V214" t="str">
        <f t="shared" si="15"/>
        <v>William Banner</v>
      </c>
      <c r="W214" t="s">
        <v>181</v>
      </c>
      <c r="X214" t="str">
        <f t="shared" si="16"/>
        <v xml:space="preserve">William P. </v>
      </c>
      <c r="Y214">
        <v>1974</v>
      </c>
      <c r="Z214">
        <v>1</v>
      </c>
    </row>
    <row r="215" spans="7:26" x14ac:dyDescent="0.25">
      <c r="G215" t="str">
        <f t="shared" si="13"/>
        <v>William Gaines</v>
      </c>
      <c r="H215" t="s">
        <v>2778</v>
      </c>
      <c r="I215" t="s">
        <v>733</v>
      </c>
      <c r="J215" t="s">
        <v>764</v>
      </c>
      <c r="L215">
        <v>1973</v>
      </c>
      <c r="M215">
        <v>3</v>
      </c>
      <c r="O215">
        <v>1973</v>
      </c>
      <c r="P215" t="str">
        <f t="shared" si="14"/>
        <v>Gaines</v>
      </c>
      <c r="Q215" t="s">
        <v>733</v>
      </c>
      <c r="R215" t="s">
        <v>764</v>
      </c>
      <c r="T215">
        <v>3</v>
      </c>
      <c r="V215" t="str">
        <f t="shared" si="15"/>
        <v>William Gaines</v>
      </c>
      <c r="W215" t="s">
        <v>345</v>
      </c>
      <c r="X215" t="str">
        <f t="shared" si="16"/>
        <v xml:space="preserve">William L. </v>
      </c>
      <c r="Y215">
        <v>1973</v>
      </c>
      <c r="Z215">
        <v>3</v>
      </c>
    </row>
    <row r="216" spans="7:26" x14ac:dyDescent="0.25">
      <c r="G216" t="str">
        <f t="shared" si="13"/>
        <v>Henry Anderson</v>
      </c>
      <c r="H216" t="s">
        <v>2363</v>
      </c>
      <c r="I216" t="s">
        <v>711</v>
      </c>
      <c r="J216" t="s">
        <v>696</v>
      </c>
      <c r="L216">
        <v>1973</v>
      </c>
      <c r="M216">
        <v>3</v>
      </c>
      <c r="O216">
        <v>1973</v>
      </c>
      <c r="P216" t="str">
        <f t="shared" si="14"/>
        <v>Anderson</v>
      </c>
      <c r="Q216" t="s">
        <v>711</v>
      </c>
      <c r="R216" t="s">
        <v>696</v>
      </c>
      <c r="T216">
        <v>3</v>
      </c>
      <c r="V216" t="str">
        <f t="shared" si="15"/>
        <v>Henry Anderson</v>
      </c>
      <c r="W216" t="s">
        <v>158</v>
      </c>
      <c r="X216" t="str">
        <f t="shared" si="16"/>
        <v xml:space="preserve">Henry M. </v>
      </c>
      <c r="Y216">
        <v>1973</v>
      </c>
      <c r="Z216">
        <v>3</v>
      </c>
    </row>
    <row r="217" spans="7:26" x14ac:dyDescent="0.25">
      <c r="G217" t="str">
        <f t="shared" si="13"/>
        <v>Philip St. Georges</v>
      </c>
      <c r="H217" t="s">
        <v>2779</v>
      </c>
      <c r="I217" t="s">
        <v>938</v>
      </c>
      <c r="J217" t="s">
        <v>696</v>
      </c>
      <c r="L217">
        <v>1973</v>
      </c>
      <c r="M217">
        <v>2</v>
      </c>
      <c r="O217">
        <v>1973</v>
      </c>
      <c r="P217" t="str">
        <f t="shared" si="14"/>
        <v>St. Georges</v>
      </c>
      <c r="Q217" t="s">
        <v>938</v>
      </c>
      <c r="R217" t="s">
        <v>696</v>
      </c>
      <c r="T217">
        <v>2</v>
      </c>
      <c r="V217" t="str">
        <f t="shared" si="15"/>
        <v>Philip St. Georges</v>
      </c>
      <c r="W217" t="s">
        <v>604</v>
      </c>
      <c r="X217" t="str">
        <f t="shared" si="16"/>
        <v xml:space="preserve">Philip M. </v>
      </c>
      <c r="Y217">
        <v>1973</v>
      </c>
      <c r="Z217">
        <v>2</v>
      </c>
    </row>
    <row r="218" spans="7:26" x14ac:dyDescent="0.25">
      <c r="G218" t="str">
        <f t="shared" si="13"/>
        <v>Hayden Kirk</v>
      </c>
      <c r="H218" t="s">
        <v>2780</v>
      </c>
      <c r="I218" t="s">
        <v>906</v>
      </c>
      <c r="J218" t="s">
        <v>702</v>
      </c>
      <c r="L218">
        <v>1973</v>
      </c>
      <c r="M218">
        <v>1</v>
      </c>
      <c r="O218">
        <v>1973</v>
      </c>
      <c r="P218" t="str">
        <f t="shared" si="14"/>
        <v>Kirk</v>
      </c>
      <c r="Q218" t="s">
        <v>906</v>
      </c>
      <c r="R218" t="s">
        <v>702</v>
      </c>
      <c r="T218">
        <v>1</v>
      </c>
      <c r="V218" t="str">
        <f t="shared" si="15"/>
        <v>Hayden Kirk</v>
      </c>
      <c r="W218" t="s">
        <v>429</v>
      </c>
      <c r="X218" t="str">
        <f t="shared" si="16"/>
        <v xml:space="preserve">Hayden S. </v>
      </c>
      <c r="Y218">
        <v>1973</v>
      </c>
      <c r="Z218">
        <v>1</v>
      </c>
    </row>
    <row r="219" spans="7:26" x14ac:dyDescent="0.25">
      <c r="G219" t="str">
        <f t="shared" si="13"/>
        <v>Neil Allen</v>
      </c>
      <c r="H219" t="s">
        <v>884</v>
      </c>
      <c r="I219" t="s">
        <v>707</v>
      </c>
      <c r="J219" t="s">
        <v>708</v>
      </c>
      <c r="L219">
        <v>1972</v>
      </c>
      <c r="M219">
        <v>3</v>
      </c>
      <c r="O219">
        <v>1972</v>
      </c>
      <c r="P219" t="str">
        <f t="shared" si="14"/>
        <v>Allen</v>
      </c>
      <c r="Q219" t="s">
        <v>707</v>
      </c>
      <c r="R219" t="s">
        <v>708</v>
      </c>
      <c r="T219">
        <v>3</v>
      </c>
      <c r="V219" t="str">
        <f t="shared" si="15"/>
        <v>Neil Allen</v>
      </c>
      <c r="W219" t="s">
        <v>153</v>
      </c>
      <c r="X219" t="str">
        <f t="shared" si="16"/>
        <v xml:space="preserve">Neil A. </v>
      </c>
      <c r="Y219">
        <v>1972</v>
      </c>
      <c r="Z219">
        <v>3</v>
      </c>
    </row>
    <row r="220" spans="7:26" x14ac:dyDescent="0.25">
      <c r="G220" t="str">
        <f t="shared" si="13"/>
        <v>William Cleveland</v>
      </c>
      <c r="H220" t="s">
        <v>2781</v>
      </c>
      <c r="I220" t="s">
        <v>733</v>
      </c>
      <c r="J220" t="s">
        <v>705</v>
      </c>
      <c r="L220">
        <v>1972</v>
      </c>
      <c r="M220">
        <v>3</v>
      </c>
      <c r="O220">
        <v>1972</v>
      </c>
      <c r="P220" t="str">
        <f t="shared" si="14"/>
        <v>Cleveland</v>
      </c>
      <c r="Q220" t="s">
        <v>733</v>
      </c>
      <c r="R220" t="s">
        <v>705</v>
      </c>
      <c r="T220">
        <v>3</v>
      </c>
      <c r="V220" t="str">
        <f t="shared" si="15"/>
        <v>William Cleveland</v>
      </c>
      <c r="W220" t="s">
        <v>254</v>
      </c>
      <c r="X220" t="str">
        <f t="shared" si="16"/>
        <v xml:space="preserve">William C. </v>
      </c>
      <c r="Y220">
        <v>1972</v>
      </c>
      <c r="Z220">
        <v>3</v>
      </c>
    </row>
    <row r="221" spans="7:26" x14ac:dyDescent="0.25">
      <c r="G221" t="str">
        <f t="shared" si="13"/>
        <v>Peter Lawler</v>
      </c>
      <c r="H221" t="s">
        <v>2623</v>
      </c>
      <c r="I221" t="s">
        <v>701</v>
      </c>
      <c r="J221" t="s">
        <v>705</v>
      </c>
      <c r="L221">
        <v>1972</v>
      </c>
      <c r="M221">
        <v>2</v>
      </c>
      <c r="O221">
        <v>1972</v>
      </c>
      <c r="P221" t="str">
        <f t="shared" si="14"/>
        <v>Lawler</v>
      </c>
      <c r="Q221" t="s">
        <v>701</v>
      </c>
      <c r="R221" t="s">
        <v>705</v>
      </c>
      <c r="T221">
        <v>2</v>
      </c>
      <c r="V221" t="str">
        <f t="shared" si="15"/>
        <v>Peter Lawler</v>
      </c>
      <c r="W221" t="s">
        <v>444</v>
      </c>
      <c r="X221" t="str">
        <f t="shared" si="16"/>
        <v xml:space="preserve">Peter C. </v>
      </c>
      <c r="Y221">
        <v>1972</v>
      </c>
      <c r="Z221">
        <v>2</v>
      </c>
    </row>
    <row r="222" spans="7:26" x14ac:dyDescent="0.25">
      <c r="G222" t="str">
        <f t="shared" si="13"/>
        <v>Brian Mitchell</v>
      </c>
      <c r="H222" t="s">
        <v>2782</v>
      </c>
      <c r="I222" t="s">
        <v>937</v>
      </c>
      <c r="J222" t="s">
        <v>734</v>
      </c>
      <c r="L222">
        <v>1972</v>
      </c>
      <c r="M222">
        <v>3</v>
      </c>
      <c r="O222">
        <v>1972</v>
      </c>
      <c r="P222" t="str">
        <f t="shared" si="14"/>
        <v>Mitchell</v>
      </c>
      <c r="Q222" t="s">
        <v>937</v>
      </c>
      <c r="R222" t="s">
        <v>734</v>
      </c>
      <c r="T222">
        <v>3</v>
      </c>
      <c r="V222" t="str">
        <f t="shared" si="15"/>
        <v>Brian Mitchell</v>
      </c>
      <c r="W222" t="s">
        <v>493</v>
      </c>
      <c r="X222" t="str">
        <f t="shared" si="16"/>
        <v xml:space="preserve">Brian P. </v>
      </c>
      <c r="Y222">
        <v>1972</v>
      </c>
      <c r="Z222">
        <v>3</v>
      </c>
    </row>
    <row r="223" spans="7:26" x14ac:dyDescent="0.25">
      <c r="G223" t="str">
        <f t="shared" si="13"/>
        <v>Wick Chambers</v>
      </c>
      <c r="H223" t="s">
        <v>2783</v>
      </c>
      <c r="I223" t="s">
        <v>797</v>
      </c>
      <c r="J223" t="s">
        <v>747</v>
      </c>
      <c r="L223">
        <v>1971</v>
      </c>
      <c r="M223">
        <v>2</v>
      </c>
      <c r="O223">
        <v>1971</v>
      </c>
      <c r="P223" t="str">
        <f t="shared" si="14"/>
        <v>Chambers</v>
      </c>
      <c r="Q223" t="s">
        <v>797</v>
      </c>
      <c r="R223" t="s">
        <v>747</v>
      </c>
      <c r="T223">
        <v>2</v>
      </c>
      <c r="V223" t="str">
        <f t="shared" si="15"/>
        <v>Wick Chambers</v>
      </c>
      <c r="W223" t="s">
        <v>243</v>
      </c>
      <c r="X223" t="str">
        <f t="shared" si="16"/>
        <v xml:space="preserve">Wick R. </v>
      </c>
      <c r="Y223">
        <v>1971</v>
      </c>
      <c r="Z223">
        <v>2</v>
      </c>
    </row>
    <row r="224" spans="7:26" x14ac:dyDescent="0.25">
      <c r="G224" t="str">
        <f t="shared" si="13"/>
        <v>Scott Osborne</v>
      </c>
      <c r="H224" t="s">
        <v>2784</v>
      </c>
      <c r="I224" t="s">
        <v>754</v>
      </c>
      <c r="J224" t="s">
        <v>721</v>
      </c>
      <c r="L224">
        <v>1971</v>
      </c>
      <c r="M224">
        <v>2</v>
      </c>
      <c r="O224">
        <v>1971</v>
      </c>
      <c r="P224" t="str">
        <f t="shared" si="14"/>
        <v>Osborne</v>
      </c>
      <c r="Q224" t="s">
        <v>754</v>
      </c>
      <c r="R224" t="s">
        <v>721</v>
      </c>
      <c r="T224">
        <v>2</v>
      </c>
      <c r="V224" t="str">
        <f t="shared" si="15"/>
        <v>Scott Osborne</v>
      </c>
      <c r="W224" t="s">
        <v>518</v>
      </c>
      <c r="X224" t="str">
        <f t="shared" si="16"/>
        <v xml:space="preserve">Scott B. </v>
      </c>
      <c r="Y224">
        <v>1971</v>
      </c>
      <c r="Z224">
        <v>2</v>
      </c>
    </row>
    <row r="225" spans="7:26" x14ac:dyDescent="0.25">
      <c r="G225" t="str">
        <f t="shared" si="13"/>
        <v>Philip Svigals</v>
      </c>
      <c r="H225" t="s">
        <v>2785</v>
      </c>
      <c r="I225" t="s">
        <v>938</v>
      </c>
      <c r="J225" t="s">
        <v>721</v>
      </c>
      <c r="L225">
        <v>1971</v>
      </c>
      <c r="M225">
        <v>3</v>
      </c>
      <c r="O225">
        <v>1971</v>
      </c>
      <c r="P225" t="str">
        <f t="shared" si="14"/>
        <v>Svigals</v>
      </c>
      <c r="Q225" t="s">
        <v>938</v>
      </c>
      <c r="R225" t="s">
        <v>721</v>
      </c>
      <c r="T225">
        <v>3</v>
      </c>
      <c r="V225" t="str">
        <f t="shared" si="15"/>
        <v>Philip Svigals</v>
      </c>
      <c r="W225" t="s">
        <v>618</v>
      </c>
      <c r="X225" t="str">
        <f t="shared" si="16"/>
        <v xml:space="preserve">Philip B. </v>
      </c>
      <c r="Y225">
        <v>1971</v>
      </c>
      <c r="Z225">
        <v>3</v>
      </c>
    </row>
    <row r="226" spans="7:26" x14ac:dyDescent="0.25">
      <c r="G226" t="str">
        <f t="shared" si="13"/>
        <v>John Tansey</v>
      </c>
      <c r="H226" t="s">
        <v>2786</v>
      </c>
      <c r="I226" t="s">
        <v>712</v>
      </c>
      <c r="J226" t="s">
        <v>757</v>
      </c>
      <c r="L226">
        <v>1971</v>
      </c>
      <c r="M226">
        <v>3</v>
      </c>
      <c r="O226">
        <v>1971</v>
      </c>
      <c r="P226" t="str">
        <f t="shared" si="14"/>
        <v>Tansey</v>
      </c>
      <c r="Q226" t="s">
        <v>712</v>
      </c>
      <c r="R226" t="s">
        <v>757</v>
      </c>
      <c r="T226">
        <v>3</v>
      </c>
      <c r="V226" t="str">
        <f t="shared" si="15"/>
        <v>John Tansey</v>
      </c>
      <c r="W226" t="s">
        <v>624</v>
      </c>
      <c r="X226" t="str">
        <f t="shared" si="16"/>
        <v xml:space="preserve">John D. </v>
      </c>
      <c r="Y226">
        <v>1971</v>
      </c>
      <c r="Z226">
        <v>3</v>
      </c>
    </row>
    <row r="227" spans="7:26" x14ac:dyDescent="0.25">
      <c r="G227" t="str">
        <f t="shared" si="13"/>
        <v>James Latting</v>
      </c>
      <c r="H227" t="s">
        <v>2787</v>
      </c>
      <c r="I227" t="s">
        <v>752</v>
      </c>
      <c r="J227" t="s">
        <v>715</v>
      </c>
      <c r="L227">
        <v>1971</v>
      </c>
      <c r="M227">
        <v>2</v>
      </c>
      <c r="O227">
        <v>1971</v>
      </c>
      <c r="P227" t="str">
        <f t="shared" si="14"/>
        <v>Latting</v>
      </c>
      <c r="Q227" t="s">
        <v>752</v>
      </c>
      <c r="R227" t="s">
        <v>715</v>
      </c>
      <c r="T227">
        <v>2</v>
      </c>
      <c r="V227" t="str">
        <f t="shared" si="15"/>
        <v>James Latting</v>
      </c>
      <c r="W227" t="s">
        <v>443</v>
      </c>
      <c r="X227" t="str">
        <f t="shared" si="16"/>
        <v xml:space="preserve">James T. </v>
      </c>
      <c r="Y227">
        <v>1971</v>
      </c>
      <c r="Z227">
        <v>2</v>
      </c>
    </row>
    <row r="228" spans="7:26" x14ac:dyDescent="0.25">
      <c r="G228" t="str">
        <f t="shared" si="13"/>
        <v>Andrew Pachner</v>
      </c>
      <c r="H228" t="s">
        <v>2788</v>
      </c>
      <c r="I228" t="s">
        <v>725</v>
      </c>
      <c r="J228" t="s">
        <v>747</v>
      </c>
      <c r="L228">
        <v>1971</v>
      </c>
      <c r="M228">
        <v>2</v>
      </c>
      <c r="O228">
        <v>1971</v>
      </c>
      <c r="P228" t="str">
        <f t="shared" si="14"/>
        <v>Pachner</v>
      </c>
      <c r="Q228" t="s">
        <v>725</v>
      </c>
      <c r="R228" t="s">
        <v>747</v>
      </c>
      <c r="T228">
        <v>2</v>
      </c>
      <c r="V228" t="str">
        <f t="shared" si="15"/>
        <v>Andrew Pachner</v>
      </c>
      <c r="W228" t="s">
        <v>519</v>
      </c>
      <c r="X228" t="str">
        <f t="shared" si="16"/>
        <v xml:space="preserve">Andrew R. </v>
      </c>
      <c r="Y228">
        <v>1971</v>
      </c>
      <c r="Z228">
        <v>2</v>
      </c>
    </row>
    <row r="229" spans="7:26" x14ac:dyDescent="0.25">
      <c r="G229" t="str">
        <f t="shared" si="13"/>
        <v>James Harvie</v>
      </c>
      <c r="H229" t="s">
        <v>2789</v>
      </c>
      <c r="I229" t="s">
        <v>752</v>
      </c>
      <c r="J229" t="s">
        <v>721</v>
      </c>
      <c r="L229">
        <v>1971</v>
      </c>
      <c r="M229">
        <v>1</v>
      </c>
      <c r="O229">
        <v>1971</v>
      </c>
      <c r="P229" t="str">
        <f t="shared" si="14"/>
        <v>Harvie</v>
      </c>
      <c r="Q229" t="s">
        <v>752</v>
      </c>
      <c r="R229" t="s">
        <v>721</v>
      </c>
      <c r="T229">
        <v>1</v>
      </c>
      <c r="V229" t="str">
        <f t="shared" si="15"/>
        <v>James Harvie</v>
      </c>
      <c r="W229" t="s">
        <v>366</v>
      </c>
      <c r="X229" t="str">
        <f t="shared" si="16"/>
        <v xml:space="preserve">James B. </v>
      </c>
      <c r="Y229">
        <v>1971</v>
      </c>
      <c r="Z229">
        <v>1</v>
      </c>
    </row>
    <row r="230" spans="7:26" x14ac:dyDescent="0.25">
      <c r="G230" t="str">
        <f t="shared" si="13"/>
        <v>Ronald Netter</v>
      </c>
      <c r="H230" t="s">
        <v>2790</v>
      </c>
      <c r="I230" t="s">
        <v>945</v>
      </c>
      <c r="J230" t="s">
        <v>708</v>
      </c>
      <c r="L230">
        <v>1970</v>
      </c>
      <c r="M230">
        <v>2</v>
      </c>
      <c r="O230">
        <v>1970</v>
      </c>
      <c r="P230" t="str">
        <f t="shared" si="14"/>
        <v>Netter</v>
      </c>
      <c r="Q230" t="s">
        <v>945</v>
      </c>
      <c r="R230" t="s">
        <v>708</v>
      </c>
      <c r="T230">
        <v>2</v>
      </c>
      <c r="V230" t="str">
        <f t="shared" si="15"/>
        <v>Ronald Netter</v>
      </c>
      <c r="W230" t="s">
        <v>509</v>
      </c>
      <c r="X230" t="str">
        <f t="shared" si="16"/>
        <v xml:space="preserve">Ronald A. </v>
      </c>
      <c r="Y230">
        <v>1970</v>
      </c>
      <c r="Z230">
        <v>2</v>
      </c>
    </row>
    <row r="231" spans="7:26" x14ac:dyDescent="0.25">
      <c r="G231" t="str">
        <f t="shared" si="13"/>
        <v>Peter MacPartland</v>
      </c>
      <c r="H231" t="s">
        <v>2359</v>
      </c>
      <c r="I231" t="s">
        <v>701</v>
      </c>
      <c r="J231" t="s">
        <v>743</v>
      </c>
      <c r="L231">
        <v>1970</v>
      </c>
      <c r="M231">
        <v>3</v>
      </c>
      <c r="O231">
        <v>1970</v>
      </c>
      <c r="P231" t="str">
        <f t="shared" si="14"/>
        <v>Macpartland</v>
      </c>
      <c r="Q231" t="s">
        <v>701</v>
      </c>
      <c r="R231" t="s">
        <v>743</v>
      </c>
      <c r="T231">
        <v>3</v>
      </c>
      <c r="V231" t="str">
        <f t="shared" si="15"/>
        <v>Peter Macpartland</v>
      </c>
      <c r="W231" t="s">
        <v>468</v>
      </c>
      <c r="X231" t="str">
        <f t="shared" si="16"/>
        <v xml:space="preserve">Peter J. </v>
      </c>
      <c r="Y231">
        <v>1970</v>
      </c>
      <c r="Z231">
        <v>3</v>
      </c>
    </row>
    <row r="232" spans="7:26" x14ac:dyDescent="0.25">
      <c r="G232" t="str">
        <f t="shared" si="13"/>
        <v>Peter Heydemann</v>
      </c>
      <c r="H232" t="s">
        <v>2791</v>
      </c>
      <c r="I232" t="s">
        <v>701</v>
      </c>
      <c r="J232" t="s">
        <v>715</v>
      </c>
      <c r="L232">
        <v>1970</v>
      </c>
      <c r="M232">
        <v>3</v>
      </c>
      <c r="O232">
        <v>1970</v>
      </c>
      <c r="P232" t="str">
        <f t="shared" si="14"/>
        <v>Heydemann</v>
      </c>
      <c r="Q232" t="s">
        <v>701</v>
      </c>
      <c r="R232" t="s">
        <v>715</v>
      </c>
      <c r="T232">
        <v>3</v>
      </c>
      <c r="V232" t="str">
        <f t="shared" si="15"/>
        <v>Peter Heydemann</v>
      </c>
      <c r="W232" t="s">
        <v>377</v>
      </c>
      <c r="X232" t="str">
        <f t="shared" si="16"/>
        <v xml:space="preserve">Peter T. </v>
      </c>
      <c r="Y232">
        <v>1970</v>
      </c>
      <c r="Z232">
        <v>3</v>
      </c>
    </row>
    <row r="233" spans="7:26" x14ac:dyDescent="0.25">
      <c r="G233" t="str">
        <f t="shared" si="13"/>
        <v>Mark Kaplanoff</v>
      </c>
      <c r="H233" t="s">
        <v>2792</v>
      </c>
      <c r="I233" t="s">
        <v>704</v>
      </c>
      <c r="J233" t="s">
        <v>757</v>
      </c>
      <c r="L233">
        <v>1970</v>
      </c>
      <c r="M233">
        <v>2</v>
      </c>
      <c r="O233">
        <v>1970</v>
      </c>
      <c r="P233" t="str">
        <f t="shared" si="14"/>
        <v>Kaplanoff</v>
      </c>
      <c r="Q233" t="s">
        <v>704</v>
      </c>
      <c r="R233" t="s">
        <v>757</v>
      </c>
      <c r="T233">
        <v>2</v>
      </c>
      <c r="V233" t="str">
        <f t="shared" si="15"/>
        <v>Mark Kaplanoff</v>
      </c>
      <c r="W233" t="s">
        <v>410</v>
      </c>
      <c r="X233" t="str">
        <f t="shared" si="16"/>
        <v xml:space="preserve">Mark D. </v>
      </c>
      <c r="Y233">
        <v>1970</v>
      </c>
      <c r="Z233">
        <v>2</v>
      </c>
    </row>
    <row r="234" spans="7:26" x14ac:dyDescent="0.25">
      <c r="G234" t="str">
        <f t="shared" si="13"/>
        <v>Michael Mueller</v>
      </c>
      <c r="H234" t="s">
        <v>2793</v>
      </c>
      <c r="I234" t="s">
        <v>780</v>
      </c>
      <c r="J234" t="s">
        <v>784</v>
      </c>
      <c r="L234">
        <v>1969</v>
      </c>
      <c r="M234">
        <v>2</v>
      </c>
      <c r="O234">
        <v>1969</v>
      </c>
      <c r="P234" t="str">
        <f t="shared" si="14"/>
        <v>Mueller</v>
      </c>
      <c r="Q234" t="s">
        <v>780</v>
      </c>
      <c r="R234" t="s">
        <v>784</v>
      </c>
      <c r="T234">
        <v>2</v>
      </c>
      <c r="V234" t="str">
        <f t="shared" si="15"/>
        <v>Michael Mueller</v>
      </c>
      <c r="W234" t="s">
        <v>502</v>
      </c>
      <c r="X234" t="str">
        <f t="shared" si="16"/>
        <v xml:space="preserve">Michael E. </v>
      </c>
      <c r="Y234">
        <v>1969</v>
      </c>
      <c r="Z234">
        <v>2</v>
      </c>
    </row>
    <row r="235" spans="7:26" x14ac:dyDescent="0.25">
      <c r="G235" t="str">
        <f t="shared" si="13"/>
        <v>Jerome Gary</v>
      </c>
      <c r="H235" t="s">
        <v>2794</v>
      </c>
      <c r="I235" t="s">
        <v>857</v>
      </c>
      <c r="J235" t="s">
        <v>858</v>
      </c>
      <c r="L235">
        <v>1969</v>
      </c>
      <c r="M235">
        <v>2</v>
      </c>
      <c r="O235">
        <v>1969</v>
      </c>
      <c r="P235" t="str">
        <f t="shared" si="14"/>
        <v>Gary</v>
      </c>
      <c r="Q235" t="s">
        <v>857</v>
      </c>
      <c r="R235" t="s">
        <v>858</v>
      </c>
      <c r="T235">
        <v>2</v>
      </c>
      <c r="V235" t="str">
        <f t="shared" si="15"/>
        <v>Jerome Gary</v>
      </c>
      <c r="W235" t="s">
        <v>339</v>
      </c>
      <c r="X235" t="str">
        <f t="shared" si="16"/>
        <v xml:space="preserve">Jerome S.D. </v>
      </c>
      <c r="Y235">
        <v>1969</v>
      </c>
      <c r="Z235">
        <v>2</v>
      </c>
    </row>
    <row r="236" spans="7:26" x14ac:dyDescent="0.25">
      <c r="G236" t="str">
        <f t="shared" si="13"/>
        <v>Paul Henry</v>
      </c>
      <c r="H236" t="s">
        <v>711</v>
      </c>
      <c r="I236" t="s">
        <v>746</v>
      </c>
      <c r="J236" t="s">
        <v>717</v>
      </c>
      <c r="L236">
        <v>1969</v>
      </c>
      <c r="M236">
        <v>1</v>
      </c>
      <c r="O236">
        <v>1969</v>
      </c>
      <c r="P236" t="str">
        <f t="shared" si="14"/>
        <v>Henry</v>
      </c>
      <c r="Q236" t="s">
        <v>746</v>
      </c>
      <c r="R236" t="s">
        <v>717</v>
      </c>
      <c r="T236">
        <v>1</v>
      </c>
      <c r="V236" t="str">
        <f t="shared" si="15"/>
        <v>Paul Henry</v>
      </c>
      <c r="W236" t="s">
        <v>373</v>
      </c>
      <c r="X236" t="str">
        <f t="shared" si="16"/>
        <v xml:space="preserve">Paul W. </v>
      </c>
      <c r="Y236">
        <v>1969</v>
      </c>
      <c r="Z236">
        <v>1</v>
      </c>
    </row>
    <row r="237" spans="7:26" x14ac:dyDescent="0.25">
      <c r="G237" t="str">
        <f t="shared" si="13"/>
        <v>Richard Breitman</v>
      </c>
      <c r="H237" t="s">
        <v>2795</v>
      </c>
      <c r="I237" t="s">
        <v>745</v>
      </c>
      <c r="J237" t="s">
        <v>757</v>
      </c>
      <c r="L237">
        <v>1969</v>
      </c>
      <c r="M237">
        <v>2</v>
      </c>
      <c r="O237">
        <v>1969</v>
      </c>
      <c r="P237" t="str">
        <f t="shared" si="14"/>
        <v>Breitman</v>
      </c>
      <c r="Q237" t="s">
        <v>745</v>
      </c>
      <c r="R237" t="s">
        <v>757</v>
      </c>
      <c r="T237">
        <v>2</v>
      </c>
      <c r="V237" t="str">
        <f t="shared" si="15"/>
        <v>Richard Breitman</v>
      </c>
      <c r="W237" t="s">
        <v>217</v>
      </c>
      <c r="X237" t="str">
        <f t="shared" si="16"/>
        <v xml:space="preserve">Richard D. </v>
      </c>
      <c r="Y237">
        <v>1969</v>
      </c>
      <c r="Z237">
        <v>2</v>
      </c>
    </row>
    <row r="238" spans="7:26" x14ac:dyDescent="0.25">
      <c r="G238" t="str">
        <f t="shared" si="13"/>
        <v>Lathrop Gates</v>
      </c>
      <c r="H238" t="s">
        <v>2419</v>
      </c>
      <c r="I238" t="s">
        <v>859</v>
      </c>
      <c r="J238" t="s">
        <v>696</v>
      </c>
      <c r="L238">
        <v>1969</v>
      </c>
      <c r="M238">
        <v>2</v>
      </c>
      <c r="O238">
        <v>1969</v>
      </c>
      <c r="P238" t="str">
        <f t="shared" si="14"/>
        <v>Gates</v>
      </c>
      <c r="Q238" t="s">
        <v>859</v>
      </c>
      <c r="R238" t="s">
        <v>696</v>
      </c>
      <c r="T238">
        <v>2</v>
      </c>
      <c r="V238" t="str">
        <f t="shared" si="15"/>
        <v>Lathrop Gates</v>
      </c>
      <c r="W238" t="s">
        <v>340</v>
      </c>
      <c r="X238" t="str">
        <f t="shared" si="16"/>
        <v xml:space="preserve">Lathrop M. </v>
      </c>
      <c r="Y238">
        <v>1969</v>
      </c>
      <c r="Z238">
        <v>2</v>
      </c>
    </row>
    <row r="239" spans="7:26" x14ac:dyDescent="0.25">
      <c r="G239" t="str">
        <f t="shared" si="13"/>
        <v>Marshall Taylor</v>
      </c>
      <c r="H239" t="s">
        <v>2796</v>
      </c>
      <c r="I239" t="s">
        <v>983</v>
      </c>
      <c r="J239" t="s">
        <v>696</v>
      </c>
      <c r="L239">
        <v>1969</v>
      </c>
      <c r="M239">
        <v>1</v>
      </c>
      <c r="O239">
        <v>1969</v>
      </c>
      <c r="P239" t="str">
        <f t="shared" si="14"/>
        <v>Taylor</v>
      </c>
      <c r="Q239" t="s">
        <v>983</v>
      </c>
      <c r="R239" t="s">
        <v>696</v>
      </c>
      <c r="T239">
        <v>1</v>
      </c>
      <c r="V239" t="str">
        <f t="shared" si="15"/>
        <v>Marshall Taylor</v>
      </c>
      <c r="W239" t="s">
        <v>625</v>
      </c>
      <c r="X239" t="str">
        <f t="shared" si="16"/>
        <v xml:space="preserve">Marshall M. </v>
      </c>
      <c r="Y239">
        <v>1969</v>
      </c>
      <c r="Z239">
        <v>1</v>
      </c>
    </row>
    <row r="240" spans="7:26" x14ac:dyDescent="0.25">
      <c r="G240" t="str">
        <f t="shared" si="13"/>
        <v>Frederick London</v>
      </c>
      <c r="H240" t="s">
        <v>2797</v>
      </c>
      <c r="I240" t="s">
        <v>756</v>
      </c>
      <c r="J240" t="s">
        <v>702</v>
      </c>
      <c r="L240">
        <v>1969</v>
      </c>
      <c r="M240">
        <v>2</v>
      </c>
      <c r="O240">
        <v>1969</v>
      </c>
      <c r="P240" t="str">
        <f t="shared" si="14"/>
        <v>London</v>
      </c>
      <c r="Q240" t="s">
        <v>756</v>
      </c>
      <c r="R240" t="s">
        <v>702</v>
      </c>
      <c r="T240">
        <v>2</v>
      </c>
      <c r="V240" t="str">
        <f t="shared" si="15"/>
        <v>Frederick London</v>
      </c>
      <c r="W240" t="s">
        <v>459</v>
      </c>
      <c r="X240" t="str">
        <f t="shared" si="16"/>
        <v xml:space="preserve">Frederick S. </v>
      </c>
      <c r="Y240">
        <v>1969</v>
      </c>
      <c r="Z240">
        <v>2</v>
      </c>
    </row>
    <row r="241" spans="7:26" x14ac:dyDescent="0.25">
      <c r="G241" t="str">
        <f t="shared" si="13"/>
        <v>Alexander Tan</v>
      </c>
      <c r="H241" t="s">
        <v>2798</v>
      </c>
      <c r="I241" t="s">
        <v>849</v>
      </c>
      <c r="J241" t="s">
        <v>734</v>
      </c>
      <c r="L241">
        <v>1969</v>
      </c>
      <c r="M241">
        <v>1</v>
      </c>
      <c r="O241">
        <v>1969</v>
      </c>
      <c r="P241" t="str">
        <f t="shared" si="14"/>
        <v>Tan</v>
      </c>
      <c r="Q241" t="s">
        <v>849</v>
      </c>
      <c r="R241" t="s">
        <v>734</v>
      </c>
      <c r="T241">
        <v>1</v>
      </c>
      <c r="V241" t="str">
        <f t="shared" si="15"/>
        <v>Alexander Tan</v>
      </c>
      <c r="W241" t="s">
        <v>621</v>
      </c>
      <c r="X241" t="str">
        <f t="shared" si="16"/>
        <v xml:space="preserve">Alexander P. </v>
      </c>
      <c r="Y241">
        <v>1969</v>
      </c>
      <c r="Z241">
        <v>1</v>
      </c>
    </row>
    <row r="242" spans="7:26" x14ac:dyDescent="0.25">
      <c r="G242" t="str">
        <f t="shared" si="13"/>
        <v>David Ketner</v>
      </c>
      <c r="H242" t="s">
        <v>2799</v>
      </c>
      <c r="I242" t="s">
        <v>740</v>
      </c>
      <c r="J242" t="s">
        <v>702</v>
      </c>
      <c r="L242">
        <v>1969</v>
      </c>
      <c r="M242">
        <v>1</v>
      </c>
      <c r="O242">
        <v>1969</v>
      </c>
      <c r="P242" t="str">
        <f t="shared" si="14"/>
        <v>Ketner</v>
      </c>
      <c r="Q242" t="s">
        <v>740</v>
      </c>
      <c r="R242" t="s">
        <v>702</v>
      </c>
      <c r="T242">
        <v>1</v>
      </c>
      <c r="V242" t="str">
        <f t="shared" si="15"/>
        <v>David Ketner</v>
      </c>
      <c r="W242" t="s">
        <v>421</v>
      </c>
      <c r="X242" t="str">
        <f t="shared" si="16"/>
        <v xml:space="preserve">David S. </v>
      </c>
      <c r="Y242">
        <v>1969</v>
      </c>
      <c r="Z242">
        <v>1</v>
      </c>
    </row>
    <row r="243" spans="7:26" x14ac:dyDescent="0.25">
      <c r="G243" t="str">
        <f t="shared" si="13"/>
        <v>Robert Mccallum</v>
      </c>
      <c r="H243" t="s">
        <v>2800</v>
      </c>
      <c r="I243" t="s">
        <v>722</v>
      </c>
      <c r="J243" t="s">
        <v>757</v>
      </c>
      <c r="K243" t="s">
        <v>1014</v>
      </c>
      <c r="L243">
        <v>1968</v>
      </c>
      <c r="M243">
        <v>3</v>
      </c>
      <c r="O243">
        <v>1968</v>
      </c>
      <c r="P243" t="str">
        <f t="shared" si="14"/>
        <v>Mccallum</v>
      </c>
      <c r="Q243" t="s">
        <v>722</v>
      </c>
      <c r="R243" t="s">
        <v>757</v>
      </c>
      <c r="S243" t="s">
        <v>1014</v>
      </c>
      <c r="T243">
        <v>3</v>
      </c>
      <c r="V243" t="str">
        <f t="shared" si="15"/>
        <v>Robert Mccallum</v>
      </c>
      <c r="W243" t="s">
        <v>481</v>
      </c>
      <c r="X243" t="str">
        <f t="shared" si="16"/>
        <v>Robert D.  Jr</v>
      </c>
      <c r="Y243">
        <v>1968</v>
      </c>
      <c r="Z243">
        <v>3</v>
      </c>
    </row>
    <row r="244" spans="7:26" x14ac:dyDescent="0.25">
      <c r="G244" t="str">
        <f t="shared" si="13"/>
        <v>Robert Haar</v>
      </c>
      <c r="H244" t="s">
        <v>2801</v>
      </c>
      <c r="I244" t="s">
        <v>722</v>
      </c>
      <c r="J244" t="s">
        <v>708</v>
      </c>
      <c r="L244">
        <v>1968</v>
      </c>
      <c r="M244">
        <v>3</v>
      </c>
      <c r="O244">
        <v>1968</v>
      </c>
      <c r="P244" t="str">
        <f t="shared" si="14"/>
        <v>Haar</v>
      </c>
      <c r="Q244" t="s">
        <v>722</v>
      </c>
      <c r="R244" t="s">
        <v>708</v>
      </c>
      <c r="T244">
        <v>3</v>
      </c>
      <c r="V244" t="str">
        <f t="shared" si="15"/>
        <v>Robert Haar</v>
      </c>
      <c r="W244" t="s">
        <v>379</v>
      </c>
      <c r="X244" t="str">
        <f t="shared" si="16"/>
        <v xml:space="preserve">Robert A. </v>
      </c>
      <c r="Y244">
        <v>1968</v>
      </c>
      <c r="Z244">
        <v>3</v>
      </c>
    </row>
    <row r="245" spans="7:26" x14ac:dyDescent="0.25">
      <c r="G245" t="str">
        <f t="shared" si="13"/>
        <v>Steven Orthwein</v>
      </c>
      <c r="H245" t="s">
        <v>2802</v>
      </c>
      <c r="I245" t="s">
        <v>714</v>
      </c>
      <c r="J245" t="s">
        <v>708</v>
      </c>
      <c r="L245">
        <v>1968</v>
      </c>
      <c r="M245">
        <v>3</v>
      </c>
      <c r="O245">
        <v>1968</v>
      </c>
      <c r="P245" t="str">
        <f t="shared" si="14"/>
        <v>Orthwein</v>
      </c>
      <c r="Q245" t="s">
        <v>714</v>
      </c>
      <c r="R245" t="s">
        <v>708</v>
      </c>
      <c r="T245">
        <v>3</v>
      </c>
      <c r="V245" t="str">
        <f t="shared" si="15"/>
        <v>Steven Orthwein</v>
      </c>
      <c r="W245" t="s">
        <v>517</v>
      </c>
      <c r="X245" t="str">
        <f t="shared" si="16"/>
        <v xml:space="preserve">Steven A. </v>
      </c>
      <c r="Y245">
        <v>1968</v>
      </c>
      <c r="Z245">
        <v>3</v>
      </c>
    </row>
    <row r="246" spans="7:26" x14ac:dyDescent="0.25">
      <c r="G246" t="str">
        <f t="shared" si="13"/>
        <v>Jeffrey Westcott</v>
      </c>
      <c r="H246" t="s">
        <v>2803</v>
      </c>
      <c r="I246" t="s">
        <v>919</v>
      </c>
      <c r="J246" t="s">
        <v>721</v>
      </c>
      <c r="L246">
        <v>1968</v>
      </c>
      <c r="M246">
        <v>3</v>
      </c>
      <c r="O246">
        <v>1968</v>
      </c>
      <c r="P246" t="str">
        <f t="shared" si="14"/>
        <v>Westcott</v>
      </c>
      <c r="Q246" t="s">
        <v>919</v>
      </c>
      <c r="R246" t="s">
        <v>721</v>
      </c>
      <c r="T246">
        <v>3</v>
      </c>
      <c r="V246" t="str">
        <f t="shared" si="15"/>
        <v>Jeffrey Westcott</v>
      </c>
      <c r="W246" t="s">
        <v>666</v>
      </c>
      <c r="X246" t="str">
        <f t="shared" si="16"/>
        <v xml:space="preserve">Jeffrey B. </v>
      </c>
      <c r="Y246">
        <v>1968</v>
      </c>
      <c r="Z246">
        <v>3</v>
      </c>
    </row>
    <row r="247" spans="7:26" x14ac:dyDescent="0.25">
      <c r="G247" t="str">
        <f t="shared" si="13"/>
        <v>John Anderson</v>
      </c>
      <c r="H247" t="s">
        <v>2363</v>
      </c>
      <c r="I247" t="s">
        <v>712</v>
      </c>
      <c r="J247" t="s">
        <v>713</v>
      </c>
      <c r="L247">
        <v>1968</v>
      </c>
      <c r="M247">
        <v>3</v>
      </c>
      <c r="O247">
        <v>1968</v>
      </c>
      <c r="P247" t="str">
        <f t="shared" si="14"/>
        <v>Anderson</v>
      </c>
      <c r="Q247" t="s">
        <v>712</v>
      </c>
      <c r="R247" t="s">
        <v>713</v>
      </c>
      <c r="T247">
        <v>3</v>
      </c>
      <c r="V247" t="str">
        <f t="shared" si="15"/>
        <v>John Anderson</v>
      </c>
      <c r="W247" t="s">
        <v>158</v>
      </c>
      <c r="X247" t="str">
        <f t="shared" si="16"/>
        <v xml:space="preserve">John G. </v>
      </c>
      <c r="Y247">
        <v>1968</v>
      </c>
      <c r="Z247">
        <v>3</v>
      </c>
    </row>
    <row r="248" spans="7:26" x14ac:dyDescent="0.25">
      <c r="G248" t="str">
        <f t="shared" si="13"/>
        <v>William Keeton</v>
      </c>
      <c r="H248" t="s">
        <v>2804</v>
      </c>
      <c r="I248" t="s">
        <v>733</v>
      </c>
      <c r="J248" t="s">
        <v>747</v>
      </c>
      <c r="L248">
        <v>1968</v>
      </c>
      <c r="M248">
        <v>3</v>
      </c>
      <c r="O248">
        <v>1968</v>
      </c>
      <c r="P248" t="str">
        <f t="shared" si="14"/>
        <v>Keeton</v>
      </c>
      <c r="Q248" t="s">
        <v>733</v>
      </c>
      <c r="R248" t="s">
        <v>747</v>
      </c>
      <c r="T248">
        <v>3</v>
      </c>
      <c r="V248" t="str">
        <f t="shared" si="15"/>
        <v>William Keeton</v>
      </c>
      <c r="W248" t="s">
        <v>415</v>
      </c>
      <c r="X248" t="str">
        <f t="shared" si="16"/>
        <v xml:space="preserve">William R. </v>
      </c>
      <c r="Y248">
        <v>1968</v>
      </c>
      <c r="Z248">
        <v>3</v>
      </c>
    </row>
    <row r="249" spans="7:26" x14ac:dyDescent="0.25">
      <c r="G249" t="str">
        <f t="shared" si="13"/>
        <v>Henry Rosen</v>
      </c>
      <c r="H249" t="s">
        <v>2805</v>
      </c>
      <c r="I249" t="s">
        <v>711</v>
      </c>
      <c r="L249">
        <v>1968</v>
      </c>
      <c r="M249">
        <v>1</v>
      </c>
      <c r="O249">
        <v>1968</v>
      </c>
      <c r="P249" t="str">
        <f t="shared" si="14"/>
        <v>Rosen</v>
      </c>
      <c r="Q249" t="s">
        <v>711</v>
      </c>
      <c r="T249">
        <v>1</v>
      </c>
      <c r="V249" t="str">
        <f t="shared" si="15"/>
        <v>Henry Rosen</v>
      </c>
      <c r="W249" t="s">
        <v>553</v>
      </c>
      <c r="X249" t="str">
        <f t="shared" si="16"/>
        <v xml:space="preserve">Henry  </v>
      </c>
      <c r="Y249">
        <v>1968</v>
      </c>
      <c r="Z249">
        <v>1</v>
      </c>
    </row>
    <row r="250" spans="7:26" x14ac:dyDescent="0.25">
      <c r="G250" t="str">
        <f t="shared" si="13"/>
        <v>Jerome Glenn</v>
      </c>
      <c r="H250" t="s">
        <v>914</v>
      </c>
      <c r="I250" t="s">
        <v>857</v>
      </c>
      <c r="J250" t="s">
        <v>764</v>
      </c>
      <c r="L250">
        <v>1967</v>
      </c>
      <c r="M250">
        <v>1</v>
      </c>
      <c r="O250">
        <v>1967</v>
      </c>
      <c r="P250" t="str">
        <f t="shared" si="14"/>
        <v>Glenn</v>
      </c>
      <c r="Q250" t="s">
        <v>857</v>
      </c>
      <c r="R250" t="s">
        <v>764</v>
      </c>
      <c r="T250">
        <v>1</v>
      </c>
      <c r="V250" t="str">
        <f t="shared" si="15"/>
        <v>Jerome Glenn</v>
      </c>
      <c r="W250" t="s">
        <v>347</v>
      </c>
      <c r="X250" t="str">
        <f t="shared" si="16"/>
        <v xml:space="preserve">Jerome L. </v>
      </c>
      <c r="Y250">
        <v>1967</v>
      </c>
      <c r="Z250">
        <v>1</v>
      </c>
    </row>
    <row r="251" spans="7:26" x14ac:dyDescent="0.25">
      <c r="G251" t="str">
        <f t="shared" si="13"/>
        <v>Michael Brooks</v>
      </c>
      <c r="H251" t="s">
        <v>2806</v>
      </c>
      <c r="I251" t="s">
        <v>780</v>
      </c>
      <c r="J251" t="s">
        <v>705</v>
      </c>
      <c r="L251">
        <v>1967</v>
      </c>
      <c r="M251">
        <v>3</v>
      </c>
      <c r="O251">
        <v>1967</v>
      </c>
      <c r="P251" t="str">
        <f t="shared" si="14"/>
        <v>Brooks</v>
      </c>
      <c r="Q251" t="s">
        <v>780</v>
      </c>
      <c r="R251" t="s">
        <v>705</v>
      </c>
      <c r="T251">
        <v>3</v>
      </c>
      <c r="V251" t="str">
        <f t="shared" si="15"/>
        <v>Michael Brooks</v>
      </c>
      <c r="W251" t="s">
        <v>223</v>
      </c>
      <c r="X251" t="str">
        <f t="shared" si="16"/>
        <v xml:space="preserve">Michael C. </v>
      </c>
      <c r="Y251">
        <v>1967</v>
      </c>
      <c r="Z251">
        <v>3</v>
      </c>
    </row>
    <row r="252" spans="7:26" x14ac:dyDescent="0.25">
      <c r="G252" t="str">
        <f t="shared" si="13"/>
        <v>Richard Fates</v>
      </c>
      <c r="H252" t="s">
        <v>2807</v>
      </c>
      <c r="I252" t="s">
        <v>745</v>
      </c>
      <c r="J252" t="s">
        <v>743</v>
      </c>
      <c r="L252">
        <v>1967</v>
      </c>
      <c r="M252">
        <v>3</v>
      </c>
      <c r="O252">
        <v>1967</v>
      </c>
      <c r="P252" t="str">
        <f t="shared" si="14"/>
        <v>Fates</v>
      </c>
      <c r="Q252" t="s">
        <v>745</v>
      </c>
      <c r="R252" t="s">
        <v>743</v>
      </c>
      <c r="T252">
        <v>3</v>
      </c>
      <c r="V252" t="str">
        <f t="shared" si="15"/>
        <v>Richard Fates</v>
      </c>
      <c r="W252" t="s">
        <v>321</v>
      </c>
      <c r="X252" t="str">
        <f t="shared" si="16"/>
        <v xml:space="preserve">Richard J. </v>
      </c>
      <c r="Y252">
        <v>1967</v>
      </c>
      <c r="Z252">
        <v>3</v>
      </c>
    </row>
    <row r="253" spans="7:26" x14ac:dyDescent="0.25">
      <c r="G253" t="str">
        <f t="shared" si="13"/>
        <v>Jack Waltz</v>
      </c>
      <c r="H253" t="s">
        <v>2808</v>
      </c>
      <c r="I253" t="s">
        <v>808</v>
      </c>
      <c r="J253" t="s">
        <v>747</v>
      </c>
      <c r="L253">
        <v>1967</v>
      </c>
      <c r="M253">
        <v>3</v>
      </c>
      <c r="O253">
        <v>1967</v>
      </c>
      <c r="P253" t="str">
        <f t="shared" si="14"/>
        <v>Waltz</v>
      </c>
      <c r="Q253" t="s">
        <v>808</v>
      </c>
      <c r="R253" t="s">
        <v>747</v>
      </c>
      <c r="T253">
        <v>3</v>
      </c>
      <c r="V253" t="str">
        <f t="shared" si="15"/>
        <v>Jack Waltz</v>
      </c>
      <c r="W253" t="s">
        <v>649</v>
      </c>
      <c r="X253" t="str">
        <f t="shared" si="16"/>
        <v xml:space="preserve">Jack R. </v>
      </c>
      <c r="Y253">
        <v>1967</v>
      </c>
      <c r="Z253">
        <v>3</v>
      </c>
    </row>
    <row r="254" spans="7:26" x14ac:dyDescent="0.25">
      <c r="G254" t="str">
        <f t="shared" si="13"/>
        <v>J. Michael Ladd</v>
      </c>
      <c r="H254" t="s">
        <v>2809</v>
      </c>
      <c r="I254" t="s">
        <v>1765</v>
      </c>
      <c r="L254">
        <v>1967</v>
      </c>
      <c r="M254">
        <v>1</v>
      </c>
      <c r="O254">
        <v>1967</v>
      </c>
      <c r="P254" t="str">
        <f t="shared" si="14"/>
        <v>Ladd</v>
      </c>
      <c r="Q254" t="s">
        <v>1765</v>
      </c>
      <c r="T254">
        <v>1</v>
      </c>
      <c r="V254" t="str">
        <f t="shared" si="15"/>
        <v>J. Michael Ladd</v>
      </c>
      <c r="W254" t="s">
        <v>435</v>
      </c>
      <c r="X254" t="str">
        <f>R254&amp;" "&amp;S254</f>
        <v xml:space="preserve"> </v>
      </c>
      <c r="Y254">
        <v>1967</v>
      </c>
      <c r="Z254">
        <v>1</v>
      </c>
    </row>
    <row r="255" spans="7:26" x14ac:dyDescent="0.25">
      <c r="G255" t="str">
        <f t="shared" si="13"/>
        <v>John Westcott</v>
      </c>
      <c r="H255" t="s">
        <v>2803</v>
      </c>
      <c r="I255" t="s">
        <v>712</v>
      </c>
      <c r="J255" t="s">
        <v>1005</v>
      </c>
      <c r="K255" t="s">
        <v>1014</v>
      </c>
      <c r="L255">
        <v>1966</v>
      </c>
      <c r="M255">
        <v>3</v>
      </c>
      <c r="O255">
        <v>1966</v>
      </c>
      <c r="P255" t="str">
        <f t="shared" si="14"/>
        <v>Westcott</v>
      </c>
      <c r="Q255" t="s">
        <v>712</v>
      </c>
      <c r="R255" t="s">
        <v>1005</v>
      </c>
      <c r="S255" t="s">
        <v>1014</v>
      </c>
      <c r="T255">
        <v>3</v>
      </c>
      <c r="V255" t="str">
        <f t="shared" si="15"/>
        <v>John Westcott</v>
      </c>
      <c r="W255" t="s">
        <v>666</v>
      </c>
      <c r="X255" t="str">
        <f t="shared" si="16"/>
        <v>John McM.  Jr</v>
      </c>
      <c r="Y255">
        <v>1966</v>
      </c>
      <c r="Z255">
        <v>3</v>
      </c>
    </row>
    <row r="256" spans="7:26" x14ac:dyDescent="0.25">
      <c r="G256" t="str">
        <f t="shared" si="13"/>
        <v>William Tucker</v>
      </c>
      <c r="H256" t="s">
        <v>2810</v>
      </c>
      <c r="I256" t="s">
        <v>733</v>
      </c>
      <c r="J256" t="s">
        <v>705</v>
      </c>
      <c r="L256">
        <v>1966</v>
      </c>
      <c r="M256">
        <v>1</v>
      </c>
      <c r="O256">
        <v>1966</v>
      </c>
      <c r="P256" t="str">
        <f t="shared" si="14"/>
        <v>Tucker</v>
      </c>
      <c r="Q256" t="s">
        <v>733</v>
      </c>
      <c r="R256" t="s">
        <v>705</v>
      </c>
      <c r="T256">
        <v>1</v>
      </c>
      <c r="V256" t="str">
        <f t="shared" si="15"/>
        <v>William Tucker</v>
      </c>
      <c r="W256" t="s">
        <v>640</v>
      </c>
      <c r="X256" t="str">
        <f t="shared" si="16"/>
        <v xml:space="preserve">William C. </v>
      </c>
      <c r="Y256">
        <v>1966</v>
      </c>
      <c r="Z256">
        <v>1</v>
      </c>
    </row>
    <row r="257" spans="7:26" x14ac:dyDescent="0.25">
      <c r="G257" t="str">
        <f t="shared" si="13"/>
        <v>Donald Mcauslan</v>
      </c>
      <c r="H257" t="s">
        <v>2811</v>
      </c>
      <c r="I257" t="s">
        <v>803</v>
      </c>
      <c r="J257" t="s">
        <v>764</v>
      </c>
      <c r="L257">
        <v>1966</v>
      </c>
      <c r="M257">
        <v>2</v>
      </c>
      <c r="O257">
        <v>1966</v>
      </c>
      <c r="P257" t="str">
        <f t="shared" si="14"/>
        <v>Mcauslan</v>
      </c>
      <c r="Q257" t="s">
        <v>803</v>
      </c>
      <c r="R257" t="s">
        <v>764</v>
      </c>
      <c r="T257">
        <v>2</v>
      </c>
      <c r="V257" t="str">
        <f t="shared" si="15"/>
        <v>Donald Mcauslan</v>
      </c>
      <c r="W257" t="s">
        <v>480</v>
      </c>
      <c r="X257" t="str">
        <f t="shared" si="16"/>
        <v xml:space="preserve">Donald L. </v>
      </c>
      <c r="Y257">
        <v>1966</v>
      </c>
      <c r="Z257">
        <v>2</v>
      </c>
    </row>
    <row r="258" spans="7:26" x14ac:dyDescent="0.25">
      <c r="G258" t="str">
        <f t="shared" si="13"/>
        <v>Hamlet Barry</v>
      </c>
      <c r="H258" t="s">
        <v>971</v>
      </c>
      <c r="I258" t="s">
        <v>742</v>
      </c>
      <c r="J258" t="s">
        <v>743</v>
      </c>
      <c r="L258">
        <v>1966</v>
      </c>
      <c r="M258">
        <v>2</v>
      </c>
      <c r="O258">
        <v>1966</v>
      </c>
      <c r="P258" t="str">
        <f t="shared" si="14"/>
        <v>Barry</v>
      </c>
      <c r="Q258" t="s">
        <v>742</v>
      </c>
      <c r="R258" t="s">
        <v>743</v>
      </c>
      <c r="T258">
        <v>2</v>
      </c>
      <c r="V258" t="str">
        <f t="shared" si="15"/>
        <v>Hamlet Barry</v>
      </c>
      <c r="W258" t="s">
        <v>185</v>
      </c>
      <c r="X258" t="str">
        <f t="shared" si="16"/>
        <v xml:space="preserve">Hamlet J. </v>
      </c>
      <c r="Y258">
        <v>1966</v>
      </c>
      <c r="Z258">
        <v>2</v>
      </c>
    </row>
    <row r="259" spans="7:26" x14ac:dyDescent="0.25">
      <c r="G259" t="str">
        <f t="shared" si="13"/>
        <v>Robert Dunlop</v>
      </c>
      <c r="H259" t="s">
        <v>2812</v>
      </c>
      <c r="I259" t="s">
        <v>722</v>
      </c>
      <c r="J259" t="s">
        <v>732</v>
      </c>
      <c r="K259" t="s">
        <v>1717</v>
      </c>
      <c r="L259">
        <v>1965</v>
      </c>
      <c r="M259">
        <v>3</v>
      </c>
      <c r="O259">
        <v>1965</v>
      </c>
      <c r="P259" t="str">
        <f t="shared" si="14"/>
        <v>Dunlop</v>
      </c>
      <c r="Q259" t="s">
        <v>722</v>
      </c>
      <c r="R259" t="s">
        <v>732</v>
      </c>
      <c r="S259" t="s">
        <v>1717</v>
      </c>
      <c r="T259">
        <v>3</v>
      </c>
      <c r="V259" t="str">
        <f t="shared" si="15"/>
        <v>Robert Dunlop</v>
      </c>
      <c r="W259" t="s">
        <v>297</v>
      </c>
      <c r="X259" t="str">
        <f t="shared" si="16"/>
        <v>Robert H. 3rd</v>
      </c>
      <c r="Y259">
        <v>1965</v>
      </c>
      <c r="Z259">
        <v>3</v>
      </c>
    </row>
    <row r="260" spans="7:26" x14ac:dyDescent="0.25">
      <c r="G260" t="str">
        <f t="shared" ref="G260:G323" si="17">Q260&amp;" "&amp;H260</f>
        <v>Peter Appleton</v>
      </c>
      <c r="H260" t="s">
        <v>2813</v>
      </c>
      <c r="I260" t="s">
        <v>701</v>
      </c>
      <c r="J260" t="s">
        <v>721</v>
      </c>
      <c r="L260">
        <v>1965</v>
      </c>
      <c r="M260">
        <v>2</v>
      </c>
      <c r="O260">
        <v>1965</v>
      </c>
      <c r="P260" t="str">
        <f t="shared" ref="P260:P323" si="18">PROPER(W260)</f>
        <v>Appleton</v>
      </c>
      <c r="Q260" t="s">
        <v>701</v>
      </c>
      <c r="R260" t="s">
        <v>721</v>
      </c>
      <c r="T260">
        <v>2</v>
      </c>
      <c r="V260" t="str">
        <f t="shared" ref="V260:V323" si="19">Q260&amp;" "&amp;P260</f>
        <v>Peter Appleton</v>
      </c>
      <c r="W260" t="s">
        <v>163</v>
      </c>
      <c r="X260" t="str">
        <f t="shared" ref="X260:X323" si="20">Q260&amp;" "&amp;R260&amp;" "&amp;S260</f>
        <v xml:space="preserve">Peter B. </v>
      </c>
      <c r="Y260">
        <v>1965</v>
      </c>
      <c r="Z260">
        <v>2</v>
      </c>
    </row>
    <row r="261" spans="7:26" x14ac:dyDescent="0.25">
      <c r="G261" t="str">
        <f t="shared" si="17"/>
        <v>Peter Southard</v>
      </c>
      <c r="H261" t="s">
        <v>2814</v>
      </c>
      <c r="I261" t="s">
        <v>701</v>
      </c>
      <c r="J261" t="s">
        <v>705</v>
      </c>
      <c r="L261">
        <v>1965</v>
      </c>
      <c r="M261">
        <v>1</v>
      </c>
      <c r="O261">
        <v>1965</v>
      </c>
      <c r="P261" t="str">
        <f t="shared" si="18"/>
        <v>Southard</v>
      </c>
      <c r="Q261" t="s">
        <v>701</v>
      </c>
      <c r="R261" t="s">
        <v>705</v>
      </c>
      <c r="T261">
        <v>1</v>
      </c>
      <c r="V261" t="str">
        <f t="shared" si="19"/>
        <v>Peter Southard</v>
      </c>
      <c r="W261" t="s">
        <v>601</v>
      </c>
      <c r="X261" t="str">
        <f t="shared" si="20"/>
        <v xml:space="preserve">Peter C. </v>
      </c>
      <c r="Y261">
        <v>1965</v>
      </c>
      <c r="Z261">
        <v>1</v>
      </c>
    </row>
    <row r="262" spans="7:26" x14ac:dyDescent="0.25">
      <c r="G262" t="str">
        <f t="shared" si="17"/>
        <v>Christopher Kinney</v>
      </c>
      <c r="H262" t="s">
        <v>2815</v>
      </c>
      <c r="I262" t="s">
        <v>905</v>
      </c>
      <c r="J262" t="s">
        <v>774</v>
      </c>
      <c r="L262">
        <v>1965</v>
      </c>
      <c r="M262">
        <v>2</v>
      </c>
      <c r="O262">
        <v>1965</v>
      </c>
      <c r="P262" t="str">
        <f t="shared" si="18"/>
        <v>Kinney</v>
      </c>
      <c r="Q262" t="s">
        <v>905</v>
      </c>
      <c r="R262" t="s">
        <v>774</v>
      </c>
      <c r="T262">
        <v>2</v>
      </c>
      <c r="V262" t="str">
        <f t="shared" si="19"/>
        <v>Christopher Kinney</v>
      </c>
      <c r="W262" t="s">
        <v>428</v>
      </c>
      <c r="X262" t="str">
        <f t="shared" si="20"/>
        <v xml:space="preserve">Christopher F. </v>
      </c>
      <c r="Y262">
        <v>1965</v>
      </c>
      <c r="Z262">
        <v>2</v>
      </c>
    </row>
    <row r="263" spans="7:26" x14ac:dyDescent="0.25">
      <c r="G263" t="str">
        <f t="shared" si="17"/>
        <v>Kent Nelson</v>
      </c>
      <c r="H263" t="s">
        <v>883</v>
      </c>
      <c r="I263" t="s">
        <v>944</v>
      </c>
      <c r="J263" t="s">
        <v>702</v>
      </c>
      <c r="L263">
        <v>1965</v>
      </c>
      <c r="M263">
        <v>2</v>
      </c>
      <c r="O263">
        <v>1965</v>
      </c>
      <c r="P263" t="str">
        <f t="shared" si="18"/>
        <v>Nelson</v>
      </c>
      <c r="Q263" t="s">
        <v>944</v>
      </c>
      <c r="R263" t="s">
        <v>702</v>
      </c>
      <c r="T263">
        <v>2</v>
      </c>
      <c r="V263" t="str">
        <f t="shared" si="19"/>
        <v>Kent Nelson</v>
      </c>
      <c r="W263" t="s">
        <v>507</v>
      </c>
      <c r="X263" t="str">
        <f t="shared" si="20"/>
        <v xml:space="preserve">Kent S. </v>
      </c>
      <c r="Y263">
        <v>1965</v>
      </c>
      <c r="Z263">
        <v>2</v>
      </c>
    </row>
    <row r="264" spans="7:26" x14ac:dyDescent="0.25">
      <c r="G264" t="str">
        <f t="shared" si="17"/>
        <v>William Taylor</v>
      </c>
      <c r="H264" t="s">
        <v>2796</v>
      </c>
      <c r="I264" t="s">
        <v>733</v>
      </c>
      <c r="J264" t="s">
        <v>732</v>
      </c>
      <c r="K264" t="s">
        <v>1717</v>
      </c>
      <c r="L264">
        <v>1964</v>
      </c>
      <c r="M264">
        <v>1</v>
      </c>
      <c r="O264">
        <v>1964</v>
      </c>
      <c r="P264" t="str">
        <f t="shared" si="18"/>
        <v>Taylor</v>
      </c>
      <c r="Q264" t="s">
        <v>733</v>
      </c>
      <c r="R264" t="s">
        <v>732</v>
      </c>
      <c r="S264" t="s">
        <v>1717</v>
      </c>
      <c r="T264">
        <v>1</v>
      </c>
      <c r="V264" t="str">
        <f t="shared" si="19"/>
        <v>William Taylor</v>
      </c>
      <c r="W264" t="s">
        <v>625</v>
      </c>
      <c r="X264" t="str">
        <f t="shared" si="20"/>
        <v>William H. 3rd</v>
      </c>
      <c r="Y264">
        <v>1964</v>
      </c>
      <c r="Z264">
        <v>1</v>
      </c>
    </row>
    <row r="265" spans="7:26" x14ac:dyDescent="0.25">
      <c r="G265" t="str">
        <f t="shared" si="17"/>
        <v>Robert Archer</v>
      </c>
      <c r="H265" t="s">
        <v>2816</v>
      </c>
      <c r="I265" t="s">
        <v>722</v>
      </c>
      <c r="J265" t="s">
        <v>708</v>
      </c>
      <c r="L265">
        <v>1964</v>
      </c>
      <c r="M265">
        <v>3</v>
      </c>
      <c r="O265">
        <v>1964</v>
      </c>
      <c r="P265" t="str">
        <f t="shared" si="18"/>
        <v>Archer</v>
      </c>
      <c r="Q265" t="s">
        <v>722</v>
      </c>
      <c r="R265" t="s">
        <v>708</v>
      </c>
      <c r="T265">
        <v>3</v>
      </c>
      <c r="V265" t="str">
        <f t="shared" si="19"/>
        <v>Robert Archer</v>
      </c>
      <c r="W265" t="s">
        <v>164</v>
      </c>
      <c r="X265" t="str">
        <f t="shared" si="20"/>
        <v xml:space="preserve">Robert A. </v>
      </c>
      <c r="Y265">
        <v>1964</v>
      </c>
      <c r="Z265">
        <v>3</v>
      </c>
    </row>
    <row r="266" spans="7:26" x14ac:dyDescent="0.25">
      <c r="G266" t="str">
        <f t="shared" si="17"/>
        <v>David Brooks</v>
      </c>
      <c r="H266" t="s">
        <v>2806</v>
      </c>
      <c r="I266" t="s">
        <v>740</v>
      </c>
      <c r="J266" t="s">
        <v>696</v>
      </c>
      <c r="L266">
        <v>1964</v>
      </c>
      <c r="M266">
        <v>2</v>
      </c>
      <c r="O266">
        <v>1964</v>
      </c>
      <c r="P266" t="str">
        <f t="shared" si="18"/>
        <v>Brooks</v>
      </c>
      <c r="Q266" t="s">
        <v>740</v>
      </c>
      <c r="R266" t="s">
        <v>696</v>
      </c>
      <c r="T266">
        <v>2</v>
      </c>
      <c r="V266" t="str">
        <f t="shared" si="19"/>
        <v>David Brooks</v>
      </c>
      <c r="W266" t="s">
        <v>223</v>
      </c>
      <c r="X266" t="str">
        <f t="shared" si="20"/>
        <v xml:space="preserve">David M. </v>
      </c>
      <c r="Y266">
        <v>1964</v>
      </c>
      <c r="Z266">
        <v>2</v>
      </c>
    </row>
    <row r="267" spans="7:26" x14ac:dyDescent="0.25">
      <c r="G267" t="str">
        <f t="shared" si="17"/>
        <v>Dennis Lynch</v>
      </c>
      <c r="H267" t="s">
        <v>2817</v>
      </c>
      <c r="I267" t="s">
        <v>930</v>
      </c>
      <c r="J267" t="s">
        <v>734</v>
      </c>
      <c r="L267">
        <v>1964</v>
      </c>
      <c r="M267">
        <v>3</v>
      </c>
      <c r="O267">
        <v>1964</v>
      </c>
      <c r="P267" t="str">
        <f t="shared" si="18"/>
        <v>Lynch</v>
      </c>
      <c r="Q267" t="s">
        <v>930</v>
      </c>
      <c r="R267" t="s">
        <v>734</v>
      </c>
      <c r="T267">
        <v>3</v>
      </c>
      <c r="V267" t="str">
        <f t="shared" si="19"/>
        <v>Dennis Lynch</v>
      </c>
      <c r="W267" t="s">
        <v>466</v>
      </c>
      <c r="X267" t="str">
        <f t="shared" si="20"/>
        <v xml:space="preserve">Dennis P. </v>
      </c>
      <c r="Y267">
        <v>1964</v>
      </c>
      <c r="Z267">
        <v>3</v>
      </c>
    </row>
    <row r="268" spans="7:26" x14ac:dyDescent="0.25">
      <c r="G268" t="str">
        <f t="shared" si="17"/>
        <v>William Reynolds</v>
      </c>
      <c r="H268" t="s">
        <v>2626</v>
      </c>
      <c r="I268" t="s">
        <v>733</v>
      </c>
      <c r="J268" t="s">
        <v>721</v>
      </c>
      <c r="L268">
        <v>1964</v>
      </c>
      <c r="M268">
        <v>2</v>
      </c>
      <c r="O268">
        <v>1964</v>
      </c>
      <c r="P268" t="str">
        <f t="shared" si="18"/>
        <v>Reynolds</v>
      </c>
      <c r="Q268" t="s">
        <v>733</v>
      </c>
      <c r="R268" t="s">
        <v>721</v>
      </c>
      <c r="T268">
        <v>2</v>
      </c>
      <c r="V268" t="str">
        <f t="shared" si="19"/>
        <v>William Reynolds</v>
      </c>
      <c r="W268" t="s">
        <v>548</v>
      </c>
      <c r="X268" t="str">
        <f t="shared" si="20"/>
        <v xml:space="preserve">William B. </v>
      </c>
      <c r="Y268">
        <v>1964</v>
      </c>
      <c r="Z268">
        <v>2</v>
      </c>
    </row>
    <row r="269" spans="7:26" x14ac:dyDescent="0.25">
      <c r="G269" t="str">
        <f t="shared" si="17"/>
        <v>William Morse</v>
      </c>
      <c r="H269" t="s">
        <v>2672</v>
      </c>
      <c r="I269" t="s">
        <v>733</v>
      </c>
      <c r="J269" t="s">
        <v>696</v>
      </c>
      <c r="L269">
        <v>1964</v>
      </c>
      <c r="M269">
        <v>2</v>
      </c>
      <c r="O269">
        <v>1964</v>
      </c>
      <c r="P269" t="str">
        <f t="shared" si="18"/>
        <v>Morse</v>
      </c>
      <c r="Q269" t="s">
        <v>733</v>
      </c>
      <c r="R269" t="s">
        <v>696</v>
      </c>
      <c r="T269">
        <v>2</v>
      </c>
      <c r="V269" t="str">
        <f t="shared" si="19"/>
        <v>William Morse</v>
      </c>
      <c r="W269" t="s">
        <v>498</v>
      </c>
      <c r="X269" t="str">
        <f t="shared" si="20"/>
        <v xml:space="preserve">William M. </v>
      </c>
      <c r="Y269">
        <v>1964</v>
      </c>
      <c r="Z269">
        <v>2</v>
      </c>
    </row>
    <row r="270" spans="7:26" x14ac:dyDescent="0.25">
      <c r="G270" t="str">
        <f t="shared" si="17"/>
        <v>Donald Christianson</v>
      </c>
      <c r="H270" t="s">
        <v>2818</v>
      </c>
      <c r="I270" t="s">
        <v>803</v>
      </c>
      <c r="J270" t="s">
        <v>747</v>
      </c>
      <c r="L270">
        <v>1964</v>
      </c>
      <c r="M270">
        <v>1</v>
      </c>
      <c r="O270">
        <v>1964</v>
      </c>
      <c r="P270" t="str">
        <f t="shared" si="18"/>
        <v>Christianson</v>
      </c>
      <c r="Q270" t="s">
        <v>803</v>
      </c>
      <c r="R270" t="s">
        <v>747</v>
      </c>
      <c r="T270">
        <v>1</v>
      </c>
      <c r="V270" t="str">
        <f t="shared" si="19"/>
        <v>Donald Christianson</v>
      </c>
      <c r="W270" t="s">
        <v>250</v>
      </c>
      <c r="X270" t="str">
        <f t="shared" si="20"/>
        <v xml:space="preserve">Donald R. </v>
      </c>
      <c r="Y270">
        <v>1964</v>
      </c>
      <c r="Z270">
        <v>1</v>
      </c>
    </row>
    <row r="271" spans="7:26" x14ac:dyDescent="0.25">
      <c r="G271" t="str">
        <f t="shared" si="17"/>
        <v>Carroll Parry</v>
      </c>
      <c r="H271" t="s">
        <v>2819</v>
      </c>
      <c r="I271" t="s">
        <v>947</v>
      </c>
      <c r="J271" t="s">
        <v>757</v>
      </c>
      <c r="K271" t="s">
        <v>1717</v>
      </c>
      <c r="L271">
        <v>1963</v>
      </c>
      <c r="M271">
        <v>3</v>
      </c>
      <c r="O271">
        <v>1963</v>
      </c>
      <c r="P271" t="str">
        <f t="shared" si="18"/>
        <v>Parry</v>
      </c>
      <c r="Q271" t="s">
        <v>947</v>
      </c>
      <c r="R271" t="s">
        <v>757</v>
      </c>
      <c r="S271" t="s">
        <v>1717</v>
      </c>
      <c r="T271">
        <v>3</v>
      </c>
      <c r="V271" t="str">
        <f t="shared" si="19"/>
        <v>Carroll Parry</v>
      </c>
      <c r="W271" t="s">
        <v>522</v>
      </c>
      <c r="X271" t="str">
        <f t="shared" si="20"/>
        <v>Carroll D. 3rd</v>
      </c>
      <c r="Y271">
        <v>1963</v>
      </c>
      <c r="Z271">
        <v>3</v>
      </c>
    </row>
    <row r="272" spans="7:26" x14ac:dyDescent="0.25">
      <c r="G272" t="str">
        <f t="shared" si="17"/>
        <v>Michael Neely</v>
      </c>
      <c r="H272" t="s">
        <v>2820</v>
      </c>
      <c r="I272" t="s">
        <v>780</v>
      </c>
      <c r="J272" t="s">
        <v>713</v>
      </c>
      <c r="L272">
        <v>1963</v>
      </c>
      <c r="M272">
        <v>3</v>
      </c>
      <c r="O272">
        <v>1963</v>
      </c>
      <c r="P272" t="str">
        <f t="shared" si="18"/>
        <v>Neely</v>
      </c>
      <c r="Q272" t="s">
        <v>780</v>
      </c>
      <c r="R272" t="s">
        <v>713</v>
      </c>
      <c r="T272">
        <v>3</v>
      </c>
      <c r="V272" t="str">
        <f t="shared" si="19"/>
        <v>Michael Neely</v>
      </c>
      <c r="W272" t="s">
        <v>513</v>
      </c>
      <c r="X272" t="str">
        <f t="shared" si="20"/>
        <v xml:space="preserve">Michael G. </v>
      </c>
      <c r="Y272">
        <v>1963</v>
      </c>
      <c r="Z272">
        <v>3</v>
      </c>
    </row>
    <row r="273" spans="7:26" x14ac:dyDescent="0.25">
      <c r="G273" t="str">
        <f t="shared" si="17"/>
        <v>Charles Frank</v>
      </c>
      <c r="H273" t="s">
        <v>928</v>
      </c>
      <c r="I273" t="s">
        <v>790</v>
      </c>
      <c r="J273" t="s">
        <v>708</v>
      </c>
      <c r="L273">
        <v>1963</v>
      </c>
      <c r="M273">
        <v>3</v>
      </c>
      <c r="O273">
        <v>1963</v>
      </c>
      <c r="P273" t="str">
        <f t="shared" si="18"/>
        <v>Frank</v>
      </c>
      <c r="Q273" t="s">
        <v>790</v>
      </c>
      <c r="R273" t="s">
        <v>708</v>
      </c>
      <c r="T273">
        <v>3</v>
      </c>
      <c r="V273" t="str">
        <f t="shared" si="19"/>
        <v>Charles Frank</v>
      </c>
      <c r="W273" t="s">
        <v>332</v>
      </c>
      <c r="X273" t="str">
        <f t="shared" si="20"/>
        <v xml:space="preserve">Charles A. </v>
      </c>
      <c r="Y273">
        <v>1963</v>
      </c>
      <c r="Z273">
        <v>3</v>
      </c>
    </row>
    <row r="274" spans="7:26" x14ac:dyDescent="0.25">
      <c r="G274" t="str">
        <f t="shared" si="17"/>
        <v>Ralph Howe</v>
      </c>
      <c r="H274" t="s">
        <v>2821</v>
      </c>
      <c r="I274" t="s">
        <v>782</v>
      </c>
      <c r="J274" t="s">
        <v>784</v>
      </c>
      <c r="L274">
        <v>1963</v>
      </c>
      <c r="M274">
        <v>3</v>
      </c>
      <c r="O274">
        <v>1963</v>
      </c>
      <c r="P274" t="str">
        <f t="shared" si="18"/>
        <v>Howe</v>
      </c>
      <c r="Q274" t="s">
        <v>782</v>
      </c>
      <c r="R274" t="s">
        <v>784</v>
      </c>
      <c r="T274">
        <v>3</v>
      </c>
      <c r="V274" t="str">
        <f t="shared" si="19"/>
        <v>Ralph Howe</v>
      </c>
      <c r="W274" t="s">
        <v>394</v>
      </c>
      <c r="X274" t="str">
        <f t="shared" si="20"/>
        <v xml:space="preserve">Ralph E. </v>
      </c>
      <c r="Y274">
        <v>1963</v>
      </c>
      <c r="Z274">
        <v>3</v>
      </c>
    </row>
    <row r="275" spans="7:26" x14ac:dyDescent="0.25">
      <c r="G275" t="str">
        <f t="shared" si="17"/>
        <v>Robert Hetherington</v>
      </c>
      <c r="H275" t="s">
        <v>2822</v>
      </c>
      <c r="I275" t="s">
        <v>722</v>
      </c>
      <c r="J275" t="s">
        <v>713</v>
      </c>
      <c r="L275">
        <v>1963</v>
      </c>
      <c r="M275">
        <v>3</v>
      </c>
      <c r="O275">
        <v>1963</v>
      </c>
      <c r="P275" t="str">
        <f t="shared" si="18"/>
        <v>Hetherington</v>
      </c>
      <c r="Q275" t="s">
        <v>722</v>
      </c>
      <c r="R275" t="s">
        <v>713</v>
      </c>
      <c r="T275">
        <v>3</v>
      </c>
      <c r="V275" t="str">
        <f t="shared" si="19"/>
        <v>Robert Hetherington</v>
      </c>
      <c r="W275" t="s">
        <v>376</v>
      </c>
      <c r="X275" t="str">
        <f t="shared" si="20"/>
        <v xml:space="preserve">Robert G. </v>
      </c>
      <c r="Y275">
        <v>1963</v>
      </c>
      <c r="Z275">
        <v>3</v>
      </c>
    </row>
    <row r="276" spans="7:26" x14ac:dyDescent="0.25">
      <c r="G276" t="str">
        <f t="shared" si="17"/>
        <v>Steven Mackinnon</v>
      </c>
      <c r="H276" t="s">
        <v>2823</v>
      </c>
      <c r="I276" t="s">
        <v>714</v>
      </c>
      <c r="J276" t="s">
        <v>747</v>
      </c>
      <c r="L276">
        <v>1963</v>
      </c>
      <c r="M276">
        <v>3</v>
      </c>
      <c r="O276">
        <v>1963</v>
      </c>
      <c r="P276" t="str">
        <f t="shared" si="18"/>
        <v>Mackinnon</v>
      </c>
      <c r="Q276" t="s">
        <v>714</v>
      </c>
      <c r="R276" t="s">
        <v>747</v>
      </c>
      <c r="T276">
        <v>3</v>
      </c>
      <c r="V276" t="str">
        <f t="shared" si="19"/>
        <v>Steven Mackinnon</v>
      </c>
      <c r="W276" t="s">
        <v>467</v>
      </c>
      <c r="X276" t="str">
        <f t="shared" si="20"/>
        <v xml:space="preserve">Steven R. </v>
      </c>
      <c r="Y276">
        <v>1963</v>
      </c>
      <c r="Z276">
        <v>3</v>
      </c>
    </row>
    <row r="277" spans="7:26" x14ac:dyDescent="0.25">
      <c r="G277" t="str">
        <f t="shared" si="17"/>
        <v>Arthur Griffith</v>
      </c>
      <c r="H277" t="s">
        <v>2824</v>
      </c>
      <c r="I277" t="s">
        <v>867</v>
      </c>
      <c r="J277" t="s">
        <v>717</v>
      </c>
      <c r="L277">
        <v>1963</v>
      </c>
      <c r="M277">
        <v>1</v>
      </c>
      <c r="O277">
        <v>1963</v>
      </c>
      <c r="P277" t="str">
        <f t="shared" si="18"/>
        <v>Griffith</v>
      </c>
      <c r="Q277" t="s">
        <v>867</v>
      </c>
      <c r="R277" t="s">
        <v>717</v>
      </c>
      <c r="T277">
        <v>1</v>
      </c>
      <c r="V277" t="str">
        <f t="shared" si="19"/>
        <v>Arthur Griffith</v>
      </c>
      <c r="W277" t="s">
        <v>355</v>
      </c>
      <c r="X277" t="str">
        <f t="shared" si="20"/>
        <v xml:space="preserve">Arthur W. </v>
      </c>
      <c r="Y277">
        <v>1963</v>
      </c>
      <c r="Z277">
        <v>1</v>
      </c>
    </row>
    <row r="278" spans="7:26" x14ac:dyDescent="0.25">
      <c r="G278" t="str">
        <f t="shared" si="17"/>
        <v>Thomas Hartch</v>
      </c>
      <c r="H278" t="s">
        <v>2825</v>
      </c>
      <c r="I278" t="s">
        <v>816</v>
      </c>
      <c r="J278" t="s">
        <v>774</v>
      </c>
      <c r="L278">
        <v>1963</v>
      </c>
      <c r="M278">
        <v>1</v>
      </c>
      <c r="O278">
        <v>1963</v>
      </c>
      <c r="P278" t="str">
        <f t="shared" si="18"/>
        <v>Hartch</v>
      </c>
      <c r="Q278" t="s">
        <v>816</v>
      </c>
      <c r="R278" t="s">
        <v>774</v>
      </c>
      <c r="T278">
        <v>1</v>
      </c>
      <c r="V278" t="str">
        <f t="shared" si="19"/>
        <v>Thomas Hartch</v>
      </c>
      <c r="W278" t="s">
        <v>364</v>
      </c>
      <c r="X278" t="str">
        <f t="shared" si="20"/>
        <v xml:space="preserve">Thomas F. </v>
      </c>
      <c r="Y278">
        <v>1963</v>
      </c>
      <c r="Z278">
        <v>1</v>
      </c>
    </row>
    <row r="279" spans="7:26" x14ac:dyDescent="0.25">
      <c r="G279" t="str">
        <f t="shared" si="17"/>
        <v>Tristam Brooks</v>
      </c>
      <c r="H279" t="s">
        <v>2806</v>
      </c>
      <c r="I279" t="s">
        <v>781</v>
      </c>
      <c r="J279" t="s">
        <v>708</v>
      </c>
      <c r="L279">
        <v>1962</v>
      </c>
      <c r="M279">
        <v>3</v>
      </c>
      <c r="O279">
        <v>1962</v>
      </c>
      <c r="P279" t="str">
        <f t="shared" si="18"/>
        <v>Brooks</v>
      </c>
      <c r="Q279" t="s">
        <v>781</v>
      </c>
      <c r="R279" t="s">
        <v>708</v>
      </c>
      <c r="T279">
        <v>3</v>
      </c>
      <c r="V279" t="str">
        <f t="shared" si="19"/>
        <v>Tristam Brooks</v>
      </c>
      <c r="W279" t="s">
        <v>223</v>
      </c>
      <c r="X279" t="str">
        <f t="shared" si="20"/>
        <v xml:space="preserve">Tristam A. </v>
      </c>
      <c r="Y279">
        <v>1962</v>
      </c>
      <c r="Z279">
        <v>3</v>
      </c>
    </row>
    <row r="280" spans="7:26" x14ac:dyDescent="0.25">
      <c r="G280" t="str">
        <f t="shared" si="17"/>
        <v>Sidney Wood</v>
      </c>
      <c r="H280" t="s">
        <v>2826</v>
      </c>
      <c r="I280" t="s">
        <v>912</v>
      </c>
      <c r="J280" t="s">
        <v>1010</v>
      </c>
      <c r="L280">
        <v>1962</v>
      </c>
      <c r="M280">
        <v>1</v>
      </c>
      <c r="O280">
        <v>1962</v>
      </c>
      <c r="P280" t="str">
        <f t="shared" si="18"/>
        <v>Wood</v>
      </c>
      <c r="Q280" t="s">
        <v>912</v>
      </c>
      <c r="R280" t="s">
        <v>1010</v>
      </c>
      <c r="T280">
        <v>1</v>
      </c>
      <c r="V280" t="str">
        <f t="shared" si="19"/>
        <v>Sidney Wood</v>
      </c>
      <c r="W280" t="s">
        <v>680</v>
      </c>
      <c r="X280" t="str">
        <f t="shared" si="20"/>
        <v xml:space="preserve">Sidney B.B. </v>
      </c>
      <c r="Y280">
        <v>1962</v>
      </c>
      <c r="Z280">
        <v>1</v>
      </c>
    </row>
    <row r="281" spans="7:26" x14ac:dyDescent="0.25">
      <c r="G281" t="str">
        <f t="shared" si="17"/>
        <v>Stuart Ludlum</v>
      </c>
      <c r="H281" t="s">
        <v>2827</v>
      </c>
      <c r="I281" t="s">
        <v>929</v>
      </c>
      <c r="J281" t="s">
        <v>757</v>
      </c>
      <c r="L281">
        <v>1962</v>
      </c>
      <c r="M281">
        <v>3</v>
      </c>
      <c r="O281">
        <v>1962</v>
      </c>
      <c r="P281" t="str">
        <f t="shared" si="18"/>
        <v>Ludlum</v>
      </c>
      <c r="Q281" t="s">
        <v>929</v>
      </c>
      <c r="R281" t="s">
        <v>757</v>
      </c>
      <c r="T281">
        <v>3</v>
      </c>
      <c r="V281" t="str">
        <f t="shared" si="19"/>
        <v>Stuart Ludlum</v>
      </c>
      <c r="W281" t="s">
        <v>464</v>
      </c>
      <c r="X281" t="str">
        <f t="shared" si="20"/>
        <v xml:space="preserve">Stuart D. </v>
      </c>
      <c r="Y281">
        <v>1962</v>
      </c>
      <c r="Z281">
        <v>3</v>
      </c>
    </row>
    <row r="282" spans="7:26" x14ac:dyDescent="0.25">
      <c r="G282" t="str">
        <f t="shared" si="17"/>
        <v>Ogden Phipps</v>
      </c>
      <c r="H282" t="s">
        <v>2828</v>
      </c>
      <c r="I282" t="s">
        <v>949</v>
      </c>
      <c r="L282">
        <v>1962</v>
      </c>
      <c r="M282">
        <v>1</v>
      </c>
      <c r="O282">
        <v>1962</v>
      </c>
      <c r="P282" t="str">
        <f t="shared" si="18"/>
        <v>Phipps</v>
      </c>
      <c r="Q282" t="s">
        <v>949</v>
      </c>
      <c r="T282">
        <v>1</v>
      </c>
      <c r="V282" t="str">
        <f t="shared" si="19"/>
        <v>Ogden Phipps</v>
      </c>
      <c r="W282" t="s">
        <v>527</v>
      </c>
      <c r="X282" t="str">
        <f t="shared" si="20"/>
        <v xml:space="preserve">Ogden  </v>
      </c>
      <c r="Y282">
        <v>1962</v>
      </c>
      <c r="Z282">
        <v>1</v>
      </c>
    </row>
    <row r="283" spans="7:26" x14ac:dyDescent="0.25">
      <c r="G283" t="str">
        <f t="shared" si="17"/>
        <v>Neal Ormond</v>
      </c>
      <c r="H283" t="s">
        <v>2829</v>
      </c>
      <c r="I283" t="s">
        <v>792</v>
      </c>
      <c r="L283">
        <v>1962</v>
      </c>
      <c r="M283">
        <v>1</v>
      </c>
      <c r="O283">
        <v>1962</v>
      </c>
      <c r="P283" t="str">
        <f t="shared" si="18"/>
        <v>Ormond</v>
      </c>
      <c r="Q283" t="s">
        <v>792</v>
      </c>
      <c r="T283">
        <v>1</v>
      </c>
      <c r="V283" t="str">
        <f t="shared" si="19"/>
        <v>Neal Ormond</v>
      </c>
      <c r="W283" t="s">
        <v>516</v>
      </c>
      <c r="X283" t="str">
        <f t="shared" si="20"/>
        <v xml:space="preserve">Neal  </v>
      </c>
      <c r="Y283">
        <v>1962</v>
      </c>
      <c r="Z283">
        <v>1</v>
      </c>
    </row>
    <row r="284" spans="7:26" x14ac:dyDescent="0.25">
      <c r="G284" t="str">
        <f t="shared" si="17"/>
        <v>Theodore Joyner</v>
      </c>
      <c r="H284" t="s">
        <v>2830</v>
      </c>
      <c r="I284" t="s">
        <v>896</v>
      </c>
      <c r="J284" t="s">
        <v>705</v>
      </c>
      <c r="L284">
        <v>1961</v>
      </c>
      <c r="M284">
        <v>2</v>
      </c>
      <c r="O284">
        <v>1961</v>
      </c>
      <c r="P284" t="str">
        <f t="shared" si="18"/>
        <v>Joyner</v>
      </c>
      <c r="Q284" t="s">
        <v>896</v>
      </c>
      <c r="R284" t="s">
        <v>705</v>
      </c>
      <c r="T284">
        <v>2</v>
      </c>
      <c r="V284" t="str">
        <f t="shared" si="19"/>
        <v>Theodore Joyner</v>
      </c>
      <c r="W284" t="s">
        <v>409</v>
      </c>
      <c r="X284" t="str">
        <f t="shared" si="20"/>
        <v xml:space="preserve">Theodore C. </v>
      </c>
      <c r="Y284">
        <v>1961</v>
      </c>
      <c r="Z284">
        <v>2</v>
      </c>
    </row>
    <row r="285" spans="7:26" x14ac:dyDescent="0.25">
      <c r="G285" t="str">
        <f t="shared" si="17"/>
        <v>Steven Anderson</v>
      </c>
      <c r="H285" t="s">
        <v>2363</v>
      </c>
      <c r="I285" t="s">
        <v>714</v>
      </c>
      <c r="J285" t="s">
        <v>715</v>
      </c>
      <c r="L285">
        <v>1961</v>
      </c>
      <c r="M285">
        <v>2</v>
      </c>
      <c r="O285">
        <v>1961</v>
      </c>
      <c r="P285" t="str">
        <f t="shared" si="18"/>
        <v>Anderson</v>
      </c>
      <c r="Q285" t="s">
        <v>714</v>
      </c>
      <c r="R285" t="s">
        <v>715</v>
      </c>
      <c r="T285">
        <v>2</v>
      </c>
      <c r="V285" t="str">
        <f t="shared" si="19"/>
        <v>Steven Anderson</v>
      </c>
      <c r="W285" t="s">
        <v>158</v>
      </c>
      <c r="X285" t="str">
        <f t="shared" si="20"/>
        <v xml:space="preserve">Steven T. </v>
      </c>
      <c r="Y285">
        <v>1961</v>
      </c>
      <c r="Z285">
        <v>2</v>
      </c>
    </row>
    <row r="286" spans="7:26" x14ac:dyDescent="0.25">
      <c r="G286" t="str">
        <f t="shared" si="17"/>
        <v>John Gunnin</v>
      </c>
      <c r="H286" t="s">
        <v>2831</v>
      </c>
      <c r="I286" t="s">
        <v>712</v>
      </c>
      <c r="L286">
        <v>1961</v>
      </c>
      <c r="M286">
        <v>1</v>
      </c>
      <c r="O286">
        <v>1961</v>
      </c>
      <c r="P286" t="str">
        <f t="shared" si="18"/>
        <v>Gunnin</v>
      </c>
      <c r="Q286" t="s">
        <v>712</v>
      </c>
      <c r="T286">
        <v>1</v>
      </c>
      <c r="V286" t="str">
        <f t="shared" si="19"/>
        <v>John Gunnin</v>
      </c>
      <c r="W286" t="s">
        <v>359</v>
      </c>
      <c r="X286" t="str">
        <f t="shared" si="20"/>
        <v xml:space="preserve">John  </v>
      </c>
      <c r="Y286">
        <v>1961</v>
      </c>
      <c r="Z286">
        <v>1</v>
      </c>
    </row>
    <row r="287" spans="7:26" x14ac:dyDescent="0.25">
      <c r="G287" t="str">
        <f t="shared" si="17"/>
        <v>Robert Killebrew</v>
      </c>
      <c r="H287" t="s">
        <v>2832</v>
      </c>
      <c r="I287" t="s">
        <v>722</v>
      </c>
      <c r="L287">
        <v>1961</v>
      </c>
      <c r="M287">
        <v>1</v>
      </c>
      <c r="O287">
        <v>1961</v>
      </c>
      <c r="P287" t="str">
        <f t="shared" si="18"/>
        <v>Killebrew</v>
      </c>
      <c r="Q287" t="s">
        <v>722</v>
      </c>
      <c r="T287">
        <v>1</v>
      </c>
      <c r="V287" t="str">
        <f t="shared" si="19"/>
        <v>Robert Killebrew</v>
      </c>
      <c r="W287" t="s">
        <v>424</v>
      </c>
      <c r="X287" t="str">
        <f t="shared" si="20"/>
        <v xml:space="preserve">Robert  </v>
      </c>
      <c r="Y287">
        <v>1961</v>
      </c>
      <c r="Z287">
        <v>1</v>
      </c>
    </row>
    <row r="288" spans="7:26" x14ac:dyDescent="0.25">
      <c r="G288" t="str">
        <f t="shared" si="17"/>
        <v>Philip Spalding</v>
      </c>
      <c r="H288" t="s">
        <v>2833</v>
      </c>
      <c r="I288" t="s">
        <v>938</v>
      </c>
      <c r="L288">
        <v>1961</v>
      </c>
      <c r="M288">
        <v>1</v>
      </c>
      <c r="O288">
        <v>1961</v>
      </c>
      <c r="P288" t="str">
        <f t="shared" si="18"/>
        <v>Spalding</v>
      </c>
      <c r="Q288" t="s">
        <v>938</v>
      </c>
      <c r="T288">
        <v>1</v>
      </c>
      <c r="V288" t="str">
        <f t="shared" si="19"/>
        <v>Philip Spalding</v>
      </c>
      <c r="W288" t="s">
        <v>602</v>
      </c>
      <c r="X288" t="str">
        <f t="shared" si="20"/>
        <v xml:space="preserve">Philip  </v>
      </c>
      <c r="Y288">
        <v>1961</v>
      </c>
      <c r="Z288">
        <v>1</v>
      </c>
    </row>
    <row r="289" spans="7:26" x14ac:dyDescent="0.25">
      <c r="G289" t="str">
        <f t="shared" si="17"/>
        <v>Samuel Howe</v>
      </c>
      <c r="H289" t="s">
        <v>2821</v>
      </c>
      <c r="I289" t="s">
        <v>876</v>
      </c>
      <c r="J289" t="s">
        <v>734</v>
      </c>
      <c r="K289" t="s">
        <v>1717</v>
      </c>
      <c r="L289">
        <v>1960</v>
      </c>
      <c r="M289">
        <v>3</v>
      </c>
      <c r="O289">
        <v>1960</v>
      </c>
      <c r="P289" t="str">
        <f t="shared" si="18"/>
        <v>Howe</v>
      </c>
      <c r="Q289" t="s">
        <v>876</v>
      </c>
      <c r="R289" t="s">
        <v>734</v>
      </c>
      <c r="S289" t="s">
        <v>1717</v>
      </c>
      <c r="T289">
        <v>3</v>
      </c>
      <c r="V289" t="str">
        <f t="shared" si="19"/>
        <v>Samuel Howe</v>
      </c>
      <c r="W289" t="s">
        <v>394</v>
      </c>
      <c r="X289" t="str">
        <f t="shared" si="20"/>
        <v>Samuel P. 3rd</v>
      </c>
      <c r="Y289">
        <v>1960</v>
      </c>
      <c r="Z289">
        <v>3</v>
      </c>
    </row>
    <row r="290" spans="7:26" x14ac:dyDescent="0.25">
      <c r="G290" t="str">
        <f t="shared" si="17"/>
        <v>Richard Wallace</v>
      </c>
      <c r="H290" t="s">
        <v>2834</v>
      </c>
      <c r="I290" t="s">
        <v>745</v>
      </c>
      <c r="J290" t="s">
        <v>705</v>
      </c>
      <c r="L290">
        <v>1960</v>
      </c>
      <c r="M290">
        <v>3</v>
      </c>
      <c r="O290">
        <v>1960</v>
      </c>
      <c r="P290" t="str">
        <f t="shared" si="18"/>
        <v>Wallace</v>
      </c>
      <c r="Q290" t="s">
        <v>745</v>
      </c>
      <c r="R290" t="s">
        <v>705</v>
      </c>
      <c r="T290">
        <v>3</v>
      </c>
      <c r="V290" t="str">
        <f t="shared" si="19"/>
        <v>Richard Wallace</v>
      </c>
      <c r="W290" t="s">
        <v>648</v>
      </c>
      <c r="X290" t="str">
        <f t="shared" si="20"/>
        <v xml:space="preserve">Richard C. </v>
      </c>
      <c r="Y290">
        <v>1960</v>
      </c>
      <c r="Z290">
        <v>3</v>
      </c>
    </row>
    <row r="291" spans="7:26" x14ac:dyDescent="0.25">
      <c r="G291" t="str">
        <f t="shared" si="17"/>
        <v>Donald Dell</v>
      </c>
      <c r="H291" t="s">
        <v>2398</v>
      </c>
      <c r="I291" t="s">
        <v>803</v>
      </c>
      <c r="J291" t="s">
        <v>764</v>
      </c>
      <c r="L291">
        <v>1960</v>
      </c>
      <c r="M291">
        <v>3</v>
      </c>
      <c r="O291">
        <v>1960</v>
      </c>
      <c r="P291" t="str">
        <f t="shared" si="18"/>
        <v>Dell</v>
      </c>
      <c r="Q291" t="s">
        <v>803</v>
      </c>
      <c r="R291" t="s">
        <v>764</v>
      </c>
      <c r="T291">
        <v>3</v>
      </c>
      <c r="V291" t="str">
        <f t="shared" si="19"/>
        <v>Donald Dell</v>
      </c>
      <c r="W291" t="s">
        <v>283</v>
      </c>
      <c r="X291" t="str">
        <f t="shared" si="20"/>
        <v xml:space="preserve">Donald L. </v>
      </c>
      <c r="Y291">
        <v>1960</v>
      </c>
      <c r="Z291">
        <v>3</v>
      </c>
    </row>
    <row r="292" spans="7:26" x14ac:dyDescent="0.25">
      <c r="G292" t="str">
        <f t="shared" si="17"/>
        <v>Eugene Scott</v>
      </c>
      <c r="H292" t="s">
        <v>754</v>
      </c>
      <c r="I292" t="s">
        <v>832</v>
      </c>
      <c r="J292" t="s">
        <v>764</v>
      </c>
      <c r="L292">
        <v>1960</v>
      </c>
      <c r="M292">
        <v>3</v>
      </c>
      <c r="O292">
        <v>1960</v>
      </c>
      <c r="P292" t="str">
        <f t="shared" si="18"/>
        <v>Scott</v>
      </c>
      <c r="Q292" t="s">
        <v>832</v>
      </c>
      <c r="R292" t="s">
        <v>764</v>
      </c>
      <c r="T292">
        <v>3</v>
      </c>
      <c r="V292" t="str">
        <f t="shared" si="19"/>
        <v>Eugene Scott</v>
      </c>
      <c r="W292" t="s">
        <v>573</v>
      </c>
      <c r="X292" t="str">
        <f t="shared" si="20"/>
        <v xml:space="preserve">Eugene L. </v>
      </c>
      <c r="Y292">
        <v>1960</v>
      </c>
      <c r="Z292">
        <v>3</v>
      </c>
    </row>
    <row r="293" spans="7:26" x14ac:dyDescent="0.25">
      <c r="G293" t="str">
        <f t="shared" si="17"/>
        <v>G. Whitney Biggs</v>
      </c>
      <c r="H293" t="s">
        <v>2372</v>
      </c>
      <c r="I293" t="s">
        <v>1766</v>
      </c>
      <c r="L293">
        <v>1960</v>
      </c>
      <c r="M293">
        <v>3</v>
      </c>
      <c r="O293">
        <v>1960</v>
      </c>
      <c r="P293" t="str">
        <f t="shared" si="18"/>
        <v>Biggs</v>
      </c>
      <c r="Q293" t="s">
        <v>1766</v>
      </c>
      <c r="T293">
        <v>3</v>
      </c>
      <c r="V293" t="str">
        <f t="shared" si="19"/>
        <v>G. Whitney Biggs</v>
      </c>
      <c r="W293" t="s">
        <v>202</v>
      </c>
      <c r="X293" t="str">
        <f>R293&amp;" "&amp;S293</f>
        <v xml:space="preserve"> </v>
      </c>
      <c r="Y293">
        <v>1960</v>
      </c>
      <c r="Z293">
        <v>3</v>
      </c>
    </row>
    <row r="294" spans="7:26" x14ac:dyDescent="0.25">
      <c r="G294" t="str">
        <f t="shared" si="17"/>
        <v>Samuel Heyman</v>
      </c>
      <c r="H294" t="s">
        <v>2835</v>
      </c>
      <c r="I294" t="s">
        <v>876</v>
      </c>
      <c r="J294" t="s">
        <v>743</v>
      </c>
      <c r="L294">
        <v>1960</v>
      </c>
      <c r="M294">
        <v>1</v>
      </c>
      <c r="O294">
        <v>1960</v>
      </c>
      <c r="P294" t="str">
        <f t="shared" si="18"/>
        <v>Heyman</v>
      </c>
      <c r="Q294" t="s">
        <v>876</v>
      </c>
      <c r="R294" t="s">
        <v>743</v>
      </c>
      <c r="T294">
        <v>1</v>
      </c>
      <c r="V294" t="str">
        <f t="shared" si="19"/>
        <v>Samuel Heyman</v>
      </c>
      <c r="W294" t="s">
        <v>378</v>
      </c>
      <c r="X294" t="str">
        <f t="shared" si="20"/>
        <v xml:space="preserve">Samuel J. </v>
      </c>
      <c r="Y294">
        <v>1960</v>
      </c>
      <c r="Z294">
        <v>1</v>
      </c>
    </row>
    <row r="295" spans="7:26" x14ac:dyDescent="0.25">
      <c r="G295" t="str">
        <f t="shared" si="17"/>
        <v>James Ervin</v>
      </c>
      <c r="H295" t="s">
        <v>2836</v>
      </c>
      <c r="I295" t="s">
        <v>752</v>
      </c>
      <c r="J295" t="s">
        <v>705</v>
      </c>
      <c r="L295">
        <v>1960</v>
      </c>
      <c r="M295">
        <v>1</v>
      </c>
      <c r="O295">
        <v>1960</v>
      </c>
      <c r="P295" t="str">
        <f t="shared" si="18"/>
        <v>Ervin</v>
      </c>
      <c r="Q295" t="s">
        <v>752</v>
      </c>
      <c r="R295" t="s">
        <v>705</v>
      </c>
      <c r="T295">
        <v>1</v>
      </c>
      <c r="V295" t="str">
        <f t="shared" si="19"/>
        <v>James Ervin</v>
      </c>
      <c r="W295" t="s">
        <v>309</v>
      </c>
      <c r="X295" t="str">
        <f t="shared" si="20"/>
        <v xml:space="preserve">James C. </v>
      </c>
      <c r="Y295">
        <v>1960</v>
      </c>
      <c r="Z295">
        <v>1</v>
      </c>
    </row>
    <row r="296" spans="7:26" x14ac:dyDescent="0.25">
      <c r="G296" t="str">
        <f t="shared" si="17"/>
        <v>Gifford Hopkins</v>
      </c>
      <c r="H296" t="s">
        <v>2837</v>
      </c>
      <c r="I296" t="s">
        <v>885</v>
      </c>
      <c r="J296" t="s">
        <v>757</v>
      </c>
      <c r="L296">
        <v>1960</v>
      </c>
      <c r="M296">
        <v>1</v>
      </c>
      <c r="O296">
        <v>1960</v>
      </c>
      <c r="P296" t="str">
        <f t="shared" si="18"/>
        <v>Hopkins</v>
      </c>
      <c r="Q296" t="s">
        <v>885</v>
      </c>
      <c r="R296" t="s">
        <v>757</v>
      </c>
      <c r="T296">
        <v>1</v>
      </c>
      <c r="V296" t="str">
        <f t="shared" si="19"/>
        <v>Gifford Hopkins</v>
      </c>
      <c r="W296" t="s">
        <v>391</v>
      </c>
      <c r="X296" t="str">
        <f t="shared" si="20"/>
        <v xml:space="preserve">Gifford D. </v>
      </c>
      <c r="Y296">
        <v>1960</v>
      </c>
      <c r="Z296">
        <v>1</v>
      </c>
    </row>
    <row r="297" spans="7:26" x14ac:dyDescent="0.25">
      <c r="G297" t="str">
        <f t="shared" si="17"/>
        <v>Thomas Freiberg</v>
      </c>
      <c r="H297" t="s">
        <v>2838</v>
      </c>
      <c r="I297" t="s">
        <v>816</v>
      </c>
      <c r="J297" t="s">
        <v>708</v>
      </c>
      <c r="K297" t="s">
        <v>1014</v>
      </c>
      <c r="L297">
        <v>1959</v>
      </c>
      <c r="M297">
        <v>3</v>
      </c>
      <c r="O297">
        <v>1959</v>
      </c>
      <c r="P297" t="str">
        <f t="shared" si="18"/>
        <v>Freiberg</v>
      </c>
      <c r="Q297" t="s">
        <v>816</v>
      </c>
      <c r="R297" t="s">
        <v>708</v>
      </c>
      <c r="S297" t="s">
        <v>1014</v>
      </c>
      <c r="T297">
        <v>3</v>
      </c>
      <c r="V297" t="str">
        <f t="shared" si="19"/>
        <v>Thomas Freiberg</v>
      </c>
      <c r="W297" t="s">
        <v>335</v>
      </c>
      <c r="X297" t="str">
        <f t="shared" si="20"/>
        <v>Thomas A.  Jr</v>
      </c>
      <c r="Y297">
        <v>1959</v>
      </c>
      <c r="Z297">
        <v>3</v>
      </c>
    </row>
    <row r="298" spans="7:26" x14ac:dyDescent="0.25">
      <c r="G298" t="str">
        <f t="shared" si="17"/>
        <v>Alexander Wiener</v>
      </c>
      <c r="H298" t="s">
        <v>2839</v>
      </c>
      <c r="I298" t="s">
        <v>849</v>
      </c>
      <c r="J298" t="s">
        <v>764</v>
      </c>
      <c r="K298" t="s">
        <v>1014</v>
      </c>
      <c r="L298">
        <v>1959</v>
      </c>
      <c r="M298">
        <v>3</v>
      </c>
      <c r="O298">
        <v>1959</v>
      </c>
      <c r="P298" t="str">
        <f t="shared" si="18"/>
        <v>Wiener</v>
      </c>
      <c r="Q298" t="s">
        <v>849</v>
      </c>
      <c r="R298" t="s">
        <v>764</v>
      </c>
      <c r="S298" t="s">
        <v>1014</v>
      </c>
      <c r="T298">
        <v>3</v>
      </c>
      <c r="V298" t="str">
        <f t="shared" si="19"/>
        <v>Alexander Wiener</v>
      </c>
      <c r="W298" t="s">
        <v>671</v>
      </c>
      <c r="X298" t="str">
        <f t="shared" si="20"/>
        <v>Alexander L.  Jr</v>
      </c>
      <c r="Y298">
        <v>1959</v>
      </c>
      <c r="Z298">
        <v>3</v>
      </c>
    </row>
    <row r="299" spans="7:26" x14ac:dyDescent="0.25">
      <c r="G299" t="str">
        <f t="shared" si="17"/>
        <v>Robert Laird</v>
      </c>
      <c r="H299" t="s">
        <v>2840</v>
      </c>
      <c r="I299" t="s">
        <v>722</v>
      </c>
      <c r="J299" t="s">
        <v>717</v>
      </c>
      <c r="K299" t="s">
        <v>1014</v>
      </c>
      <c r="L299">
        <v>1959</v>
      </c>
      <c r="M299">
        <v>1</v>
      </c>
      <c r="O299">
        <v>1959</v>
      </c>
      <c r="P299" t="str">
        <f t="shared" si="18"/>
        <v>Laird</v>
      </c>
      <c r="Q299" t="s">
        <v>722</v>
      </c>
      <c r="R299" t="s">
        <v>717</v>
      </c>
      <c r="S299" t="s">
        <v>1014</v>
      </c>
      <c r="T299">
        <v>1</v>
      </c>
      <c r="V299" t="str">
        <f t="shared" si="19"/>
        <v>Robert Laird</v>
      </c>
      <c r="W299" t="s">
        <v>437</v>
      </c>
      <c r="X299" t="str">
        <f t="shared" si="20"/>
        <v>Robert W.  Jr</v>
      </c>
      <c r="Y299">
        <v>1959</v>
      </c>
      <c r="Z299">
        <v>1</v>
      </c>
    </row>
    <row r="300" spans="7:26" x14ac:dyDescent="0.25">
      <c r="G300" t="str">
        <f t="shared" si="17"/>
        <v>Maitland Jones</v>
      </c>
      <c r="H300" t="s">
        <v>2841</v>
      </c>
      <c r="I300" t="s">
        <v>895</v>
      </c>
      <c r="L300">
        <v>1959</v>
      </c>
      <c r="M300">
        <v>1</v>
      </c>
      <c r="O300">
        <v>1959</v>
      </c>
      <c r="P300" t="str">
        <f t="shared" si="18"/>
        <v>Jones</v>
      </c>
      <c r="Q300" t="s">
        <v>895</v>
      </c>
      <c r="T300">
        <v>1</v>
      </c>
      <c r="V300" t="str">
        <f t="shared" si="19"/>
        <v>Maitland Jones</v>
      </c>
      <c r="W300" t="s">
        <v>406</v>
      </c>
      <c r="X300" t="str">
        <f t="shared" si="20"/>
        <v xml:space="preserve">Maitland  </v>
      </c>
      <c r="Y300">
        <v>1959</v>
      </c>
      <c r="Z300">
        <v>1</v>
      </c>
    </row>
    <row r="301" spans="7:26" x14ac:dyDescent="0.25">
      <c r="G301" t="str">
        <f t="shared" si="17"/>
        <v>Jonathan Clark</v>
      </c>
      <c r="H301" t="s">
        <v>719</v>
      </c>
      <c r="I301" t="s">
        <v>753</v>
      </c>
      <c r="J301" t="s">
        <v>696</v>
      </c>
      <c r="L301">
        <v>1959</v>
      </c>
      <c r="M301">
        <v>3</v>
      </c>
      <c r="O301">
        <v>1959</v>
      </c>
      <c r="P301" t="str">
        <f t="shared" si="18"/>
        <v>Clark</v>
      </c>
      <c r="Q301" t="s">
        <v>753</v>
      </c>
      <c r="R301" t="s">
        <v>696</v>
      </c>
      <c r="T301">
        <v>3</v>
      </c>
      <c r="V301" t="str">
        <f t="shared" si="19"/>
        <v>Jonathan Clark</v>
      </c>
      <c r="W301" t="s">
        <v>252</v>
      </c>
      <c r="X301" t="str">
        <f t="shared" si="20"/>
        <v xml:space="preserve">Jonathan M. </v>
      </c>
      <c r="Y301">
        <v>1959</v>
      </c>
      <c r="Z301">
        <v>3</v>
      </c>
    </row>
    <row r="302" spans="7:26" x14ac:dyDescent="0.25">
      <c r="G302" t="str">
        <f t="shared" si="17"/>
        <v>John Oettinger</v>
      </c>
      <c r="H302" t="s">
        <v>2842</v>
      </c>
      <c r="I302" t="s">
        <v>712</v>
      </c>
      <c r="J302" t="s">
        <v>747</v>
      </c>
      <c r="L302">
        <v>1959</v>
      </c>
      <c r="M302">
        <v>1</v>
      </c>
      <c r="O302">
        <v>1959</v>
      </c>
      <c r="P302" t="str">
        <f t="shared" si="18"/>
        <v>Oettinger</v>
      </c>
      <c r="Q302" t="s">
        <v>712</v>
      </c>
      <c r="R302" t="s">
        <v>747</v>
      </c>
      <c r="T302">
        <v>1</v>
      </c>
      <c r="V302" t="str">
        <f t="shared" si="19"/>
        <v>John Oettinger</v>
      </c>
      <c r="W302" t="s">
        <v>515</v>
      </c>
      <c r="X302" t="str">
        <f t="shared" si="20"/>
        <v xml:space="preserve">John R. </v>
      </c>
      <c r="Y302">
        <v>1959</v>
      </c>
      <c r="Z302">
        <v>1</v>
      </c>
    </row>
    <row r="303" spans="7:26" x14ac:dyDescent="0.25">
      <c r="G303" t="str">
        <f t="shared" si="17"/>
        <v>Peter Cox</v>
      </c>
      <c r="H303" t="s">
        <v>2843</v>
      </c>
      <c r="I303" t="s">
        <v>701</v>
      </c>
      <c r="J303" t="s">
        <v>717</v>
      </c>
      <c r="L303">
        <v>1959</v>
      </c>
      <c r="M303">
        <v>1</v>
      </c>
      <c r="O303">
        <v>1959</v>
      </c>
      <c r="P303" t="str">
        <f t="shared" si="18"/>
        <v>Cox</v>
      </c>
      <c r="Q303" t="s">
        <v>701</v>
      </c>
      <c r="R303" t="s">
        <v>717</v>
      </c>
      <c r="T303">
        <v>1</v>
      </c>
      <c r="V303" t="str">
        <f t="shared" si="19"/>
        <v>Peter Cox</v>
      </c>
      <c r="W303" t="s">
        <v>263</v>
      </c>
      <c r="X303" t="str">
        <f t="shared" si="20"/>
        <v xml:space="preserve">Peter W. </v>
      </c>
      <c r="Y303">
        <v>1959</v>
      </c>
      <c r="Z303">
        <v>1</v>
      </c>
    </row>
    <row r="304" spans="7:26" x14ac:dyDescent="0.25">
      <c r="G304" t="str">
        <f t="shared" si="17"/>
        <v>Edward Prince</v>
      </c>
      <c r="H304" t="s">
        <v>2844</v>
      </c>
      <c r="I304" t="s">
        <v>739</v>
      </c>
      <c r="J304" t="s">
        <v>696</v>
      </c>
      <c r="L304">
        <v>1959</v>
      </c>
      <c r="M304">
        <v>3</v>
      </c>
      <c r="O304">
        <v>1959</v>
      </c>
      <c r="P304" t="str">
        <f t="shared" si="18"/>
        <v>Prince</v>
      </c>
      <c r="Q304" t="s">
        <v>739</v>
      </c>
      <c r="R304" t="s">
        <v>696</v>
      </c>
      <c r="T304">
        <v>3</v>
      </c>
      <c r="V304" t="str">
        <f t="shared" si="19"/>
        <v>Edward Prince</v>
      </c>
      <c r="W304" t="s">
        <v>537</v>
      </c>
      <c r="X304" t="str">
        <f t="shared" si="20"/>
        <v xml:space="preserve">Edward M. </v>
      </c>
      <c r="Y304">
        <v>1959</v>
      </c>
      <c r="Z304">
        <v>3</v>
      </c>
    </row>
    <row r="305" spans="7:26" x14ac:dyDescent="0.25">
      <c r="G305" t="str">
        <f t="shared" si="17"/>
        <v>Newell Augur</v>
      </c>
      <c r="H305" t="s">
        <v>2845</v>
      </c>
      <c r="I305" t="s">
        <v>729</v>
      </c>
      <c r="J305" t="s">
        <v>708</v>
      </c>
      <c r="K305" t="s">
        <v>1014</v>
      </c>
      <c r="L305">
        <v>1958</v>
      </c>
      <c r="M305">
        <v>2</v>
      </c>
      <c r="O305">
        <v>1958</v>
      </c>
      <c r="P305" t="str">
        <f t="shared" si="18"/>
        <v>Augur</v>
      </c>
      <c r="Q305" t="s">
        <v>729</v>
      </c>
      <c r="R305" t="s">
        <v>708</v>
      </c>
      <c r="S305" t="s">
        <v>1014</v>
      </c>
      <c r="T305">
        <v>2</v>
      </c>
      <c r="V305" t="str">
        <f t="shared" si="19"/>
        <v>Newell Augur</v>
      </c>
      <c r="W305" t="s">
        <v>173</v>
      </c>
      <c r="X305" t="str">
        <f t="shared" si="20"/>
        <v>Newell A.  Jr</v>
      </c>
      <c r="Y305">
        <v>1958</v>
      </c>
      <c r="Z305">
        <v>2</v>
      </c>
    </row>
    <row r="306" spans="7:26" x14ac:dyDescent="0.25">
      <c r="G306" t="str">
        <f t="shared" si="17"/>
        <v>Samuel Schoonmaker</v>
      </c>
      <c r="H306" t="s">
        <v>2684</v>
      </c>
      <c r="I306" t="s">
        <v>876</v>
      </c>
      <c r="J306" t="s">
        <v>891</v>
      </c>
      <c r="L306">
        <v>1958</v>
      </c>
      <c r="M306">
        <v>3</v>
      </c>
      <c r="O306">
        <v>1958</v>
      </c>
      <c r="P306" t="str">
        <f t="shared" si="18"/>
        <v>Schoonmaker</v>
      </c>
      <c r="Q306" t="s">
        <v>876</v>
      </c>
      <c r="R306" t="s">
        <v>891</v>
      </c>
      <c r="T306">
        <v>3</v>
      </c>
      <c r="V306" t="str">
        <f t="shared" si="19"/>
        <v>Samuel Schoonmaker</v>
      </c>
      <c r="W306" t="s">
        <v>570</v>
      </c>
      <c r="X306" t="str">
        <f t="shared" si="20"/>
        <v xml:space="preserve">Samuel V. </v>
      </c>
      <c r="Y306">
        <v>1958</v>
      </c>
      <c r="Z306">
        <v>3</v>
      </c>
    </row>
    <row r="307" spans="7:26" x14ac:dyDescent="0.25">
      <c r="G307" t="str">
        <f t="shared" si="17"/>
        <v>Edward Bennett</v>
      </c>
      <c r="H307" t="s">
        <v>2615</v>
      </c>
      <c r="I307" t="s">
        <v>739</v>
      </c>
      <c r="J307" t="s">
        <v>721</v>
      </c>
      <c r="L307">
        <v>1958</v>
      </c>
      <c r="M307">
        <v>2</v>
      </c>
      <c r="O307">
        <v>1958</v>
      </c>
      <c r="P307" t="str">
        <f t="shared" si="18"/>
        <v>Bennett</v>
      </c>
      <c r="Q307" t="s">
        <v>739</v>
      </c>
      <c r="R307" t="s">
        <v>721</v>
      </c>
      <c r="T307">
        <v>2</v>
      </c>
      <c r="V307" t="str">
        <f t="shared" si="19"/>
        <v>Edward Bennett</v>
      </c>
      <c r="W307" t="s">
        <v>196</v>
      </c>
      <c r="X307" t="str">
        <f t="shared" si="20"/>
        <v xml:space="preserve">Edward B. </v>
      </c>
      <c r="Y307">
        <v>1958</v>
      </c>
      <c r="Z307">
        <v>2</v>
      </c>
    </row>
    <row r="308" spans="7:26" x14ac:dyDescent="0.25">
      <c r="G308" t="str">
        <f t="shared" si="17"/>
        <v>Harold Williamson</v>
      </c>
      <c r="H308" t="s">
        <v>2846</v>
      </c>
      <c r="I308" t="s">
        <v>871</v>
      </c>
      <c r="J308" t="s">
        <v>774</v>
      </c>
      <c r="L308">
        <v>1958</v>
      </c>
      <c r="M308">
        <v>1</v>
      </c>
      <c r="O308">
        <v>1958</v>
      </c>
      <c r="P308" t="str">
        <f t="shared" si="18"/>
        <v>Williamson</v>
      </c>
      <c r="Q308" t="s">
        <v>871</v>
      </c>
      <c r="R308" t="s">
        <v>774</v>
      </c>
      <c r="T308">
        <v>1</v>
      </c>
      <c r="V308" t="str">
        <f t="shared" si="19"/>
        <v>Harold Williamson</v>
      </c>
      <c r="W308" t="s">
        <v>678</v>
      </c>
      <c r="X308" t="str">
        <f t="shared" si="20"/>
        <v xml:space="preserve">Harold F. </v>
      </c>
      <c r="Y308">
        <v>1958</v>
      </c>
      <c r="Z308">
        <v>1</v>
      </c>
    </row>
    <row r="309" spans="7:26" x14ac:dyDescent="0.25">
      <c r="G309" t="str">
        <f t="shared" si="17"/>
        <v>Philip Ness</v>
      </c>
      <c r="H309" t="s">
        <v>2847</v>
      </c>
      <c r="I309" t="s">
        <v>938</v>
      </c>
      <c r="J309" t="s">
        <v>717</v>
      </c>
      <c r="L309">
        <v>1958</v>
      </c>
      <c r="M309">
        <v>1</v>
      </c>
      <c r="O309">
        <v>1958</v>
      </c>
      <c r="P309" t="str">
        <f t="shared" si="18"/>
        <v>Ness</v>
      </c>
      <c r="Q309" t="s">
        <v>938</v>
      </c>
      <c r="R309" t="s">
        <v>717</v>
      </c>
      <c r="T309">
        <v>1</v>
      </c>
      <c r="V309" t="str">
        <f t="shared" si="19"/>
        <v>Philip Ness</v>
      </c>
      <c r="W309" t="s">
        <v>508</v>
      </c>
      <c r="X309" t="str">
        <f t="shared" si="20"/>
        <v xml:space="preserve">Philip W. </v>
      </c>
      <c r="Y309">
        <v>1958</v>
      </c>
      <c r="Z309">
        <v>1</v>
      </c>
    </row>
    <row r="310" spans="7:26" x14ac:dyDescent="0.25">
      <c r="G310" t="str">
        <f t="shared" si="17"/>
        <v>John Skillman</v>
      </c>
      <c r="H310" t="s">
        <v>2848</v>
      </c>
      <c r="I310" t="s">
        <v>712</v>
      </c>
      <c r="J310" t="s">
        <v>774</v>
      </c>
      <c r="K310" t="s">
        <v>1014</v>
      </c>
      <c r="L310">
        <v>1957</v>
      </c>
      <c r="M310">
        <v>1</v>
      </c>
      <c r="O310">
        <v>1957</v>
      </c>
      <c r="P310" t="str">
        <f t="shared" si="18"/>
        <v>Skillman</v>
      </c>
      <c r="Q310" t="s">
        <v>712</v>
      </c>
      <c r="R310" t="s">
        <v>774</v>
      </c>
      <c r="S310" t="s">
        <v>1014</v>
      </c>
      <c r="T310">
        <v>1</v>
      </c>
      <c r="V310" t="str">
        <f t="shared" si="19"/>
        <v>John Skillman</v>
      </c>
      <c r="W310" t="s">
        <v>593</v>
      </c>
      <c r="X310" t="str">
        <f t="shared" si="20"/>
        <v>John F.  Jr</v>
      </c>
      <c r="Y310">
        <v>1957</v>
      </c>
      <c r="Z310">
        <v>1</v>
      </c>
    </row>
    <row r="311" spans="7:26" x14ac:dyDescent="0.25">
      <c r="G311" t="str">
        <f t="shared" si="17"/>
        <v>J. Edward Meyer</v>
      </c>
      <c r="H311" t="s">
        <v>2849</v>
      </c>
      <c r="I311" t="s">
        <v>1767</v>
      </c>
      <c r="L311">
        <v>1957</v>
      </c>
      <c r="M311">
        <v>3</v>
      </c>
      <c r="O311">
        <v>1957</v>
      </c>
      <c r="P311" t="str">
        <f t="shared" si="18"/>
        <v>Meyer</v>
      </c>
      <c r="Q311" t="s">
        <v>1767</v>
      </c>
      <c r="T311">
        <v>3</v>
      </c>
      <c r="V311" t="str">
        <f t="shared" si="19"/>
        <v>J. Edward Meyer</v>
      </c>
      <c r="W311" t="s">
        <v>489</v>
      </c>
      <c r="X311" t="str">
        <f>R311&amp;" "&amp;S311</f>
        <v xml:space="preserve"> </v>
      </c>
      <c r="Y311">
        <v>1957</v>
      </c>
      <c r="Z311">
        <v>3</v>
      </c>
    </row>
    <row r="312" spans="7:26" x14ac:dyDescent="0.25">
      <c r="G312" t="str">
        <f t="shared" si="17"/>
        <v>John Appel</v>
      </c>
      <c r="H312" t="s">
        <v>2850</v>
      </c>
      <c r="I312" t="s">
        <v>712</v>
      </c>
      <c r="L312">
        <v>1957</v>
      </c>
      <c r="M312">
        <v>1</v>
      </c>
      <c r="O312">
        <v>1957</v>
      </c>
      <c r="P312" t="str">
        <f t="shared" si="18"/>
        <v>Appel</v>
      </c>
      <c r="Q312" t="s">
        <v>712</v>
      </c>
      <c r="T312">
        <v>1</v>
      </c>
      <c r="V312" t="str">
        <f t="shared" si="19"/>
        <v>John Appel</v>
      </c>
      <c r="W312" t="s">
        <v>162</v>
      </c>
      <c r="X312" t="str">
        <f t="shared" si="20"/>
        <v xml:space="preserve">John  </v>
      </c>
      <c r="Y312">
        <v>1957</v>
      </c>
      <c r="Z312">
        <v>1</v>
      </c>
    </row>
    <row r="313" spans="7:26" x14ac:dyDescent="0.25">
      <c r="G313" t="str">
        <f t="shared" si="17"/>
        <v>Warren Cox</v>
      </c>
      <c r="H313" t="s">
        <v>2843</v>
      </c>
      <c r="I313" t="s">
        <v>814</v>
      </c>
      <c r="J313" t="s">
        <v>743</v>
      </c>
      <c r="L313">
        <v>1957</v>
      </c>
      <c r="M313">
        <v>1</v>
      </c>
      <c r="O313">
        <v>1957</v>
      </c>
      <c r="P313" t="str">
        <f t="shared" si="18"/>
        <v>Cox</v>
      </c>
      <c r="Q313" t="s">
        <v>814</v>
      </c>
      <c r="R313" t="s">
        <v>743</v>
      </c>
      <c r="T313">
        <v>1</v>
      </c>
      <c r="V313" t="str">
        <f t="shared" si="19"/>
        <v>Warren Cox</v>
      </c>
      <c r="W313" t="s">
        <v>263</v>
      </c>
      <c r="X313" t="str">
        <f t="shared" si="20"/>
        <v xml:space="preserve">Warren J. </v>
      </c>
      <c r="Y313">
        <v>1957</v>
      </c>
      <c r="Z313">
        <v>1</v>
      </c>
    </row>
    <row r="314" spans="7:26" x14ac:dyDescent="0.25">
      <c r="G314" t="str">
        <f t="shared" si="17"/>
        <v>Conrad Fisher</v>
      </c>
      <c r="H314" t="s">
        <v>2716</v>
      </c>
      <c r="I314" t="s">
        <v>851</v>
      </c>
      <c r="J314" t="s">
        <v>717</v>
      </c>
      <c r="L314">
        <v>1957</v>
      </c>
      <c r="M314">
        <v>2</v>
      </c>
      <c r="O314">
        <v>1957</v>
      </c>
      <c r="P314" t="str">
        <f t="shared" si="18"/>
        <v>Fisher</v>
      </c>
      <c r="Q314" t="s">
        <v>851</v>
      </c>
      <c r="R314" t="s">
        <v>717</v>
      </c>
      <c r="T314">
        <v>2</v>
      </c>
      <c r="V314" t="str">
        <f t="shared" si="19"/>
        <v>Conrad Fisher</v>
      </c>
      <c r="W314" t="s">
        <v>325</v>
      </c>
      <c r="X314" t="str">
        <f t="shared" si="20"/>
        <v xml:space="preserve">Conrad W. </v>
      </c>
      <c r="Y314">
        <v>1957</v>
      </c>
      <c r="Z314">
        <v>2</v>
      </c>
    </row>
    <row r="315" spans="7:26" x14ac:dyDescent="0.25">
      <c r="G315" t="str">
        <f t="shared" si="17"/>
        <v>John Somerville</v>
      </c>
      <c r="H315" t="s">
        <v>2851</v>
      </c>
      <c r="I315" t="s">
        <v>712</v>
      </c>
      <c r="J315" t="s">
        <v>717</v>
      </c>
      <c r="L315">
        <v>1957</v>
      </c>
      <c r="M315">
        <v>1</v>
      </c>
      <c r="O315">
        <v>1957</v>
      </c>
      <c r="P315" t="str">
        <f t="shared" si="18"/>
        <v>Somerville</v>
      </c>
      <c r="Q315" t="s">
        <v>712</v>
      </c>
      <c r="R315" t="s">
        <v>717</v>
      </c>
      <c r="T315">
        <v>1</v>
      </c>
      <c r="V315" t="str">
        <f t="shared" si="19"/>
        <v>John Somerville</v>
      </c>
      <c r="W315" t="s">
        <v>599</v>
      </c>
      <c r="X315" t="str">
        <f t="shared" si="20"/>
        <v xml:space="preserve">John W. </v>
      </c>
      <c r="Y315">
        <v>1957</v>
      </c>
      <c r="Z315">
        <v>1</v>
      </c>
    </row>
    <row r="316" spans="7:26" x14ac:dyDescent="0.25">
      <c r="G316" t="str">
        <f t="shared" si="17"/>
        <v>John Williamson</v>
      </c>
      <c r="H316" t="s">
        <v>2846</v>
      </c>
      <c r="I316" t="s">
        <v>712</v>
      </c>
      <c r="J316" t="s">
        <v>747</v>
      </c>
      <c r="K316" t="s">
        <v>1014</v>
      </c>
      <c r="L316">
        <v>1956</v>
      </c>
      <c r="M316">
        <v>2</v>
      </c>
      <c r="O316">
        <v>1956</v>
      </c>
      <c r="P316" t="str">
        <f t="shared" si="18"/>
        <v>Williamson</v>
      </c>
      <c r="Q316" t="s">
        <v>712</v>
      </c>
      <c r="R316" t="s">
        <v>747</v>
      </c>
      <c r="S316" t="s">
        <v>1014</v>
      </c>
      <c r="T316">
        <v>2</v>
      </c>
      <c r="V316" t="str">
        <f t="shared" si="19"/>
        <v>John Williamson</v>
      </c>
      <c r="W316" t="s">
        <v>678</v>
      </c>
      <c r="X316" t="str">
        <f t="shared" si="20"/>
        <v>John R.  Jr</v>
      </c>
      <c r="Y316">
        <v>1956</v>
      </c>
      <c r="Z316">
        <v>2</v>
      </c>
    </row>
    <row r="317" spans="7:26" x14ac:dyDescent="0.25">
      <c r="G317" t="str">
        <f t="shared" si="17"/>
        <v>Michael Mccone</v>
      </c>
      <c r="H317" t="s">
        <v>2852</v>
      </c>
      <c r="I317" t="s">
        <v>780</v>
      </c>
      <c r="J317" t="s">
        <v>774</v>
      </c>
      <c r="L317">
        <v>1956</v>
      </c>
      <c r="M317">
        <v>1</v>
      </c>
      <c r="O317">
        <v>1956</v>
      </c>
      <c r="P317" t="str">
        <f t="shared" si="18"/>
        <v>Mccone</v>
      </c>
      <c r="Q317" t="s">
        <v>780</v>
      </c>
      <c r="R317" t="s">
        <v>774</v>
      </c>
      <c r="T317">
        <v>1</v>
      </c>
      <c r="V317" t="str">
        <f t="shared" si="19"/>
        <v>Michael Mccone</v>
      </c>
      <c r="W317" t="s">
        <v>483</v>
      </c>
      <c r="X317" t="str">
        <f t="shared" si="20"/>
        <v xml:space="preserve">Michael F. </v>
      </c>
      <c r="Y317">
        <v>1956</v>
      </c>
      <c r="Z317">
        <v>1</v>
      </c>
    </row>
    <row r="318" spans="7:26" x14ac:dyDescent="0.25">
      <c r="G318" t="str">
        <f t="shared" si="17"/>
        <v>Gordon Ambach</v>
      </c>
      <c r="H318" t="s">
        <v>2853</v>
      </c>
      <c r="I318" t="s">
        <v>710</v>
      </c>
      <c r="J318" t="s">
        <v>696</v>
      </c>
      <c r="L318">
        <v>1956</v>
      </c>
      <c r="M318">
        <v>1</v>
      </c>
      <c r="O318">
        <v>1956</v>
      </c>
      <c r="P318" t="str">
        <f t="shared" si="18"/>
        <v>Ambach</v>
      </c>
      <c r="Q318" t="s">
        <v>710</v>
      </c>
      <c r="R318" t="s">
        <v>696</v>
      </c>
      <c r="T318">
        <v>1</v>
      </c>
      <c r="V318" t="str">
        <f t="shared" si="19"/>
        <v>Gordon Ambach</v>
      </c>
      <c r="W318" t="s">
        <v>157</v>
      </c>
      <c r="X318" t="str">
        <f t="shared" si="20"/>
        <v xml:space="preserve">Gordon M. </v>
      </c>
      <c r="Y318">
        <v>1956</v>
      </c>
      <c r="Z318">
        <v>1</v>
      </c>
    </row>
    <row r="319" spans="7:26" x14ac:dyDescent="0.25">
      <c r="G319" t="str">
        <f t="shared" si="17"/>
        <v>Eric Moore</v>
      </c>
      <c r="H319" t="s">
        <v>2854</v>
      </c>
      <c r="I319" t="s">
        <v>875</v>
      </c>
      <c r="J319" t="s">
        <v>721</v>
      </c>
      <c r="L319">
        <v>1956</v>
      </c>
      <c r="M319">
        <v>3</v>
      </c>
      <c r="O319">
        <v>1956</v>
      </c>
      <c r="P319" t="str">
        <f t="shared" si="18"/>
        <v>Moore</v>
      </c>
      <c r="Q319" t="s">
        <v>875</v>
      </c>
      <c r="R319" t="s">
        <v>721</v>
      </c>
      <c r="T319">
        <v>3</v>
      </c>
      <c r="V319" t="str">
        <f t="shared" si="19"/>
        <v>Eric Moore</v>
      </c>
      <c r="W319" t="s">
        <v>495</v>
      </c>
      <c r="X319" t="str">
        <f t="shared" si="20"/>
        <v xml:space="preserve">Eric B. </v>
      </c>
      <c r="Y319">
        <v>1956</v>
      </c>
      <c r="Z319">
        <v>3</v>
      </c>
    </row>
    <row r="320" spans="7:26" x14ac:dyDescent="0.25">
      <c r="G320" t="str">
        <f t="shared" si="17"/>
        <v>Michael Marron</v>
      </c>
      <c r="H320" t="s">
        <v>2855</v>
      </c>
      <c r="I320" t="s">
        <v>780</v>
      </c>
      <c r="J320" t="s">
        <v>747</v>
      </c>
      <c r="L320">
        <v>1956</v>
      </c>
      <c r="M320">
        <v>2</v>
      </c>
      <c r="O320">
        <v>1956</v>
      </c>
      <c r="P320" t="str">
        <f t="shared" si="18"/>
        <v>Marron</v>
      </c>
      <c r="Q320" t="s">
        <v>780</v>
      </c>
      <c r="R320" t="s">
        <v>747</v>
      </c>
      <c r="T320">
        <v>2</v>
      </c>
      <c r="V320" t="str">
        <f t="shared" si="19"/>
        <v>Michael Marron</v>
      </c>
      <c r="W320" t="s">
        <v>475</v>
      </c>
      <c r="X320" t="str">
        <f t="shared" si="20"/>
        <v xml:space="preserve">Michael R. </v>
      </c>
      <c r="Y320">
        <v>1956</v>
      </c>
      <c r="Z320">
        <v>2</v>
      </c>
    </row>
    <row r="321" spans="7:26" x14ac:dyDescent="0.25">
      <c r="G321" t="str">
        <f t="shared" si="17"/>
        <v>Bryan Gatewood</v>
      </c>
      <c r="H321" t="s">
        <v>2856</v>
      </c>
      <c r="I321" t="s">
        <v>860</v>
      </c>
      <c r="J321" t="s">
        <v>696</v>
      </c>
      <c r="L321">
        <v>1956</v>
      </c>
      <c r="M321">
        <v>2</v>
      </c>
      <c r="O321">
        <v>1956</v>
      </c>
      <c r="P321" t="str">
        <f t="shared" si="18"/>
        <v>Gatewood</v>
      </c>
      <c r="Q321" t="s">
        <v>860</v>
      </c>
      <c r="R321" t="s">
        <v>696</v>
      </c>
      <c r="T321">
        <v>2</v>
      </c>
      <c r="V321" t="str">
        <f t="shared" si="19"/>
        <v>Bryan Gatewood</v>
      </c>
      <c r="W321" t="s">
        <v>341</v>
      </c>
      <c r="X321" t="str">
        <f t="shared" si="20"/>
        <v xml:space="preserve">Bryan M. </v>
      </c>
      <c r="Y321">
        <v>1956</v>
      </c>
      <c r="Z321">
        <v>2</v>
      </c>
    </row>
    <row r="322" spans="7:26" x14ac:dyDescent="0.25">
      <c r="G322" t="str">
        <f t="shared" si="17"/>
        <v>Peter Albin</v>
      </c>
      <c r="H322" t="s">
        <v>2857</v>
      </c>
      <c r="I322" t="s">
        <v>701</v>
      </c>
      <c r="J322" t="s">
        <v>702</v>
      </c>
      <c r="L322">
        <v>1956</v>
      </c>
      <c r="M322">
        <v>1</v>
      </c>
      <c r="O322">
        <v>1956</v>
      </c>
      <c r="P322" t="str">
        <f t="shared" si="18"/>
        <v>Albin</v>
      </c>
      <c r="Q322" t="s">
        <v>701</v>
      </c>
      <c r="R322" t="s">
        <v>702</v>
      </c>
      <c r="T322">
        <v>1</v>
      </c>
      <c r="V322" t="str">
        <f t="shared" si="19"/>
        <v>Peter Albin</v>
      </c>
      <c r="W322" t="s">
        <v>151</v>
      </c>
      <c r="X322" t="str">
        <f t="shared" si="20"/>
        <v xml:space="preserve">Peter S. </v>
      </c>
      <c r="Y322">
        <v>1956</v>
      </c>
      <c r="Z322">
        <v>1</v>
      </c>
    </row>
    <row r="323" spans="7:26" x14ac:dyDescent="0.25">
      <c r="G323" t="str">
        <f t="shared" si="17"/>
        <v>Sam English</v>
      </c>
      <c r="H323" t="s">
        <v>2858</v>
      </c>
      <c r="I323" t="s">
        <v>845</v>
      </c>
      <c r="J323" t="s">
        <v>846</v>
      </c>
      <c r="K323" t="s">
        <v>1014</v>
      </c>
      <c r="L323">
        <v>1955</v>
      </c>
      <c r="M323">
        <v>3</v>
      </c>
      <c r="O323">
        <v>1955</v>
      </c>
      <c r="P323" t="str">
        <f t="shared" si="18"/>
        <v>English</v>
      </c>
      <c r="Q323" t="s">
        <v>845</v>
      </c>
      <c r="R323" t="s">
        <v>846</v>
      </c>
      <c r="S323" t="s">
        <v>1014</v>
      </c>
      <c r="T323">
        <v>3</v>
      </c>
      <c r="V323" t="str">
        <f t="shared" si="19"/>
        <v>Sam English</v>
      </c>
      <c r="W323" t="s">
        <v>306</v>
      </c>
      <c r="X323" t="str">
        <f t="shared" si="20"/>
        <v>Sam O.  Jr</v>
      </c>
      <c r="Y323">
        <v>1955</v>
      </c>
      <c r="Z323">
        <v>3</v>
      </c>
    </row>
    <row r="324" spans="7:26" x14ac:dyDescent="0.25">
      <c r="G324" t="str">
        <f t="shared" ref="G324:G387" si="21">Q324&amp;" "&amp;H324</f>
        <v>Robert Kresch</v>
      </c>
      <c r="H324" t="s">
        <v>2859</v>
      </c>
      <c r="I324" t="s">
        <v>722</v>
      </c>
      <c r="J324" t="s">
        <v>721</v>
      </c>
      <c r="L324">
        <v>1955</v>
      </c>
      <c r="M324">
        <v>1</v>
      </c>
      <c r="O324">
        <v>1955</v>
      </c>
      <c r="P324" t="str">
        <f t="shared" ref="P324:P387" si="22">PROPER(W324)</f>
        <v>Kresch</v>
      </c>
      <c r="Q324" t="s">
        <v>722</v>
      </c>
      <c r="R324" t="s">
        <v>721</v>
      </c>
      <c r="T324">
        <v>1</v>
      </c>
      <c r="V324" t="str">
        <f t="shared" ref="V324:V387" si="23">Q324&amp;" "&amp;P324</f>
        <v>Robert Kresch</v>
      </c>
      <c r="W324" t="s">
        <v>433</v>
      </c>
      <c r="X324" t="str">
        <f t="shared" ref="X324:X387" si="24">Q324&amp;" "&amp;R324&amp;" "&amp;S324</f>
        <v xml:space="preserve">Robert B. </v>
      </c>
      <c r="Y324">
        <v>1955</v>
      </c>
      <c r="Z324">
        <v>1</v>
      </c>
    </row>
    <row r="325" spans="7:26" x14ac:dyDescent="0.25">
      <c r="G325" t="str">
        <f t="shared" si="21"/>
        <v>William Cranston</v>
      </c>
      <c r="H325" t="s">
        <v>2860</v>
      </c>
      <c r="I325" t="s">
        <v>733</v>
      </c>
      <c r="J325" t="s">
        <v>784</v>
      </c>
      <c r="L325">
        <v>1955</v>
      </c>
      <c r="M325">
        <v>2</v>
      </c>
      <c r="O325">
        <v>1955</v>
      </c>
      <c r="P325" t="str">
        <f t="shared" si="22"/>
        <v>Cranston</v>
      </c>
      <c r="Q325" t="s">
        <v>733</v>
      </c>
      <c r="R325" t="s">
        <v>784</v>
      </c>
      <c r="T325">
        <v>2</v>
      </c>
      <c r="V325" t="str">
        <f t="shared" si="23"/>
        <v>William Cranston</v>
      </c>
      <c r="W325" t="s">
        <v>266</v>
      </c>
      <c r="X325" t="str">
        <f t="shared" si="24"/>
        <v xml:space="preserve">William E. </v>
      </c>
      <c r="Y325">
        <v>1955</v>
      </c>
      <c r="Z325">
        <v>2</v>
      </c>
    </row>
    <row r="326" spans="7:26" x14ac:dyDescent="0.25">
      <c r="G326" t="str">
        <f t="shared" si="21"/>
        <v>Richard Raskind</v>
      </c>
      <c r="H326" t="s">
        <v>2861</v>
      </c>
      <c r="I326" t="s">
        <v>745</v>
      </c>
      <c r="J326" t="s">
        <v>732</v>
      </c>
      <c r="L326">
        <v>1955</v>
      </c>
      <c r="M326">
        <v>3</v>
      </c>
      <c r="O326">
        <v>1955</v>
      </c>
      <c r="P326" t="str">
        <f t="shared" si="22"/>
        <v>Raskind</v>
      </c>
      <c r="Q326" t="s">
        <v>745</v>
      </c>
      <c r="R326" t="s">
        <v>732</v>
      </c>
      <c r="T326">
        <v>3</v>
      </c>
      <c r="V326" t="str">
        <f t="shared" si="23"/>
        <v>Richard Raskind</v>
      </c>
      <c r="W326" t="s">
        <v>540</v>
      </c>
      <c r="X326" t="str">
        <f t="shared" si="24"/>
        <v xml:space="preserve">Richard H. </v>
      </c>
      <c r="Y326">
        <v>1955</v>
      </c>
      <c r="Z326">
        <v>3</v>
      </c>
    </row>
    <row r="327" spans="7:26" x14ac:dyDescent="0.25">
      <c r="G327" t="str">
        <f t="shared" si="21"/>
        <v>Lawrence Dessner</v>
      </c>
      <c r="H327" t="s">
        <v>2862</v>
      </c>
      <c r="I327" t="s">
        <v>831</v>
      </c>
      <c r="J327" t="s">
        <v>743</v>
      </c>
      <c r="L327">
        <v>1955</v>
      </c>
      <c r="M327">
        <v>2</v>
      </c>
      <c r="O327">
        <v>1955</v>
      </c>
      <c r="P327" t="str">
        <f t="shared" si="22"/>
        <v>Dessner</v>
      </c>
      <c r="Q327" t="s">
        <v>831</v>
      </c>
      <c r="R327" t="s">
        <v>743</v>
      </c>
      <c r="T327">
        <v>2</v>
      </c>
      <c r="V327" t="str">
        <f t="shared" si="23"/>
        <v>Lawrence Dessner</v>
      </c>
      <c r="W327" t="s">
        <v>285</v>
      </c>
      <c r="X327" t="str">
        <f t="shared" si="24"/>
        <v xml:space="preserve">Lawrence J. </v>
      </c>
      <c r="Y327">
        <v>1955</v>
      </c>
      <c r="Z327">
        <v>2</v>
      </c>
    </row>
    <row r="328" spans="7:26" x14ac:dyDescent="0.25">
      <c r="G328" t="str">
        <f t="shared" si="21"/>
        <v>Leslie Pollack</v>
      </c>
      <c r="H328" t="s">
        <v>2863</v>
      </c>
      <c r="I328" t="s">
        <v>951</v>
      </c>
      <c r="J328" t="s">
        <v>696</v>
      </c>
      <c r="L328">
        <v>1955</v>
      </c>
      <c r="M328">
        <v>2</v>
      </c>
      <c r="O328">
        <v>1955</v>
      </c>
      <c r="P328" t="str">
        <f t="shared" si="22"/>
        <v>Pollack</v>
      </c>
      <c r="Q328" t="s">
        <v>951</v>
      </c>
      <c r="R328" t="s">
        <v>696</v>
      </c>
      <c r="T328">
        <v>2</v>
      </c>
      <c r="V328" t="str">
        <f t="shared" si="23"/>
        <v>Leslie Pollack</v>
      </c>
      <c r="W328" t="s">
        <v>531</v>
      </c>
      <c r="X328" t="str">
        <f t="shared" si="24"/>
        <v xml:space="preserve">Leslie M. </v>
      </c>
      <c r="Y328">
        <v>1955</v>
      </c>
      <c r="Z328">
        <v>2</v>
      </c>
    </row>
    <row r="329" spans="7:26" x14ac:dyDescent="0.25">
      <c r="G329" t="str">
        <f t="shared" si="21"/>
        <v>Alan Englander</v>
      </c>
      <c r="H329" t="s">
        <v>2676</v>
      </c>
      <c r="I329" t="s">
        <v>843</v>
      </c>
      <c r="J329" t="s">
        <v>702</v>
      </c>
      <c r="L329">
        <v>1955</v>
      </c>
      <c r="M329">
        <v>3</v>
      </c>
      <c r="O329">
        <v>1955</v>
      </c>
      <c r="P329" t="str">
        <f t="shared" si="22"/>
        <v>Englander</v>
      </c>
      <c r="Q329" t="s">
        <v>843</v>
      </c>
      <c r="R329" t="s">
        <v>702</v>
      </c>
      <c r="T329">
        <v>3</v>
      </c>
      <c r="V329" t="str">
        <f t="shared" si="23"/>
        <v>Alan Englander</v>
      </c>
      <c r="W329" t="s">
        <v>304</v>
      </c>
      <c r="X329" t="str">
        <f t="shared" si="24"/>
        <v xml:space="preserve">Alan S. </v>
      </c>
      <c r="Y329">
        <v>1955</v>
      </c>
      <c r="Z329">
        <v>3</v>
      </c>
    </row>
    <row r="330" spans="7:26" x14ac:dyDescent="0.25">
      <c r="G330" t="str">
        <f t="shared" si="21"/>
        <v>Jules Cohen</v>
      </c>
      <c r="H330" t="s">
        <v>2864</v>
      </c>
      <c r="I330" t="s">
        <v>809</v>
      </c>
      <c r="J330" t="s">
        <v>708</v>
      </c>
      <c r="L330">
        <v>1955</v>
      </c>
      <c r="M330">
        <v>2</v>
      </c>
      <c r="O330">
        <v>1955</v>
      </c>
      <c r="P330" t="str">
        <f t="shared" si="22"/>
        <v>Cohen</v>
      </c>
      <c r="Q330" t="s">
        <v>809</v>
      </c>
      <c r="R330" t="s">
        <v>708</v>
      </c>
      <c r="T330">
        <v>2</v>
      </c>
      <c r="V330" t="str">
        <f t="shared" si="23"/>
        <v>Jules Cohen</v>
      </c>
      <c r="W330" t="s">
        <v>258</v>
      </c>
      <c r="X330" t="str">
        <f t="shared" si="24"/>
        <v xml:space="preserve">Jules A. </v>
      </c>
      <c r="Y330">
        <v>1955</v>
      </c>
      <c r="Z330">
        <v>2</v>
      </c>
    </row>
    <row r="331" spans="7:26" x14ac:dyDescent="0.25">
      <c r="G331" t="str">
        <f t="shared" si="21"/>
        <v>David Seifer</v>
      </c>
      <c r="H331" t="s">
        <v>2865</v>
      </c>
      <c r="I331" t="s">
        <v>740</v>
      </c>
      <c r="L331">
        <v>1954</v>
      </c>
      <c r="M331">
        <v>3</v>
      </c>
      <c r="O331">
        <v>1954</v>
      </c>
      <c r="P331" t="str">
        <f t="shared" si="22"/>
        <v>Seifer</v>
      </c>
      <c r="Q331" t="s">
        <v>740</v>
      </c>
      <c r="T331">
        <v>3</v>
      </c>
      <c r="V331" t="str">
        <f t="shared" si="23"/>
        <v>David Seifer</v>
      </c>
      <c r="W331" t="s">
        <v>577</v>
      </c>
      <c r="X331" t="str">
        <f t="shared" si="24"/>
        <v xml:space="preserve">David  </v>
      </c>
      <c r="Y331">
        <v>1954</v>
      </c>
      <c r="Z331">
        <v>3</v>
      </c>
    </row>
    <row r="332" spans="7:26" x14ac:dyDescent="0.25">
      <c r="G332" t="str">
        <f t="shared" si="21"/>
        <v>James Mcclellan</v>
      </c>
      <c r="H332" t="s">
        <v>2866</v>
      </c>
      <c r="I332" t="s">
        <v>752</v>
      </c>
      <c r="L332">
        <v>1954</v>
      </c>
      <c r="M332">
        <v>1</v>
      </c>
      <c r="O332">
        <v>1954</v>
      </c>
      <c r="P332" t="str">
        <f t="shared" si="22"/>
        <v>Mcclellan</v>
      </c>
      <c r="Q332" t="s">
        <v>752</v>
      </c>
      <c r="T332">
        <v>1</v>
      </c>
      <c r="V332" t="str">
        <f t="shared" si="23"/>
        <v>James Mcclellan</v>
      </c>
      <c r="W332" t="s">
        <v>482</v>
      </c>
      <c r="X332" t="str">
        <f t="shared" si="24"/>
        <v xml:space="preserve">James  </v>
      </c>
      <c r="Y332">
        <v>1954</v>
      </c>
      <c r="Z332">
        <v>1</v>
      </c>
    </row>
    <row r="333" spans="7:26" x14ac:dyDescent="0.25">
      <c r="G333" t="str">
        <f t="shared" si="21"/>
        <v>G. Barrett Rich</v>
      </c>
      <c r="H333" t="s">
        <v>2867</v>
      </c>
      <c r="I333" t="s">
        <v>1768</v>
      </c>
      <c r="L333">
        <v>1954</v>
      </c>
      <c r="M333">
        <v>1</v>
      </c>
      <c r="O333">
        <v>1954</v>
      </c>
      <c r="P333" t="str">
        <f t="shared" si="22"/>
        <v>Rich</v>
      </c>
      <c r="Q333" t="s">
        <v>1768</v>
      </c>
      <c r="T333">
        <v>1</v>
      </c>
      <c r="V333" t="str">
        <f t="shared" si="23"/>
        <v>G. Barrett Rich</v>
      </c>
      <c r="W333" t="s">
        <v>549</v>
      </c>
      <c r="X333" t="str">
        <f>R333&amp;" "&amp;S333</f>
        <v xml:space="preserve"> </v>
      </c>
      <c r="Y333">
        <v>1954</v>
      </c>
      <c r="Z333">
        <v>1</v>
      </c>
    </row>
    <row r="334" spans="7:26" x14ac:dyDescent="0.25">
      <c r="G334" t="str">
        <f t="shared" si="21"/>
        <v>Charles Workman</v>
      </c>
      <c r="H334" t="s">
        <v>2868</v>
      </c>
      <c r="I334" t="s">
        <v>790</v>
      </c>
      <c r="J334" t="s">
        <v>784</v>
      </c>
      <c r="L334">
        <v>1954</v>
      </c>
      <c r="M334">
        <v>2</v>
      </c>
      <c r="O334">
        <v>1954</v>
      </c>
      <c r="P334" t="str">
        <f t="shared" si="22"/>
        <v>Workman</v>
      </c>
      <c r="Q334" t="s">
        <v>790</v>
      </c>
      <c r="R334" t="s">
        <v>784</v>
      </c>
      <c r="T334">
        <v>2</v>
      </c>
      <c r="V334" t="str">
        <f t="shared" si="23"/>
        <v>Charles Workman</v>
      </c>
      <c r="W334" t="s">
        <v>682</v>
      </c>
      <c r="X334" t="str">
        <f t="shared" si="24"/>
        <v xml:space="preserve">Charles E. </v>
      </c>
      <c r="Y334">
        <v>1954</v>
      </c>
      <c r="Z334">
        <v>2</v>
      </c>
    </row>
    <row r="335" spans="7:26" x14ac:dyDescent="0.25">
      <c r="G335" t="str">
        <f t="shared" si="21"/>
        <v>Barry Seymour</v>
      </c>
      <c r="H335" t="s">
        <v>2869</v>
      </c>
      <c r="I335" t="s">
        <v>971</v>
      </c>
      <c r="J335" t="s">
        <v>715</v>
      </c>
      <c r="L335">
        <v>1954</v>
      </c>
      <c r="M335">
        <v>2</v>
      </c>
      <c r="O335">
        <v>1954</v>
      </c>
      <c r="P335" t="str">
        <f t="shared" si="22"/>
        <v>Seymour</v>
      </c>
      <c r="Q335" t="s">
        <v>971</v>
      </c>
      <c r="R335" t="s">
        <v>715</v>
      </c>
      <c r="T335">
        <v>2</v>
      </c>
      <c r="V335" t="str">
        <f t="shared" si="23"/>
        <v>Barry Seymour</v>
      </c>
      <c r="W335" t="s">
        <v>580</v>
      </c>
      <c r="X335" t="str">
        <f t="shared" si="24"/>
        <v xml:space="preserve">Barry T. </v>
      </c>
      <c r="Y335">
        <v>1954</v>
      </c>
      <c r="Z335">
        <v>2</v>
      </c>
    </row>
    <row r="336" spans="7:26" x14ac:dyDescent="0.25">
      <c r="G336" t="str">
        <f t="shared" si="21"/>
        <v>Robert Dewey</v>
      </c>
      <c r="H336" t="s">
        <v>2870</v>
      </c>
      <c r="I336" t="s">
        <v>722</v>
      </c>
      <c r="J336" t="s">
        <v>696</v>
      </c>
      <c r="K336" t="s">
        <v>1014</v>
      </c>
      <c r="L336">
        <v>1953</v>
      </c>
      <c r="M336">
        <v>1</v>
      </c>
      <c r="O336">
        <v>1953</v>
      </c>
      <c r="P336" t="str">
        <f t="shared" si="22"/>
        <v>Dewey</v>
      </c>
      <c r="Q336" t="s">
        <v>722</v>
      </c>
      <c r="R336" t="s">
        <v>696</v>
      </c>
      <c r="S336" t="s">
        <v>1014</v>
      </c>
      <c r="T336">
        <v>1</v>
      </c>
      <c r="V336" t="str">
        <f t="shared" si="23"/>
        <v>Robert Dewey</v>
      </c>
      <c r="W336" t="s">
        <v>286</v>
      </c>
      <c r="X336" t="str">
        <f t="shared" si="24"/>
        <v>Robert M.  Jr</v>
      </c>
      <c r="Y336">
        <v>1953</v>
      </c>
      <c r="Z336">
        <v>1</v>
      </c>
    </row>
    <row r="337" spans="7:26" x14ac:dyDescent="0.25">
      <c r="G337" t="str">
        <f t="shared" si="21"/>
        <v>Alexander Ewing</v>
      </c>
      <c r="H337" t="s">
        <v>2871</v>
      </c>
      <c r="I337" t="s">
        <v>849</v>
      </c>
      <c r="J337" t="s">
        <v>705</v>
      </c>
      <c r="L337">
        <v>1953</v>
      </c>
      <c r="M337">
        <v>1</v>
      </c>
      <c r="O337">
        <v>1953</v>
      </c>
      <c r="P337" t="str">
        <f t="shared" si="22"/>
        <v>Ewing</v>
      </c>
      <c r="Q337" t="s">
        <v>849</v>
      </c>
      <c r="R337" t="s">
        <v>705</v>
      </c>
      <c r="T337">
        <v>1</v>
      </c>
      <c r="V337" t="str">
        <f t="shared" si="23"/>
        <v>Alexander Ewing</v>
      </c>
      <c r="W337" t="s">
        <v>314</v>
      </c>
      <c r="X337" t="str">
        <f t="shared" si="24"/>
        <v xml:space="preserve">Alexander C. </v>
      </c>
      <c r="Y337">
        <v>1953</v>
      </c>
      <c r="Z337">
        <v>1</v>
      </c>
    </row>
    <row r="338" spans="7:26" x14ac:dyDescent="0.25">
      <c r="G338" t="str">
        <f t="shared" si="21"/>
        <v>Frank Maloney</v>
      </c>
      <c r="H338" t="s">
        <v>2872</v>
      </c>
      <c r="I338" t="s">
        <v>928</v>
      </c>
      <c r="J338" t="s">
        <v>705</v>
      </c>
      <c r="K338" t="s">
        <v>1717</v>
      </c>
      <c r="L338">
        <v>1953</v>
      </c>
      <c r="M338">
        <v>1</v>
      </c>
      <c r="O338">
        <v>1953</v>
      </c>
      <c r="P338" t="str">
        <f t="shared" si="22"/>
        <v>Maloney</v>
      </c>
      <c r="Q338" t="s">
        <v>928</v>
      </c>
      <c r="R338" t="s">
        <v>705</v>
      </c>
      <c r="S338" t="s">
        <v>1717</v>
      </c>
      <c r="T338">
        <v>1</v>
      </c>
      <c r="V338" t="str">
        <f t="shared" si="23"/>
        <v>Frank Maloney</v>
      </c>
      <c r="W338" t="s">
        <v>471</v>
      </c>
      <c r="X338" t="str">
        <f t="shared" si="24"/>
        <v>Frank C. 3rd</v>
      </c>
      <c r="Y338">
        <v>1953</v>
      </c>
      <c r="Z338">
        <v>1</v>
      </c>
    </row>
    <row r="339" spans="7:26" x14ac:dyDescent="0.25">
      <c r="G339" t="str">
        <f t="shared" si="21"/>
        <v>Henry Blodget</v>
      </c>
      <c r="H339" t="s">
        <v>2873</v>
      </c>
      <c r="I339" t="s">
        <v>711</v>
      </c>
      <c r="L339">
        <v>1953</v>
      </c>
      <c r="M339">
        <v>2</v>
      </c>
      <c r="O339">
        <v>1953</v>
      </c>
      <c r="P339" t="str">
        <f t="shared" si="22"/>
        <v>Blodget</v>
      </c>
      <c r="Q339" t="s">
        <v>711</v>
      </c>
      <c r="T339">
        <v>2</v>
      </c>
      <c r="V339" t="str">
        <f t="shared" si="23"/>
        <v>Henry Blodget</v>
      </c>
      <c r="W339" t="s">
        <v>208</v>
      </c>
      <c r="X339" t="str">
        <f t="shared" si="24"/>
        <v xml:space="preserve">Henry  </v>
      </c>
      <c r="Y339">
        <v>1953</v>
      </c>
      <c r="Z339">
        <v>2</v>
      </c>
    </row>
    <row r="340" spans="7:26" x14ac:dyDescent="0.25">
      <c r="G340" t="str">
        <f t="shared" si="21"/>
        <v>George Bass</v>
      </c>
      <c r="H340" t="s">
        <v>2874</v>
      </c>
      <c r="I340" t="s">
        <v>748</v>
      </c>
      <c r="J340" t="s">
        <v>702</v>
      </c>
      <c r="L340">
        <v>1953</v>
      </c>
      <c r="M340">
        <v>1</v>
      </c>
      <c r="O340">
        <v>1953</v>
      </c>
      <c r="P340" t="str">
        <f t="shared" si="22"/>
        <v>Bass</v>
      </c>
      <c r="Q340" t="s">
        <v>748</v>
      </c>
      <c r="R340" t="s">
        <v>702</v>
      </c>
      <c r="T340">
        <v>1</v>
      </c>
      <c r="V340" t="str">
        <f t="shared" si="23"/>
        <v>George Bass</v>
      </c>
      <c r="W340" t="s">
        <v>188</v>
      </c>
      <c r="X340" t="str">
        <f t="shared" si="24"/>
        <v xml:space="preserve">George S. </v>
      </c>
      <c r="Y340">
        <v>1953</v>
      </c>
      <c r="Z340">
        <v>1</v>
      </c>
    </row>
    <row r="341" spans="7:26" x14ac:dyDescent="0.25">
      <c r="G341" t="str">
        <f t="shared" si="21"/>
        <v>Dudley Coates</v>
      </c>
      <c r="H341" t="s">
        <v>2875</v>
      </c>
      <c r="I341" t="s">
        <v>804</v>
      </c>
      <c r="J341" t="s">
        <v>717</v>
      </c>
      <c r="L341">
        <v>1953</v>
      </c>
      <c r="M341">
        <v>1</v>
      </c>
      <c r="O341">
        <v>1953</v>
      </c>
      <c r="P341" t="str">
        <f t="shared" si="22"/>
        <v>Coates</v>
      </c>
      <c r="Q341" t="s">
        <v>804</v>
      </c>
      <c r="R341" t="s">
        <v>717</v>
      </c>
      <c r="T341">
        <v>1</v>
      </c>
      <c r="V341" t="str">
        <f t="shared" si="23"/>
        <v>Dudley Coates</v>
      </c>
      <c r="W341" t="s">
        <v>255</v>
      </c>
      <c r="X341" t="str">
        <f t="shared" si="24"/>
        <v xml:space="preserve">Dudley W. </v>
      </c>
      <c r="Y341">
        <v>1953</v>
      </c>
      <c r="Z341">
        <v>1</v>
      </c>
    </row>
    <row r="342" spans="7:26" x14ac:dyDescent="0.25">
      <c r="G342" t="str">
        <f t="shared" si="21"/>
        <v>Benjamin Ten Eyck</v>
      </c>
      <c r="H342" t="s">
        <v>2876</v>
      </c>
      <c r="I342" t="s">
        <v>984</v>
      </c>
      <c r="J342" t="s">
        <v>985</v>
      </c>
      <c r="L342">
        <v>1953</v>
      </c>
      <c r="M342">
        <v>1</v>
      </c>
      <c r="O342">
        <v>1953</v>
      </c>
      <c r="P342" t="str">
        <f t="shared" si="22"/>
        <v>Ten Eyck</v>
      </c>
      <c r="Q342" t="s">
        <v>984</v>
      </c>
      <c r="R342" t="s">
        <v>985</v>
      </c>
      <c r="T342">
        <v>1</v>
      </c>
      <c r="V342" t="str">
        <f t="shared" si="23"/>
        <v>Benjamin Ten Eyck</v>
      </c>
      <c r="W342" t="s">
        <v>626</v>
      </c>
      <c r="X342" t="str">
        <f t="shared" si="24"/>
        <v xml:space="preserve">Benjamin L.B. </v>
      </c>
      <c r="Y342">
        <v>1953</v>
      </c>
      <c r="Z342">
        <v>1</v>
      </c>
    </row>
    <row r="343" spans="7:26" x14ac:dyDescent="0.25">
      <c r="G343" t="str">
        <f t="shared" si="21"/>
        <v>Nicholas Brady</v>
      </c>
      <c r="H343" t="s">
        <v>2750</v>
      </c>
      <c r="I343" t="s">
        <v>773</v>
      </c>
      <c r="J343" t="s">
        <v>774</v>
      </c>
      <c r="L343">
        <v>1952</v>
      </c>
      <c r="M343">
        <v>1</v>
      </c>
      <c r="O343">
        <v>1952</v>
      </c>
      <c r="P343" t="str">
        <f t="shared" si="22"/>
        <v>Brady</v>
      </c>
      <c r="Q343" t="s">
        <v>773</v>
      </c>
      <c r="R343" t="s">
        <v>774</v>
      </c>
      <c r="T343">
        <v>1</v>
      </c>
      <c r="V343" t="str">
        <f t="shared" si="23"/>
        <v>Nicholas Brady</v>
      </c>
      <c r="W343" t="s">
        <v>216</v>
      </c>
      <c r="X343" t="str">
        <f t="shared" si="24"/>
        <v xml:space="preserve">Nicholas F. </v>
      </c>
      <c r="Y343">
        <v>1952</v>
      </c>
      <c r="Z343">
        <v>1</v>
      </c>
    </row>
    <row r="344" spans="7:26" x14ac:dyDescent="0.25">
      <c r="G344" t="str">
        <f t="shared" si="21"/>
        <v>David Maxwell</v>
      </c>
      <c r="H344" t="s">
        <v>737</v>
      </c>
      <c r="I344" t="s">
        <v>740</v>
      </c>
      <c r="J344" t="s">
        <v>846</v>
      </c>
      <c r="L344">
        <v>1952</v>
      </c>
      <c r="M344">
        <v>1</v>
      </c>
      <c r="O344">
        <v>1952</v>
      </c>
      <c r="P344" t="str">
        <f t="shared" si="22"/>
        <v>Maxwell</v>
      </c>
      <c r="Q344" t="s">
        <v>740</v>
      </c>
      <c r="R344" t="s">
        <v>846</v>
      </c>
      <c r="T344">
        <v>1</v>
      </c>
      <c r="V344" t="str">
        <f t="shared" si="23"/>
        <v>David Maxwell</v>
      </c>
      <c r="W344" t="s">
        <v>477</v>
      </c>
      <c r="X344" t="str">
        <f t="shared" si="24"/>
        <v xml:space="preserve">David O. </v>
      </c>
      <c r="Y344">
        <v>1952</v>
      </c>
      <c r="Z344">
        <v>1</v>
      </c>
    </row>
    <row r="345" spans="7:26" x14ac:dyDescent="0.25">
      <c r="G345" t="str">
        <f t="shared" si="21"/>
        <v>Charles Weinstock</v>
      </c>
      <c r="H345" t="s">
        <v>2877</v>
      </c>
      <c r="I345" t="s">
        <v>790</v>
      </c>
      <c r="L345">
        <v>1952</v>
      </c>
      <c r="M345">
        <v>1</v>
      </c>
      <c r="O345">
        <v>1952</v>
      </c>
      <c r="P345" t="str">
        <f t="shared" si="22"/>
        <v>Weinstock</v>
      </c>
      <c r="Q345" t="s">
        <v>790</v>
      </c>
      <c r="T345">
        <v>1</v>
      </c>
      <c r="V345" t="str">
        <f t="shared" si="23"/>
        <v>Charles Weinstock</v>
      </c>
      <c r="W345" t="s">
        <v>661</v>
      </c>
      <c r="X345" t="str">
        <f t="shared" si="24"/>
        <v xml:space="preserve">Charles  </v>
      </c>
      <c r="Y345">
        <v>1952</v>
      </c>
      <c r="Z345">
        <v>1</v>
      </c>
    </row>
    <row r="346" spans="7:26" x14ac:dyDescent="0.25">
      <c r="G346" t="str">
        <f t="shared" si="21"/>
        <v>Arthur Keeley</v>
      </c>
      <c r="H346" t="s">
        <v>2878</v>
      </c>
      <c r="I346" t="s">
        <v>867</v>
      </c>
      <c r="J346" t="s">
        <v>743</v>
      </c>
      <c r="L346">
        <v>1952</v>
      </c>
      <c r="M346">
        <v>1</v>
      </c>
      <c r="O346">
        <v>1952</v>
      </c>
      <c r="P346" t="str">
        <f t="shared" si="22"/>
        <v>Keeley</v>
      </c>
      <c r="Q346" t="s">
        <v>867</v>
      </c>
      <c r="R346" t="s">
        <v>743</v>
      </c>
      <c r="T346">
        <v>1</v>
      </c>
      <c r="V346" t="str">
        <f t="shared" si="23"/>
        <v>Arthur Keeley</v>
      </c>
      <c r="W346" t="s">
        <v>414</v>
      </c>
      <c r="X346" t="str">
        <f t="shared" si="24"/>
        <v xml:space="preserve">Arthur J. </v>
      </c>
      <c r="Y346">
        <v>1952</v>
      </c>
      <c r="Z346">
        <v>1</v>
      </c>
    </row>
    <row r="347" spans="7:26" x14ac:dyDescent="0.25">
      <c r="G347" t="str">
        <f t="shared" si="21"/>
        <v>Theodore Wood</v>
      </c>
      <c r="H347" t="s">
        <v>2826</v>
      </c>
      <c r="I347" t="s">
        <v>896</v>
      </c>
      <c r="J347" t="s">
        <v>1011</v>
      </c>
      <c r="L347">
        <v>1952</v>
      </c>
      <c r="M347">
        <v>3</v>
      </c>
      <c r="O347">
        <v>1952</v>
      </c>
      <c r="P347" t="str">
        <f t="shared" si="22"/>
        <v>Wood</v>
      </c>
      <c r="Q347" t="s">
        <v>896</v>
      </c>
      <c r="R347" t="s">
        <v>1011</v>
      </c>
      <c r="T347">
        <v>3</v>
      </c>
      <c r="V347" t="str">
        <f t="shared" si="23"/>
        <v>Theodore Wood</v>
      </c>
      <c r="W347" t="s">
        <v>680</v>
      </c>
      <c r="X347" t="str">
        <f t="shared" si="24"/>
        <v xml:space="preserve">Theodore E.B. </v>
      </c>
      <c r="Y347">
        <v>1952</v>
      </c>
      <c r="Z347">
        <v>3</v>
      </c>
    </row>
    <row r="348" spans="7:26" x14ac:dyDescent="0.25">
      <c r="G348" t="str">
        <f t="shared" si="21"/>
        <v>Alan Schwartz</v>
      </c>
      <c r="H348" t="s">
        <v>2879</v>
      </c>
      <c r="I348" t="s">
        <v>843</v>
      </c>
      <c r="J348" t="s">
        <v>713</v>
      </c>
      <c r="L348">
        <v>1952</v>
      </c>
      <c r="M348">
        <v>3</v>
      </c>
      <c r="O348">
        <v>1952</v>
      </c>
      <c r="P348" t="str">
        <f t="shared" si="22"/>
        <v>Schwartz</v>
      </c>
      <c r="Q348" t="s">
        <v>843</v>
      </c>
      <c r="R348" t="s">
        <v>713</v>
      </c>
      <c r="T348">
        <v>3</v>
      </c>
      <c r="V348" t="str">
        <f t="shared" si="23"/>
        <v>Alan Schwartz</v>
      </c>
      <c r="W348" t="s">
        <v>572</v>
      </c>
      <c r="X348" t="str">
        <f t="shared" si="24"/>
        <v xml:space="preserve">Alan G. </v>
      </c>
      <c r="Y348">
        <v>1952</v>
      </c>
      <c r="Z348">
        <v>3</v>
      </c>
    </row>
    <row r="349" spans="7:26" x14ac:dyDescent="0.25">
      <c r="G349" t="str">
        <f t="shared" si="21"/>
        <v>Alan Fischl</v>
      </c>
      <c r="H349" t="s">
        <v>2411</v>
      </c>
      <c r="I349" t="s">
        <v>843</v>
      </c>
      <c r="J349" t="s">
        <v>743</v>
      </c>
      <c r="L349">
        <v>1952</v>
      </c>
      <c r="M349">
        <v>3</v>
      </c>
      <c r="O349">
        <v>1952</v>
      </c>
      <c r="P349" t="str">
        <f t="shared" si="22"/>
        <v>Fischl</v>
      </c>
      <c r="Q349" t="s">
        <v>843</v>
      </c>
      <c r="R349" t="s">
        <v>743</v>
      </c>
      <c r="T349">
        <v>3</v>
      </c>
      <c r="V349" t="str">
        <f t="shared" si="23"/>
        <v>Alan Fischl</v>
      </c>
      <c r="W349" t="s">
        <v>323</v>
      </c>
      <c r="X349" t="str">
        <f t="shared" si="24"/>
        <v xml:space="preserve">Alan J. </v>
      </c>
      <c r="Y349">
        <v>1952</v>
      </c>
      <c r="Z349">
        <v>3</v>
      </c>
    </row>
    <row r="350" spans="7:26" x14ac:dyDescent="0.25">
      <c r="G350" t="str">
        <f t="shared" si="21"/>
        <v>Edgar Bright</v>
      </c>
      <c r="H350" t="s">
        <v>2880</v>
      </c>
      <c r="I350" t="s">
        <v>776</v>
      </c>
      <c r="J350" t="s">
        <v>777</v>
      </c>
      <c r="K350" t="s">
        <v>1014</v>
      </c>
      <c r="L350">
        <v>1951</v>
      </c>
      <c r="M350">
        <v>3</v>
      </c>
      <c r="O350">
        <v>1951</v>
      </c>
      <c r="P350" t="str">
        <f t="shared" si="22"/>
        <v>Bright</v>
      </c>
      <c r="Q350" t="s">
        <v>776</v>
      </c>
      <c r="R350" t="s">
        <v>777</v>
      </c>
      <c r="S350" t="s">
        <v>1014</v>
      </c>
      <c r="T350">
        <v>3</v>
      </c>
      <c r="V350" t="str">
        <f t="shared" si="23"/>
        <v>Edgar Bright</v>
      </c>
      <c r="W350" t="s">
        <v>218</v>
      </c>
      <c r="X350" t="str">
        <f t="shared" si="24"/>
        <v>Edgar A.G.  Jr</v>
      </c>
      <c r="Y350">
        <v>1951</v>
      </c>
      <c r="Z350">
        <v>3</v>
      </c>
    </row>
    <row r="351" spans="7:26" x14ac:dyDescent="0.25">
      <c r="G351" t="str">
        <f t="shared" si="21"/>
        <v>Stephen Sicard</v>
      </c>
      <c r="H351" t="s">
        <v>2881</v>
      </c>
      <c r="I351" t="s">
        <v>834</v>
      </c>
      <c r="L351">
        <v>1951</v>
      </c>
      <c r="M351">
        <v>1</v>
      </c>
      <c r="O351">
        <v>1951</v>
      </c>
      <c r="P351" t="str">
        <f t="shared" si="22"/>
        <v>Sicard</v>
      </c>
      <c r="Q351" t="s">
        <v>834</v>
      </c>
      <c r="T351">
        <v>1</v>
      </c>
      <c r="V351" t="str">
        <f t="shared" si="23"/>
        <v>Stephen Sicard</v>
      </c>
      <c r="W351" t="s">
        <v>587</v>
      </c>
      <c r="X351" t="str">
        <f t="shared" si="24"/>
        <v xml:space="preserve">Stephen  </v>
      </c>
      <c r="Y351">
        <v>1951</v>
      </c>
      <c r="Z351">
        <v>1</v>
      </c>
    </row>
    <row r="352" spans="7:26" x14ac:dyDescent="0.25">
      <c r="G352" t="str">
        <f t="shared" si="21"/>
        <v>Charles Stokes</v>
      </c>
      <c r="H352" t="s">
        <v>2882</v>
      </c>
      <c r="I352" t="s">
        <v>790</v>
      </c>
      <c r="J352" t="s">
        <v>784</v>
      </c>
      <c r="K352" t="s">
        <v>1717</v>
      </c>
      <c r="L352">
        <v>1951</v>
      </c>
      <c r="M352">
        <v>3</v>
      </c>
      <c r="O352">
        <v>1951</v>
      </c>
      <c r="P352" t="str">
        <f t="shared" si="22"/>
        <v>Stokes</v>
      </c>
      <c r="Q352" t="s">
        <v>790</v>
      </c>
      <c r="R352" t="s">
        <v>784</v>
      </c>
      <c r="S352" t="s">
        <v>1717</v>
      </c>
      <c r="T352">
        <v>3</v>
      </c>
      <c r="V352" t="str">
        <f t="shared" si="23"/>
        <v>Charles Stokes</v>
      </c>
      <c r="W352" t="s">
        <v>615</v>
      </c>
      <c r="X352" t="str">
        <f t="shared" si="24"/>
        <v>Charles E. 3rd</v>
      </c>
      <c r="Y352">
        <v>1951</v>
      </c>
      <c r="Z352">
        <v>3</v>
      </c>
    </row>
    <row r="353" spans="7:26" x14ac:dyDescent="0.25">
      <c r="G353" t="str">
        <f t="shared" si="21"/>
        <v>Richard Norris</v>
      </c>
      <c r="H353" t="s">
        <v>2883</v>
      </c>
      <c r="I353" t="s">
        <v>745</v>
      </c>
      <c r="J353" t="s">
        <v>732</v>
      </c>
      <c r="K353" t="s">
        <v>1717</v>
      </c>
      <c r="L353">
        <v>1951</v>
      </c>
      <c r="M353">
        <v>3</v>
      </c>
      <c r="O353">
        <v>1951</v>
      </c>
      <c r="P353" t="str">
        <f t="shared" si="22"/>
        <v>Norris</v>
      </c>
      <c r="Q353" t="s">
        <v>745</v>
      </c>
      <c r="R353" t="s">
        <v>732</v>
      </c>
      <c r="S353" t="s">
        <v>1717</v>
      </c>
      <c r="T353">
        <v>3</v>
      </c>
      <c r="V353" t="str">
        <f t="shared" si="23"/>
        <v>Richard Norris</v>
      </c>
      <c r="W353" t="s">
        <v>514</v>
      </c>
      <c r="X353" t="str">
        <f t="shared" si="24"/>
        <v>Richard H. 3rd</v>
      </c>
      <c r="Y353">
        <v>1951</v>
      </c>
      <c r="Z353">
        <v>3</v>
      </c>
    </row>
    <row r="354" spans="7:26" x14ac:dyDescent="0.25">
      <c r="G354" t="str">
        <f t="shared" si="21"/>
        <v>Nelson Hooe</v>
      </c>
      <c r="H354" t="s">
        <v>2884</v>
      </c>
      <c r="I354" t="s">
        <v>883</v>
      </c>
      <c r="J354" t="s">
        <v>757</v>
      </c>
      <c r="L354">
        <v>1951</v>
      </c>
      <c r="M354">
        <v>3</v>
      </c>
      <c r="O354">
        <v>1951</v>
      </c>
      <c r="P354" t="str">
        <f t="shared" si="22"/>
        <v>Hooe</v>
      </c>
      <c r="Q354" t="s">
        <v>883</v>
      </c>
      <c r="R354" t="s">
        <v>757</v>
      </c>
      <c r="T354">
        <v>3</v>
      </c>
      <c r="V354" t="str">
        <f t="shared" si="23"/>
        <v>Nelson Hooe</v>
      </c>
      <c r="W354" t="s">
        <v>390</v>
      </c>
      <c r="X354" t="str">
        <f t="shared" si="24"/>
        <v xml:space="preserve">Nelson D. </v>
      </c>
      <c r="Y354">
        <v>1951</v>
      </c>
      <c r="Z354">
        <v>3</v>
      </c>
    </row>
    <row r="355" spans="7:26" x14ac:dyDescent="0.25">
      <c r="G355" t="str">
        <f t="shared" si="21"/>
        <v>Richard Bliss</v>
      </c>
      <c r="H355" t="s">
        <v>2885</v>
      </c>
      <c r="I355" t="s">
        <v>745</v>
      </c>
      <c r="J355" t="s">
        <v>696</v>
      </c>
      <c r="L355">
        <v>1951</v>
      </c>
      <c r="M355">
        <v>3</v>
      </c>
      <c r="O355">
        <v>1951</v>
      </c>
      <c r="P355" t="str">
        <f t="shared" si="22"/>
        <v>Bliss</v>
      </c>
      <c r="Q355" t="s">
        <v>745</v>
      </c>
      <c r="R355" t="s">
        <v>696</v>
      </c>
      <c r="T355">
        <v>3</v>
      </c>
      <c r="V355" t="str">
        <f t="shared" si="23"/>
        <v>Richard Bliss</v>
      </c>
      <c r="W355" t="s">
        <v>206</v>
      </c>
      <c r="X355" t="str">
        <f t="shared" si="24"/>
        <v xml:space="preserve">Richard M. </v>
      </c>
      <c r="Y355">
        <v>1951</v>
      </c>
      <c r="Z355">
        <v>3</v>
      </c>
    </row>
    <row r="356" spans="7:26" x14ac:dyDescent="0.25">
      <c r="G356" t="str">
        <f t="shared" si="21"/>
        <v>Gordon Aymar</v>
      </c>
      <c r="H356" t="s">
        <v>2886</v>
      </c>
      <c r="I356" t="s">
        <v>710</v>
      </c>
      <c r="J356" t="s">
        <v>705</v>
      </c>
      <c r="K356" t="s">
        <v>1014</v>
      </c>
      <c r="L356">
        <v>1950</v>
      </c>
      <c r="M356">
        <v>1</v>
      </c>
      <c r="O356">
        <v>1950</v>
      </c>
      <c r="P356" t="str">
        <f t="shared" si="22"/>
        <v>Aymar</v>
      </c>
      <c r="Q356" t="s">
        <v>710</v>
      </c>
      <c r="R356" t="s">
        <v>705</v>
      </c>
      <c r="S356" t="s">
        <v>1014</v>
      </c>
      <c r="T356">
        <v>1</v>
      </c>
      <c r="V356" t="str">
        <f t="shared" si="23"/>
        <v>Gordon Aymar</v>
      </c>
      <c r="W356" t="s">
        <v>174</v>
      </c>
      <c r="X356" t="str">
        <f t="shared" si="24"/>
        <v>Gordon C.  Jr</v>
      </c>
      <c r="Y356">
        <v>1950</v>
      </c>
      <c r="Z356">
        <v>1</v>
      </c>
    </row>
    <row r="357" spans="7:26" x14ac:dyDescent="0.25">
      <c r="G357" t="str">
        <f t="shared" si="21"/>
        <v>Harold Hands</v>
      </c>
      <c r="H357" t="s">
        <v>2887</v>
      </c>
      <c r="I357" t="s">
        <v>871</v>
      </c>
      <c r="J357" t="s">
        <v>784</v>
      </c>
      <c r="K357" t="s">
        <v>1014</v>
      </c>
      <c r="L357">
        <v>1950</v>
      </c>
      <c r="M357">
        <v>2</v>
      </c>
      <c r="O357">
        <v>1950</v>
      </c>
      <c r="P357" t="str">
        <f t="shared" si="22"/>
        <v>Hands</v>
      </c>
      <c r="Q357" t="s">
        <v>871</v>
      </c>
      <c r="R357" t="s">
        <v>784</v>
      </c>
      <c r="S357" t="s">
        <v>1014</v>
      </c>
      <c r="T357">
        <v>2</v>
      </c>
      <c r="V357" t="str">
        <f t="shared" si="23"/>
        <v>Harold Hands</v>
      </c>
      <c r="W357" t="s">
        <v>362</v>
      </c>
      <c r="X357" t="str">
        <f t="shared" si="24"/>
        <v>Harold E.  Jr</v>
      </c>
      <c r="Y357">
        <v>1950</v>
      </c>
      <c r="Z357">
        <v>2</v>
      </c>
    </row>
    <row r="358" spans="7:26" x14ac:dyDescent="0.25">
      <c r="G358" t="str">
        <f t="shared" si="21"/>
        <v>Winslow Lovejoy</v>
      </c>
      <c r="H358" t="s">
        <v>2888</v>
      </c>
      <c r="I358" t="s">
        <v>926</v>
      </c>
      <c r="J358" t="s">
        <v>696</v>
      </c>
      <c r="K358" t="s">
        <v>1014</v>
      </c>
      <c r="L358">
        <v>1950</v>
      </c>
      <c r="M358">
        <v>1</v>
      </c>
      <c r="O358">
        <v>1950</v>
      </c>
      <c r="P358" t="str">
        <f t="shared" si="22"/>
        <v>Lovejoy</v>
      </c>
      <c r="Q358" t="s">
        <v>926</v>
      </c>
      <c r="R358" t="s">
        <v>696</v>
      </c>
      <c r="S358" t="s">
        <v>1014</v>
      </c>
      <c r="T358">
        <v>1</v>
      </c>
      <c r="V358" t="str">
        <f t="shared" si="23"/>
        <v>Winslow Lovejoy</v>
      </c>
      <c r="W358" t="s">
        <v>461</v>
      </c>
      <c r="X358" t="str">
        <f t="shared" si="24"/>
        <v>Winslow M.  Jr</v>
      </c>
      <c r="Y358">
        <v>1950</v>
      </c>
      <c r="Z358">
        <v>1</v>
      </c>
    </row>
    <row r="359" spans="7:26" x14ac:dyDescent="0.25">
      <c r="G359" t="str">
        <f t="shared" si="21"/>
        <v>Vincent Murphy</v>
      </c>
      <c r="H359" t="s">
        <v>2629</v>
      </c>
      <c r="I359" t="s">
        <v>943</v>
      </c>
      <c r="J359" t="s">
        <v>721</v>
      </c>
      <c r="K359" t="s">
        <v>1014</v>
      </c>
      <c r="L359">
        <v>1950</v>
      </c>
      <c r="M359">
        <v>1</v>
      </c>
      <c r="O359">
        <v>1950</v>
      </c>
      <c r="P359" t="str">
        <f t="shared" si="22"/>
        <v>Murphy</v>
      </c>
      <c r="Q359" t="s">
        <v>943</v>
      </c>
      <c r="R359" t="s">
        <v>721</v>
      </c>
      <c r="S359" t="s">
        <v>1014</v>
      </c>
      <c r="T359">
        <v>1</v>
      </c>
      <c r="V359" t="str">
        <f t="shared" si="23"/>
        <v>Vincent Murphy</v>
      </c>
      <c r="W359" t="s">
        <v>505</v>
      </c>
      <c r="X359" t="str">
        <f t="shared" si="24"/>
        <v>Vincent B.  Jr</v>
      </c>
      <c r="Y359">
        <v>1950</v>
      </c>
      <c r="Z359">
        <v>1</v>
      </c>
    </row>
    <row r="360" spans="7:26" x14ac:dyDescent="0.25">
      <c r="G360" t="str">
        <f t="shared" si="21"/>
        <v>Kinloch Yellott</v>
      </c>
      <c r="H360" t="s">
        <v>2889</v>
      </c>
      <c r="I360" t="s">
        <v>1013</v>
      </c>
      <c r="J360" t="s">
        <v>837</v>
      </c>
      <c r="K360" t="s">
        <v>1014</v>
      </c>
      <c r="L360">
        <v>1950</v>
      </c>
      <c r="M360">
        <v>1</v>
      </c>
      <c r="O360">
        <v>1950</v>
      </c>
      <c r="P360" t="str">
        <f t="shared" si="22"/>
        <v>Yellott</v>
      </c>
      <c r="Q360" t="s">
        <v>1013</v>
      </c>
      <c r="R360" t="s">
        <v>837</v>
      </c>
      <c r="S360" t="s">
        <v>1014</v>
      </c>
      <c r="T360">
        <v>1</v>
      </c>
      <c r="V360" t="str">
        <f t="shared" si="23"/>
        <v>Kinloch Yellott</v>
      </c>
      <c r="W360" t="s">
        <v>690</v>
      </c>
      <c r="X360" t="str">
        <f t="shared" si="24"/>
        <v>Kinloch N.  Jr</v>
      </c>
      <c r="Y360">
        <v>1950</v>
      </c>
      <c r="Z360">
        <v>1</v>
      </c>
    </row>
    <row r="361" spans="7:26" x14ac:dyDescent="0.25">
      <c r="G361" t="str">
        <f t="shared" si="21"/>
        <v>Bruce Bayne</v>
      </c>
      <c r="H361" t="s">
        <v>2890</v>
      </c>
      <c r="I361" t="s">
        <v>750</v>
      </c>
      <c r="L361">
        <v>1950</v>
      </c>
      <c r="M361">
        <v>1</v>
      </c>
      <c r="O361">
        <v>1950</v>
      </c>
      <c r="P361" t="str">
        <f t="shared" si="22"/>
        <v>Bayne</v>
      </c>
      <c r="Q361" t="s">
        <v>750</v>
      </c>
      <c r="T361">
        <v>1</v>
      </c>
      <c r="V361" t="str">
        <f t="shared" si="23"/>
        <v>Bruce Bayne</v>
      </c>
      <c r="W361" t="s">
        <v>189</v>
      </c>
      <c r="X361" t="str">
        <f t="shared" si="24"/>
        <v xml:space="preserve">Bruce  </v>
      </c>
      <c r="Y361">
        <v>1950</v>
      </c>
      <c r="Z361">
        <v>1</v>
      </c>
    </row>
    <row r="362" spans="7:26" x14ac:dyDescent="0.25">
      <c r="G362" t="str">
        <f t="shared" si="21"/>
        <v>Harold Upjohn</v>
      </c>
      <c r="H362" t="s">
        <v>2891</v>
      </c>
      <c r="I362" t="s">
        <v>871</v>
      </c>
      <c r="J362" t="s">
        <v>764</v>
      </c>
      <c r="L362">
        <v>1950</v>
      </c>
      <c r="M362">
        <v>1</v>
      </c>
      <c r="O362">
        <v>1950</v>
      </c>
      <c r="P362" t="str">
        <f t="shared" si="22"/>
        <v>Upjohn</v>
      </c>
      <c r="Q362" t="s">
        <v>871</v>
      </c>
      <c r="R362" t="s">
        <v>764</v>
      </c>
      <c r="T362">
        <v>1</v>
      </c>
      <c r="V362" t="str">
        <f t="shared" si="23"/>
        <v>Harold Upjohn</v>
      </c>
      <c r="W362" t="s">
        <v>641</v>
      </c>
      <c r="X362" t="str">
        <f t="shared" si="24"/>
        <v xml:space="preserve">Harold L. </v>
      </c>
      <c r="Y362">
        <v>1950</v>
      </c>
      <c r="Z362">
        <v>1</v>
      </c>
    </row>
    <row r="363" spans="7:26" x14ac:dyDescent="0.25">
      <c r="G363" t="str">
        <f t="shared" si="21"/>
        <v>Peter Russell</v>
      </c>
      <c r="H363" t="s">
        <v>2892</v>
      </c>
      <c r="I363" t="s">
        <v>701</v>
      </c>
      <c r="J363" t="s">
        <v>713</v>
      </c>
      <c r="L363">
        <v>1950</v>
      </c>
      <c r="M363">
        <v>1</v>
      </c>
      <c r="O363">
        <v>1950</v>
      </c>
      <c r="P363" t="str">
        <f t="shared" si="22"/>
        <v>Russell</v>
      </c>
      <c r="Q363" t="s">
        <v>701</v>
      </c>
      <c r="R363" t="s">
        <v>713</v>
      </c>
      <c r="T363">
        <v>1</v>
      </c>
      <c r="V363" t="str">
        <f t="shared" si="23"/>
        <v>Peter Russell</v>
      </c>
      <c r="W363" t="s">
        <v>562</v>
      </c>
      <c r="X363" t="str">
        <f t="shared" si="24"/>
        <v xml:space="preserve">Peter G. </v>
      </c>
      <c r="Y363">
        <v>1950</v>
      </c>
      <c r="Z363">
        <v>1</v>
      </c>
    </row>
    <row r="364" spans="7:26" x14ac:dyDescent="0.25">
      <c r="G364" t="str">
        <f t="shared" si="21"/>
        <v>Chester Laroche</v>
      </c>
      <c r="H364" t="s">
        <v>2893</v>
      </c>
      <c r="I364" t="s">
        <v>911</v>
      </c>
      <c r="J364" t="s">
        <v>747</v>
      </c>
      <c r="L364">
        <v>1950</v>
      </c>
      <c r="M364">
        <v>1</v>
      </c>
      <c r="O364">
        <v>1950</v>
      </c>
      <c r="P364" t="str">
        <f t="shared" si="22"/>
        <v>Laroche</v>
      </c>
      <c r="Q364" t="s">
        <v>911</v>
      </c>
      <c r="R364" t="s">
        <v>747</v>
      </c>
      <c r="T364">
        <v>1</v>
      </c>
      <c r="V364" t="str">
        <f t="shared" si="23"/>
        <v>Chester Laroche</v>
      </c>
      <c r="W364" t="s">
        <v>440</v>
      </c>
      <c r="X364" t="str">
        <f t="shared" si="24"/>
        <v xml:space="preserve">Chester R. </v>
      </c>
      <c r="Y364">
        <v>1950</v>
      </c>
      <c r="Z364">
        <v>1</v>
      </c>
    </row>
    <row r="365" spans="7:26" x14ac:dyDescent="0.25">
      <c r="G365" t="str">
        <f t="shared" si="21"/>
        <v>Philip Smith</v>
      </c>
      <c r="H365" t="s">
        <v>2524</v>
      </c>
      <c r="I365" t="s">
        <v>938</v>
      </c>
      <c r="J365" t="s">
        <v>702</v>
      </c>
      <c r="L365">
        <v>1950</v>
      </c>
      <c r="M365">
        <v>2</v>
      </c>
      <c r="O365">
        <v>1950</v>
      </c>
      <c r="P365" t="str">
        <f t="shared" si="22"/>
        <v>Smith</v>
      </c>
      <c r="Q365" t="s">
        <v>938</v>
      </c>
      <c r="R365" t="s">
        <v>702</v>
      </c>
      <c r="T365">
        <v>2</v>
      </c>
      <c r="V365" t="str">
        <f t="shared" si="23"/>
        <v>Philip Smith</v>
      </c>
      <c r="W365" t="s">
        <v>596</v>
      </c>
      <c r="X365" t="str">
        <f t="shared" si="24"/>
        <v xml:space="preserve">Philip S. </v>
      </c>
      <c r="Y365">
        <v>1950</v>
      </c>
      <c r="Z365">
        <v>2</v>
      </c>
    </row>
    <row r="366" spans="7:26" x14ac:dyDescent="0.25">
      <c r="G366" t="str">
        <f t="shared" si="21"/>
        <v>Irvin Gendler</v>
      </c>
      <c r="H366" t="s">
        <v>2894</v>
      </c>
      <c r="I366" t="s">
        <v>861</v>
      </c>
      <c r="J366" t="s">
        <v>708</v>
      </c>
      <c r="L366">
        <v>1950</v>
      </c>
      <c r="M366">
        <v>1</v>
      </c>
      <c r="O366">
        <v>1950</v>
      </c>
      <c r="P366" t="str">
        <f t="shared" si="22"/>
        <v>Gendler</v>
      </c>
      <c r="Q366" t="s">
        <v>861</v>
      </c>
      <c r="R366" t="s">
        <v>708</v>
      </c>
      <c r="T366">
        <v>1</v>
      </c>
      <c r="V366" t="str">
        <f t="shared" si="23"/>
        <v>Irvin Gendler</v>
      </c>
      <c r="W366" t="s">
        <v>343</v>
      </c>
      <c r="X366" t="str">
        <f t="shared" si="24"/>
        <v xml:space="preserve">Irvin A. </v>
      </c>
      <c r="Y366">
        <v>1950</v>
      </c>
      <c r="Z366">
        <v>1</v>
      </c>
    </row>
    <row r="367" spans="7:26" x14ac:dyDescent="0.25">
      <c r="G367" t="str">
        <f t="shared" si="21"/>
        <v>Robert Sayre</v>
      </c>
      <c r="H367" t="s">
        <v>2895</v>
      </c>
      <c r="I367" t="s">
        <v>722</v>
      </c>
      <c r="J367" t="s">
        <v>732</v>
      </c>
      <c r="K367" t="s">
        <v>1718</v>
      </c>
      <c r="L367">
        <v>1950</v>
      </c>
      <c r="M367">
        <v>1</v>
      </c>
      <c r="O367">
        <v>1950</v>
      </c>
      <c r="P367" t="str">
        <f t="shared" si="22"/>
        <v>Sayre</v>
      </c>
      <c r="Q367" t="s">
        <v>722</v>
      </c>
      <c r="R367" t="s">
        <v>732</v>
      </c>
      <c r="S367" t="s">
        <v>1718</v>
      </c>
      <c r="T367">
        <v>1</v>
      </c>
      <c r="V367" t="str">
        <f t="shared" si="23"/>
        <v>Robert Sayre</v>
      </c>
      <c r="W367" t="s">
        <v>567</v>
      </c>
      <c r="X367" t="str">
        <f t="shared" si="24"/>
        <v>Robert H. 4th</v>
      </c>
      <c r="Y367">
        <v>1950</v>
      </c>
      <c r="Z367">
        <v>1</v>
      </c>
    </row>
    <row r="368" spans="7:26" x14ac:dyDescent="0.25">
      <c r="G368" t="str">
        <f t="shared" si="21"/>
        <v>Roderick Potter</v>
      </c>
      <c r="H368" t="s">
        <v>2896</v>
      </c>
      <c r="I368" t="s">
        <v>952</v>
      </c>
      <c r="J368" t="s">
        <v>1014</v>
      </c>
      <c r="L368">
        <v>1950</v>
      </c>
      <c r="M368">
        <v>1</v>
      </c>
      <c r="O368">
        <v>1950</v>
      </c>
      <c r="P368" t="str">
        <f t="shared" si="22"/>
        <v>Potter</v>
      </c>
      <c r="Q368" t="s">
        <v>952</v>
      </c>
      <c r="R368" t="s">
        <v>1014</v>
      </c>
      <c r="T368">
        <v>1</v>
      </c>
      <c r="V368" t="str">
        <f t="shared" si="23"/>
        <v>Roderick Potter</v>
      </c>
      <c r="W368" t="s">
        <v>533</v>
      </c>
      <c r="X368" t="str">
        <f t="shared" si="24"/>
        <v xml:space="preserve">Roderick  Jr </v>
      </c>
      <c r="Y368">
        <v>1950</v>
      </c>
      <c r="Z368">
        <v>1</v>
      </c>
    </row>
    <row r="369" spans="7:26" x14ac:dyDescent="0.25">
      <c r="G369" t="str">
        <f t="shared" si="21"/>
        <v>Edwin Early</v>
      </c>
      <c r="H369" t="s">
        <v>2897</v>
      </c>
      <c r="I369" t="s">
        <v>840</v>
      </c>
      <c r="J369" t="s">
        <v>774</v>
      </c>
      <c r="L369">
        <v>1950</v>
      </c>
      <c r="M369">
        <v>1</v>
      </c>
      <c r="O369">
        <v>1950</v>
      </c>
      <c r="P369" t="str">
        <f t="shared" si="22"/>
        <v>Early</v>
      </c>
      <c r="Q369" t="s">
        <v>840</v>
      </c>
      <c r="R369" t="s">
        <v>774</v>
      </c>
      <c r="T369">
        <v>1</v>
      </c>
      <c r="V369" t="str">
        <f t="shared" si="23"/>
        <v>Edwin Early</v>
      </c>
      <c r="W369" t="s">
        <v>298</v>
      </c>
      <c r="X369" t="str">
        <f t="shared" si="24"/>
        <v xml:space="preserve">Edwin F. </v>
      </c>
      <c r="Y369">
        <v>1950</v>
      </c>
      <c r="Z369">
        <v>1</v>
      </c>
    </row>
    <row r="370" spans="7:26" x14ac:dyDescent="0.25">
      <c r="G370" t="str">
        <f t="shared" si="21"/>
        <v>Richard Barry</v>
      </c>
      <c r="H370" t="s">
        <v>971</v>
      </c>
      <c r="I370" t="s">
        <v>745</v>
      </c>
      <c r="J370" t="s">
        <v>696</v>
      </c>
      <c r="L370">
        <v>1950</v>
      </c>
      <c r="M370">
        <v>1</v>
      </c>
      <c r="O370">
        <v>1950</v>
      </c>
      <c r="P370" t="str">
        <f t="shared" si="22"/>
        <v>Barry</v>
      </c>
      <c r="Q370" t="s">
        <v>745</v>
      </c>
      <c r="R370" t="s">
        <v>696</v>
      </c>
      <c r="T370">
        <v>1</v>
      </c>
      <c r="V370" t="str">
        <f t="shared" si="23"/>
        <v>Richard Barry</v>
      </c>
      <c r="W370" t="s">
        <v>185</v>
      </c>
      <c r="X370" t="str">
        <f t="shared" si="24"/>
        <v xml:space="preserve">Richard M. </v>
      </c>
      <c r="Y370">
        <v>1950</v>
      </c>
      <c r="Z370">
        <v>1</v>
      </c>
    </row>
    <row r="371" spans="7:26" x14ac:dyDescent="0.25">
      <c r="G371" t="str">
        <f t="shared" si="21"/>
        <v>Charles Lynch</v>
      </c>
      <c r="H371" t="s">
        <v>2817</v>
      </c>
      <c r="I371" t="s">
        <v>790</v>
      </c>
      <c r="J371" t="s">
        <v>708</v>
      </c>
      <c r="L371">
        <v>1950</v>
      </c>
      <c r="M371">
        <v>4</v>
      </c>
      <c r="O371">
        <v>1950</v>
      </c>
      <c r="P371" t="str">
        <f t="shared" si="22"/>
        <v>Lynch</v>
      </c>
      <c r="Q371" t="s">
        <v>790</v>
      </c>
      <c r="R371" t="s">
        <v>708</v>
      </c>
      <c r="T371">
        <v>4</v>
      </c>
      <c r="V371" t="str">
        <f t="shared" si="23"/>
        <v>Charles Lynch</v>
      </c>
      <c r="W371" t="s">
        <v>466</v>
      </c>
      <c r="X371" t="str">
        <f t="shared" si="24"/>
        <v xml:space="preserve">Charles A. </v>
      </c>
      <c r="Y371">
        <v>1950</v>
      </c>
      <c r="Z371">
        <v>4</v>
      </c>
    </row>
    <row r="372" spans="7:26" x14ac:dyDescent="0.25">
      <c r="G372" t="str">
        <f t="shared" si="21"/>
        <v>Jack Sloat</v>
      </c>
      <c r="H372" t="s">
        <v>2898</v>
      </c>
      <c r="I372" t="s">
        <v>808</v>
      </c>
      <c r="J372" t="s">
        <v>717</v>
      </c>
      <c r="L372">
        <v>1950</v>
      </c>
      <c r="M372">
        <v>2</v>
      </c>
      <c r="O372">
        <v>1950</v>
      </c>
      <c r="P372" t="str">
        <f t="shared" si="22"/>
        <v>Sloat</v>
      </c>
      <c r="Q372" t="s">
        <v>808</v>
      </c>
      <c r="R372" t="s">
        <v>717</v>
      </c>
      <c r="T372">
        <v>2</v>
      </c>
      <c r="V372" t="str">
        <f t="shared" si="23"/>
        <v>Jack Sloat</v>
      </c>
      <c r="W372" t="s">
        <v>595</v>
      </c>
      <c r="X372" t="str">
        <f t="shared" si="24"/>
        <v xml:space="preserve">Jack W. </v>
      </c>
      <c r="Y372">
        <v>1950</v>
      </c>
      <c r="Z372">
        <v>2</v>
      </c>
    </row>
    <row r="373" spans="7:26" x14ac:dyDescent="0.25">
      <c r="G373" t="str">
        <f t="shared" si="21"/>
        <v>Broughton Bishop</v>
      </c>
      <c r="H373" t="s">
        <v>2899</v>
      </c>
      <c r="I373" t="s">
        <v>762</v>
      </c>
      <c r="J373" t="s">
        <v>732</v>
      </c>
      <c r="L373">
        <v>1950</v>
      </c>
      <c r="M373">
        <v>1</v>
      </c>
      <c r="O373">
        <v>1950</v>
      </c>
      <c r="P373" t="str">
        <f t="shared" si="22"/>
        <v>Bishop</v>
      </c>
      <c r="Q373" t="s">
        <v>762</v>
      </c>
      <c r="R373" t="s">
        <v>732</v>
      </c>
      <c r="T373">
        <v>1</v>
      </c>
      <c r="V373" t="str">
        <f t="shared" si="23"/>
        <v>Broughton Bishop</v>
      </c>
      <c r="W373" t="s">
        <v>203</v>
      </c>
      <c r="X373" t="str">
        <f t="shared" si="24"/>
        <v xml:space="preserve">Broughton H. </v>
      </c>
      <c r="Y373">
        <v>1950</v>
      </c>
      <c r="Z373">
        <v>1</v>
      </c>
    </row>
    <row r="374" spans="7:26" x14ac:dyDescent="0.25">
      <c r="G374" t="str">
        <f t="shared" si="21"/>
        <v>Lawrason Sayre</v>
      </c>
      <c r="H374" t="s">
        <v>2895</v>
      </c>
      <c r="I374" t="s">
        <v>967</v>
      </c>
      <c r="J374" t="s">
        <v>747</v>
      </c>
      <c r="L374">
        <v>1950</v>
      </c>
      <c r="M374">
        <v>1</v>
      </c>
      <c r="O374">
        <v>1950</v>
      </c>
      <c r="P374" t="str">
        <f t="shared" si="22"/>
        <v>Sayre</v>
      </c>
      <c r="Q374" t="s">
        <v>967</v>
      </c>
      <c r="R374" t="s">
        <v>747</v>
      </c>
      <c r="T374">
        <v>1</v>
      </c>
      <c r="V374" t="str">
        <f t="shared" si="23"/>
        <v>Lawrason Sayre</v>
      </c>
      <c r="W374" t="s">
        <v>567</v>
      </c>
      <c r="X374" t="str">
        <f t="shared" si="24"/>
        <v xml:space="preserve">Lawrason R. </v>
      </c>
      <c r="Y374">
        <v>1950</v>
      </c>
      <c r="Z374">
        <v>1</v>
      </c>
    </row>
    <row r="375" spans="7:26" x14ac:dyDescent="0.25">
      <c r="G375" t="str">
        <f t="shared" si="21"/>
        <v>James Herman</v>
      </c>
      <c r="H375" t="s">
        <v>2900</v>
      </c>
      <c r="I375" t="s">
        <v>752</v>
      </c>
      <c r="J375" t="s">
        <v>702</v>
      </c>
      <c r="L375">
        <v>1950</v>
      </c>
      <c r="M375">
        <v>1</v>
      </c>
      <c r="O375">
        <v>1950</v>
      </c>
      <c r="P375" t="str">
        <f t="shared" si="22"/>
        <v>Herman</v>
      </c>
      <c r="Q375" t="s">
        <v>752</v>
      </c>
      <c r="R375" t="s">
        <v>702</v>
      </c>
      <c r="T375">
        <v>1</v>
      </c>
      <c r="V375" t="str">
        <f t="shared" si="23"/>
        <v>James Herman</v>
      </c>
      <c r="W375" t="s">
        <v>374</v>
      </c>
      <c r="X375" t="str">
        <f t="shared" si="24"/>
        <v xml:space="preserve">James S. </v>
      </c>
      <c r="Y375">
        <v>1950</v>
      </c>
      <c r="Z375">
        <v>1</v>
      </c>
    </row>
    <row r="376" spans="7:26" x14ac:dyDescent="0.25">
      <c r="G376" t="str">
        <f t="shared" si="21"/>
        <v>Jaime Del Corral</v>
      </c>
      <c r="H376" t="s">
        <v>2901</v>
      </c>
      <c r="I376" t="s">
        <v>828</v>
      </c>
      <c r="J376" t="s">
        <v>696</v>
      </c>
      <c r="L376">
        <v>1949</v>
      </c>
      <c r="M376">
        <v>3</v>
      </c>
      <c r="O376">
        <v>1949</v>
      </c>
      <c r="P376" t="str">
        <f t="shared" si="22"/>
        <v>Del Corral</v>
      </c>
      <c r="Q376" t="s">
        <v>828</v>
      </c>
      <c r="R376" t="s">
        <v>696</v>
      </c>
      <c r="T376">
        <v>3</v>
      </c>
      <c r="V376" t="str">
        <f t="shared" si="23"/>
        <v>Jaime Del Corral</v>
      </c>
      <c r="W376" t="s">
        <v>281</v>
      </c>
      <c r="X376" t="str">
        <f t="shared" si="24"/>
        <v xml:space="preserve">Jaime M. </v>
      </c>
      <c r="Y376">
        <v>1949</v>
      </c>
      <c r="Z376">
        <v>3</v>
      </c>
    </row>
    <row r="377" spans="7:26" x14ac:dyDescent="0.25">
      <c r="G377" t="str">
        <f t="shared" si="21"/>
        <v>Rolor Ray</v>
      </c>
      <c r="H377" t="s">
        <v>2902</v>
      </c>
      <c r="I377" t="s">
        <v>955</v>
      </c>
      <c r="J377" t="s">
        <v>784</v>
      </c>
      <c r="L377">
        <v>1949</v>
      </c>
      <c r="M377">
        <v>4</v>
      </c>
      <c r="O377">
        <v>1949</v>
      </c>
      <c r="P377" t="str">
        <f t="shared" si="22"/>
        <v>Ray</v>
      </c>
      <c r="Q377" t="s">
        <v>955</v>
      </c>
      <c r="R377" t="s">
        <v>784</v>
      </c>
      <c r="T377">
        <v>4</v>
      </c>
      <c r="V377" t="str">
        <f t="shared" si="23"/>
        <v>Rolor Ray</v>
      </c>
      <c r="W377" t="s">
        <v>543</v>
      </c>
      <c r="X377" t="str">
        <f t="shared" si="24"/>
        <v xml:space="preserve">Rolor E. </v>
      </c>
      <c r="Y377">
        <v>1949</v>
      </c>
      <c r="Z377">
        <v>4</v>
      </c>
    </row>
    <row r="378" spans="7:26" x14ac:dyDescent="0.25">
      <c r="G378" t="str">
        <f t="shared" si="21"/>
        <v>Linton Baldwin</v>
      </c>
      <c r="H378" t="s">
        <v>2367</v>
      </c>
      <c r="I378" t="s">
        <v>731</v>
      </c>
      <c r="J378" t="s">
        <v>732</v>
      </c>
      <c r="L378">
        <v>1949</v>
      </c>
      <c r="M378">
        <v>3</v>
      </c>
      <c r="O378">
        <v>1949</v>
      </c>
      <c r="P378" t="str">
        <f t="shared" si="22"/>
        <v>Baldwin</v>
      </c>
      <c r="Q378" t="s">
        <v>731</v>
      </c>
      <c r="R378" t="s">
        <v>732</v>
      </c>
      <c r="T378">
        <v>3</v>
      </c>
      <c r="V378" t="str">
        <f t="shared" si="23"/>
        <v>Linton Baldwin</v>
      </c>
      <c r="W378" t="s">
        <v>177</v>
      </c>
      <c r="X378" t="str">
        <f t="shared" si="24"/>
        <v xml:space="preserve">Linton H. </v>
      </c>
      <c r="Y378">
        <v>1949</v>
      </c>
      <c r="Z378">
        <v>3</v>
      </c>
    </row>
    <row r="379" spans="7:26" x14ac:dyDescent="0.25">
      <c r="G379" t="str">
        <f t="shared" si="21"/>
        <v>Charles Carr</v>
      </c>
      <c r="H379" t="s">
        <v>2903</v>
      </c>
      <c r="I379" t="s">
        <v>790</v>
      </c>
      <c r="J379" t="s">
        <v>747</v>
      </c>
      <c r="L379">
        <v>1949</v>
      </c>
      <c r="M379">
        <v>1</v>
      </c>
      <c r="O379">
        <v>1949</v>
      </c>
      <c r="P379" t="str">
        <f t="shared" si="22"/>
        <v>Carr</v>
      </c>
      <c r="Q379" t="s">
        <v>790</v>
      </c>
      <c r="R379" t="s">
        <v>747</v>
      </c>
      <c r="T379">
        <v>1</v>
      </c>
      <c r="V379" t="str">
        <f t="shared" si="23"/>
        <v>Charles Carr</v>
      </c>
      <c r="W379" t="s">
        <v>235</v>
      </c>
      <c r="X379" t="str">
        <f t="shared" si="24"/>
        <v xml:space="preserve">Charles R. </v>
      </c>
      <c r="Y379">
        <v>1949</v>
      </c>
      <c r="Z379">
        <v>1</v>
      </c>
    </row>
    <row r="380" spans="7:26" x14ac:dyDescent="0.25">
      <c r="G380" t="str">
        <f t="shared" si="21"/>
        <v>Heman Gifford</v>
      </c>
      <c r="H380" t="s">
        <v>885</v>
      </c>
      <c r="I380" t="s">
        <v>862</v>
      </c>
      <c r="J380" t="s">
        <v>1014</v>
      </c>
      <c r="L380">
        <v>1949</v>
      </c>
      <c r="M380">
        <v>1</v>
      </c>
      <c r="O380">
        <v>1949</v>
      </c>
      <c r="P380" t="str">
        <f t="shared" si="22"/>
        <v>Gifford</v>
      </c>
      <c r="Q380" t="s">
        <v>862</v>
      </c>
      <c r="R380" t="s">
        <v>1014</v>
      </c>
      <c r="T380">
        <v>1</v>
      </c>
      <c r="V380" t="str">
        <f t="shared" si="23"/>
        <v>Heman Gifford</v>
      </c>
      <c r="W380" t="s">
        <v>346</v>
      </c>
      <c r="X380" t="str">
        <f t="shared" si="24"/>
        <v xml:space="preserve">Heman  Jr </v>
      </c>
      <c r="Y380">
        <v>1949</v>
      </c>
      <c r="Z380">
        <v>1</v>
      </c>
    </row>
    <row r="381" spans="7:26" x14ac:dyDescent="0.25">
      <c r="G381" t="str">
        <f t="shared" si="21"/>
        <v>J. Arthur Kessler</v>
      </c>
      <c r="H381" t="s">
        <v>2904</v>
      </c>
      <c r="I381" t="s">
        <v>1769</v>
      </c>
      <c r="K381" t="s">
        <v>1014</v>
      </c>
      <c r="L381">
        <v>1948</v>
      </c>
      <c r="M381">
        <v>2</v>
      </c>
      <c r="O381">
        <v>1948</v>
      </c>
      <c r="P381" t="str">
        <f t="shared" si="22"/>
        <v>Kessler</v>
      </c>
      <c r="Q381" t="s">
        <v>1769</v>
      </c>
      <c r="S381" t="s">
        <v>1014</v>
      </c>
      <c r="T381">
        <v>2</v>
      </c>
      <c r="V381" t="str">
        <f t="shared" si="23"/>
        <v>J. Arthur Kessler</v>
      </c>
      <c r="W381" t="s">
        <v>420</v>
      </c>
      <c r="X381" t="str">
        <f>R381&amp;" "&amp;S381</f>
        <v xml:space="preserve">  Jr</v>
      </c>
      <c r="Y381">
        <v>1948</v>
      </c>
      <c r="Z381">
        <v>2</v>
      </c>
    </row>
    <row r="382" spans="7:26" x14ac:dyDescent="0.25">
      <c r="G382" t="str">
        <f t="shared" si="21"/>
        <v>Narcey Firouz</v>
      </c>
      <c r="H382" t="s">
        <v>2905</v>
      </c>
      <c r="I382" t="s">
        <v>850</v>
      </c>
      <c r="L382">
        <v>1948</v>
      </c>
      <c r="M382">
        <v>1</v>
      </c>
      <c r="O382">
        <v>1948</v>
      </c>
      <c r="P382" t="str">
        <f t="shared" si="22"/>
        <v>Firouz</v>
      </c>
      <c r="Q382" t="s">
        <v>850</v>
      </c>
      <c r="T382">
        <v>1</v>
      </c>
      <c r="V382" t="str">
        <f t="shared" si="23"/>
        <v>Narcey Firouz</v>
      </c>
      <c r="W382" t="s">
        <v>322</v>
      </c>
      <c r="X382" t="str">
        <f t="shared" si="24"/>
        <v xml:space="preserve">Narcey  </v>
      </c>
      <c r="Y382">
        <v>1948</v>
      </c>
      <c r="Z382">
        <v>1</v>
      </c>
    </row>
    <row r="383" spans="7:26" x14ac:dyDescent="0.25">
      <c r="G383" t="str">
        <f t="shared" si="21"/>
        <v>Philip Ward</v>
      </c>
      <c r="H383" t="s">
        <v>2906</v>
      </c>
      <c r="I383" t="s">
        <v>938</v>
      </c>
      <c r="J383" t="s">
        <v>732</v>
      </c>
      <c r="L383">
        <v>1948</v>
      </c>
      <c r="M383">
        <v>1</v>
      </c>
      <c r="O383">
        <v>1948</v>
      </c>
      <c r="P383" t="str">
        <f t="shared" si="22"/>
        <v>Ward</v>
      </c>
      <c r="Q383" t="s">
        <v>938</v>
      </c>
      <c r="R383" t="s">
        <v>732</v>
      </c>
      <c r="T383">
        <v>1</v>
      </c>
      <c r="V383" t="str">
        <f t="shared" si="23"/>
        <v>Philip Ward</v>
      </c>
      <c r="W383" t="s">
        <v>650</v>
      </c>
      <c r="X383" t="str">
        <f t="shared" si="24"/>
        <v xml:space="preserve">Philip H. </v>
      </c>
      <c r="Y383">
        <v>1948</v>
      </c>
      <c r="Z383">
        <v>1</v>
      </c>
    </row>
    <row r="384" spans="7:26" x14ac:dyDescent="0.25">
      <c r="G384" t="str">
        <f t="shared" si="21"/>
        <v>Eugene Dines</v>
      </c>
      <c r="H384" t="s">
        <v>2907</v>
      </c>
      <c r="I384" t="s">
        <v>832</v>
      </c>
      <c r="J384" t="s">
        <v>1014</v>
      </c>
      <c r="L384">
        <v>1948</v>
      </c>
      <c r="M384">
        <v>2</v>
      </c>
      <c r="O384">
        <v>1948</v>
      </c>
      <c r="P384" t="str">
        <f t="shared" si="22"/>
        <v>Dines</v>
      </c>
      <c r="Q384" t="s">
        <v>832</v>
      </c>
      <c r="R384" t="s">
        <v>1014</v>
      </c>
      <c r="T384">
        <v>2</v>
      </c>
      <c r="V384" t="str">
        <f t="shared" si="23"/>
        <v>Eugene Dines</v>
      </c>
      <c r="W384" t="s">
        <v>289</v>
      </c>
      <c r="X384" t="str">
        <f t="shared" si="24"/>
        <v xml:space="preserve">Eugene  Jr </v>
      </c>
      <c r="Y384">
        <v>1948</v>
      </c>
      <c r="Z384">
        <v>2</v>
      </c>
    </row>
    <row r="385" spans="7:26" x14ac:dyDescent="0.25">
      <c r="G385" t="str">
        <f t="shared" si="21"/>
        <v>William Ford</v>
      </c>
      <c r="H385" t="s">
        <v>2413</v>
      </c>
      <c r="I385" t="s">
        <v>733</v>
      </c>
      <c r="J385" t="s">
        <v>705</v>
      </c>
      <c r="L385">
        <v>1948</v>
      </c>
      <c r="M385">
        <v>2</v>
      </c>
      <c r="O385">
        <v>1948</v>
      </c>
      <c r="P385" t="str">
        <f t="shared" si="22"/>
        <v>Ford</v>
      </c>
      <c r="Q385" t="s">
        <v>733</v>
      </c>
      <c r="R385" t="s">
        <v>705</v>
      </c>
      <c r="T385">
        <v>2</v>
      </c>
      <c r="V385" t="str">
        <f t="shared" si="23"/>
        <v>William Ford</v>
      </c>
      <c r="W385" t="s">
        <v>328</v>
      </c>
      <c r="X385" t="str">
        <f t="shared" si="24"/>
        <v xml:space="preserve">William C. </v>
      </c>
      <c r="Y385">
        <v>1948</v>
      </c>
      <c r="Z385">
        <v>2</v>
      </c>
    </row>
    <row r="386" spans="7:26" x14ac:dyDescent="0.25">
      <c r="G386" t="str">
        <f t="shared" si="21"/>
        <v>Richard Hunt</v>
      </c>
      <c r="H386" t="s">
        <v>2908</v>
      </c>
      <c r="I386" t="s">
        <v>745</v>
      </c>
      <c r="J386" t="s">
        <v>696</v>
      </c>
      <c r="L386">
        <v>1948</v>
      </c>
      <c r="M386">
        <v>4</v>
      </c>
      <c r="O386">
        <v>1948</v>
      </c>
      <c r="P386" t="str">
        <f t="shared" si="22"/>
        <v>Hunt</v>
      </c>
      <c r="Q386" t="s">
        <v>745</v>
      </c>
      <c r="R386" t="s">
        <v>696</v>
      </c>
      <c r="T386">
        <v>4</v>
      </c>
      <c r="V386" t="str">
        <f t="shared" si="23"/>
        <v>Richard Hunt</v>
      </c>
      <c r="W386" t="s">
        <v>401</v>
      </c>
      <c r="X386" t="str">
        <f t="shared" si="24"/>
        <v xml:space="preserve">Richard M. </v>
      </c>
      <c r="Y386">
        <v>1948</v>
      </c>
      <c r="Z386">
        <v>4</v>
      </c>
    </row>
    <row r="387" spans="7:26" x14ac:dyDescent="0.25">
      <c r="G387" t="str">
        <f t="shared" si="21"/>
        <v>John Helms</v>
      </c>
      <c r="H387" t="s">
        <v>2909</v>
      </c>
      <c r="I387" t="s">
        <v>712</v>
      </c>
      <c r="J387" t="s">
        <v>784</v>
      </c>
      <c r="K387" t="s">
        <v>1717</v>
      </c>
      <c r="L387">
        <v>1948</v>
      </c>
      <c r="M387">
        <v>1</v>
      </c>
      <c r="O387">
        <v>1948</v>
      </c>
      <c r="P387" t="str">
        <f t="shared" si="22"/>
        <v>Helms</v>
      </c>
      <c r="Q387" t="s">
        <v>712</v>
      </c>
      <c r="R387" t="s">
        <v>784</v>
      </c>
      <c r="S387" t="s">
        <v>1717</v>
      </c>
      <c r="T387">
        <v>1</v>
      </c>
      <c r="V387" t="str">
        <f t="shared" si="23"/>
        <v>John Helms</v>
      </c>
      <c r="W387" t="s">
        <v>372</v>
      </c>
      <c r="X387" t="str">
        <f t="shared" si="24"/>
        <v>John E. 3rd</v>
      </c>
      <c r="Y387">
        <v>1948</v>
      </c>
      <c r="Z387">
        <v>1</v>
      </c>
    </row>
    <row r="388" spans="7:26" x14ac:dyDescent="0.25">
      <c r="G388" t="str">
        <f t="shared" ref="G388:G400" si="25">Q388&amp;" "&amp;H388</f>
        <v>Charles Ritchie</v>
      </c>
      <c r="H388" t="s">
        <v>2910</v>
      </c>
      <c r="I388" t="s">
        <v>790</v>
      </c>
      <c r="J388" t="s">
        <v>764</v>
      </c>
      <c r="K388" t="s">
        <v>1014</v>
      </c>
      <c r="L388">
        <v>1947</v>
      </c>
      <c r="M388">
        <v>2</v>
      </c>
      <c r="O388">
        <v>1947</v>
      </c>
      <c r="P388" t="str">
        <f t="shared" ref="P388:P400" si="26">PROPER(W388)</f>
        <v>Ritchie</v>
      </c>
      <c r="Q388" t="s">
        <v>790</v>
      </c>
      <c r="R388" t="s">
        <v>764</v>
      </c>
      <c r="S388" t="s">
        <v>1014</v>
      </c>
      <c r="T388">
        <v>2</v>
      </c>
      <c r="V388" t="str">
        <f t="shared" ref="V388:V400" si="27">Q388&amp;" "&amp;P388</f>
        <v>Charles Ritchie</v>
      </c>
      <c r="W388" t="s">
        <v>551</v>
      </c>
      <c r="X388" t="str">
        <f t="shared" ref="X388:X400" si="28">Q388&amp;" "&amp;R388&amp;" "&amp;S388</f>
        <v>Charles L.  Jr</v>
      </c>
      <c r="Y388">
        <v>1947</v>
      </c>
      <c r="Z388">
        <v>2</v>
      </c>
    </row>
    <row r="389" spans="7:26" x14ac:dyDescent="0.25">
      <c r="G389" t="str">
        <f t="shared" si="25"/>
        <v>James Boyle</v>
      </c>
      <c r="H389" t="s">
        <v>2911</v>
      </c>
      <c r="I389" t="s">
        <v>752</v>
      </c>
      <c r="J389" t="s">
        <v>715</v>
      </c>
      <c r="K389" t="s">
        <v>1014</v>
      </c>
      <c r="L389">
        <v>1947</v>
      </c>
      <c r="M389">
        <v>1</v>
      </c>
      <c r="O389">
        <v>1947</v>
      </c>
      <c r="P389" t="str">
        <f t="shared" si="26"/>
        <v>Boyle</v>
      </c>
      <c r="Q389" t="s">
        <v>752</v>
      </c>
      <c r="R389" t="s">
        <v>715</v>
      </c>
      <c r="S389" t="s">
        <v>1014</v>
      </c>
      <c r="T389">
        <v>1</v>
      </c>
      <c r="V389" t="str">
        <f t="shared" si="27"/>
        <v>James Boyle</v>
      </c>
      <c r="W389" t="s">
        <v>213</v>
      </c>
      <c r="X389" t="str">
        <f t="shared" si="28"/>
        <v>James T.  Jr</v>
      </c>
      <c r="Y389">
        <v>1947</v>
      </c>
      <c r="Z389">
        <v>1</v>
      </c>
    </row>
    <row r="390" spans="7:26" x14ac:dyDescent="0.25">
      <c r="G390" t="str">
        <f t="shared" si="25"/>
        <v>Henry Ewald</v>
      </c>
      <c r="H390" t="s">
        <v>2912</v>
      </c>
      <c r="I390" t="s">
        <v>711</v>
      </c>
      <c r="J390" t="s">
        <v>715</v>
      </c>
      <c r="K390" t="s">
        <v>1014</v>
      </c>
      <c r="L390">
        <v>1947</v>
      </c>
      <c r="M390">
        <v>1</v>
      </c>
      <c r="O390">
        <v>1947</v>
      </c>
      <c r="P390" t="str">
        <f t="shared" si="26"/>
        <v>Ewald</v>
      </c>
      <c r="Q390" t="s">
        <v>711</v>
      </c>
      <c r="R390" t="s">
        <v>715</v>
      </c>
      <c r="S390" t="s">
        <v>1014</v>
      </c>
      <c r="T390">
        <v>1</v>
      </c>
      <c r="V390" t="str">
        <f t="shared" si="27"/>
        <v>Henry Ewald</v>
      </c>
      <c r="W390" t="s">
        <v>312</v>
      </c>
      <c r="X390" t="str">
        <f t="shared" si="28"/>
        <v>Henry T.  Jr</v>
      </c>
      <c r="Y390">
        <v>1947</v>
      </c>
      <c r="Z390">
        <v>1</v>
      </c>
    </row>
    <row r="391" spans="7:26" x14ac:dyDescent="0.25">
      <c r="G391" t="str">
        <f t="shared" si="25"/>
        <v>C. Wesley Kittleman</v>
      </c>
      <c r="H391" t="s">
        <v>2913</v>
      </c>
      <c r="I391" t="s">
        <v>1770</v>
      </c>
      <c r="K391" t="s">
        <v>1014</v>
      </c>
      <c r="L391">
        <v>1947</v>
      </c>
      <c r="M391">
        <v>1</v>
      </c>
      <c r="O391">
        <v>1947</v>
      </c>
      <c r="P391" t="str">
        <f t="shared" si="26"/>
        <v>Kittleman</v>
      </c>
      <c r="Q391" t="s">
        <v>1770</v>
      </c>
      <c r="S391" t="s">
        <v>1014</v>
      </c>
      <c r="T391">
        <v>1</v>
      </c>
      <c r="V391" t="str">
        <f t="shared" si="27"/>
        <v>C. Wesley Kittleman</v>
      </c>
      <c r="W391" t="s">
        <v>430</v>
      </c>
      <c r="X391" t="str">
        <f>R391&amp;" "&amp;S391</f>
        <v xml:space="preserve">  Jr</v>
      </c>
      <c r="Y391">
        <v>1947</v>
      </c>
      <c r="Z391">
        <v>1</v>
      </c>
    </row>
    <row r="392" spans="7:26" x14ac:dyDescent="0.25">
      <c r="G392" t="str">
        <f t="shared" si="25"/>
        <v>Robert Sutton</v>
      </c>
      <c r="H392" t="s">
        <v>2914</v>
      </c>
      <c r="I392" t="s">
        <v>722</v>
      </c>
      <c r="J392" t="s">
        <v>743</v>
      </c>
      <c r="L392">
        <v>1947</v>
      </c>
      <c r="M392">
        <v>1</v>
      </c>
      <c r="O392">
        <v>1947</v>
      </c>
      <c r="P392" t="str">
        <f t="shared" si="26"/>
        <v>Sutton</v>
      </c>
      <c r="Q392" t="s">
        <v>722</v>
      </c>
      <c r="R392" t="s">
        <v>743</v>
      </c>
      <c r="T392">
        <v>1</v>
      </c>
      <c r="V392" t="str">
        <f t="shared" si="27"/>
        <v>Robert Sutton</v>
      </c>
      <c r="W392" t="s">
        <v>617</v>
      </c>
      <c r="X392" t="str">
        <f t="shared" si="28"/>
        <v xml:space="preserve">Robert J. </v>
      </c>
      <c r="Y392">
        <v>1947</v>
      </c>
      <c r="Z392">
        <v>1</v>
      </c>
    </row>
    <row r="393" spans="7:26" x14ac:dyDescent="0.25">
      <c r="G393" t="str">
        <f t="shared" si="25"/>
        <v>Jack Geller</v>
      </c>
      <c r="H393" t="s">
        <v>2420</v>
      </c>
      <c r="I393" t="s">
        <v>808</v>
      </c>
      <c r="L393">
        <v>1947</v>
      </c>
      <c r="M393">
        <v>3</v>
      </c>
      <c r="O393">
        <v>1947</v>
      </c>
      <c r="P393" t="str">
        <f t="shared" si="26"/>
        <v>Geller</v>
      </c>
      <c r="Q393" t="s">
        <v>808</v>
      </c>
      <c r="T393">
        <v>3</v>
      </c>
      <c r="V393" t="str">
        <f t="shared" si="27"/>
        <v>Jack Geller</v>
      </c>
      <c r="W393" t="s">
        <v>342</v>
      </c>
      <c r="X393" t="str">
        <f t="shared" si="28"/>
        <v xml:space="preserve">Jack  </v>
      </c>
      <c r="Y393">
        <v>1947</v>
      </c>
      <c r="Z393">
        <v>3</v>
      </c>
    </row>
    <row r="394" spans="7:26" x14ac:dyDescent="0.25">
      <c r="G394" t="str">
        <f t="shared" si="25"/>
        <v>Miles Suchin</v>
      </c>
      <c r="H394" t="s">
        <v>2915</v>
      </c>
      <c r="I394" t="s">
        <v>981</v>
      </c>
      <c r="J394" t="s">
        <v>721</v>
      </c>
      <c r="L394">
        <v>1947</v>
      </c>
      <c r="M394">
        <v>2</v>
      </c>
      <c r="O394">
        <v>1947</v>
      </c>
      <c r="P394" t="str">
        <f t="shared" si="26"/>
        <v>Suchin</v>
      </c>
      <c r="Q394" t="s">
        <v>981</v>
      </c>
      <c r="R394" t="s">
        <v>721</v>
      </c>
      <c r="T394">
        <v>2</v>
      </c>
      <c r="V394" t="str">
        <f t="shared" si="27"/>
        <v>Miles Suchin</v>
      </c>
      <c r="W394" t="s">
        <v>616</v>
      </c>
      <c r="X394" t="str">
        <f t="shared" si="28"/>
        <v xml:space="preserve">Miles B. </v>
      </c>
      <c r="Y394">
        <v>1947</v>
      </c>
      <c r="Z394">
        <v>2</v>
      </c>
    </row>
    <row r="395" spans="7:26" x14ac:dyDescent="0.25">
      <c r="G395" t="str">
        <f t="shared" si="25"/>
        <v>George Bell</v>
      </c>
      <c r="H395" t="s">
        <v>2916</v>
      </c>
      <c r="I395" t="s">
        <v>748</v>
      </c>
      <c r="J395" t="s">
        <v>755</v>
      </c>
      <c r="L395">
        <v>1947</v>
      </c>
      <c r="M395">
        <v>2</v>
      </c>
      <c r="O395">
        <v>1947</v>
      </c>
      <c r="P395" t="str">
        <f t="shared" si="26"/>
        <v>Bell</v>
      </c>
      <c r="Q395" t="s">
        <v>748</v>
      </c>
      <c r="R395" t="s">
        <v>755</v>
      </c>
      <c r="T395">
        <v>2</v>
      </c>
      <c r="V395" t="str">
        <f t="shared" si="27"/>
        <v>George Bell</v>
      </c>
      <c r="W395" t="s">
        <v>193</v>
      </c>
      <c r="X395" t="str">
        <f t="shared" si="28"/>
        <v xml:space="preserve">George deB. </v>
      </c>
      <c r="Y395">
        <v>1947</v>
      </c>
      <c r="Z395">
        <v>2</v>
      </c>
    </row>
    <row r="396" spans="7:26" x14ac:dyDescent="0.25">
      <c r="G396" t="str">
        <f t="shared" si="25"/>
        <v>Carleton Badger</v>
      </c>
      <c r="H396" t="s">
        <v>2917</v>
      </c>
      <c r="I396" t="s">
        <v>730</v>
      </c>
      <c r="J396" t="s">
        <v>696</v>
      </c>
      <c r="L396">
        <v>1947</v>
      </c>
      <c r="M396">
        <v>3</v>
      </c>
      <c r="O396">
        <v>1947</v>
      </c>
      <c r="P396" t="str">
        <f t="shared" si="26"/>
        <v>Badger</v>
      </c>
      <c r="Q396" t="s">
        <v>730</v>
      </c>
      <c r="R396" t="s">
        <v>696</v>
      </c>
      <c r="T396">
        <v>3</v>
      </c>
      <c r="V396" t="str">
        <f t="shared" si="27"/>
        <v>Carleton Badger</v>
      </c>
      <c r="W396" t="s">
        <v>175</v>
      </c>
      <c r="X396" t="str">
        <f t="shared" si="28"/>
        <v xml:space="preserve">Carleton M. </v>
      </c>
      <c r="Y396">
        <v>1947</v>
      </c>
      <c r="Z396">
        <v>3</v>
      </c>
    </row>
    <row r="397" spans="7:26" x14ac:dyDescent="0.25">
      <c r="G397" t="str">
        <f t="shared" si="25"/>
        <v>William Ylvisaker</v>
      </c>
      <c r="H397" t="s">
        <v>2918</v>
      </c>
      <c r="I397" t="s">
        <v>733</v>
      </c>
      <c r="J397" t="s">
        <v>715</v>
      </c>
      <c r="L397">
        <v>1947</v>
      </c>
      <c r="M397">
        <v>2</v>
      </c>
      <c r="O397">
        <v>1947</v>
      </c>
      <c r="P397" t="str">
        <f t="shared" si="26"/>
        <v>Ylvisaker</v>
      </c>
      <c r="Q397" t="s">
        <v>733</v>
      </c>
      <c r="R397" t="s">
        <v>715</v>
      </c>
      <c r="T397">
        <v>2</v>
      </c>
      <c r="V397" t="str">
        <f t="shared" si="27"/>
        <v>William Ylvisaker</v>
      </c>
      <c r="W397" t="s">
        <v>689</v>
      </c>
      <c r="X397" t="str">
        <f t="shared" si="28"/>
        <v xml:space="preserve">William T. </v>
      </c>
      <c r="Y397">
        <v>1947</v>
      </c>
      <c r="Z397">
        <v>2</v>
      </c>
    </row>
    <row r="398" spans="7:26" x14ac:dyDescent="0.25">
      <c r="G398" t="str">
        <f t="shared" si="25"/>
        <v>Alexander Murray</v>
      </c>
      <c r="H398" t="s">
        <v>2919</v>
      </c>
      <c r="I398" t="s">
        <v>849</v>
      </c>
      <c r="J398" t="s">
        <v>1042</v>
      </c>
      <c r="L398">
        <v>1947</v>
      </c>
      <c r="M398">
        <v>1</v>
      </c>
      <c r="O398">
        <v>1947</v>
      </c>
      <c r="P398" t="str">
        <f t="shared" si="26"/>
        <v>Murray</v>
      </c>
      <c r="Q398" t="s">
        <v>849</v>
      </c>
      <c r="R398" t="s">
        <v>1042</v>
      </c>
      <c r="T398">
        <v>1</v>
      </c>
      <c r="V398" t="str">
        <f t="shared" si="27"/>
        <v>Alexander Murray</v>
      </c>
      <c r="W398" t="s">
        <v>506</v>
      </c>
      <c r="X398" t="str">
        <f t="shared" si="28"/>
        <v xml:space="preserve">Alexander  3rd </v>
      </c>
      <c r="Y398">
        <v>1947</v>
      </c>
      <c r="Z398">
        <v>1</v>
      </c>
    </row>
    <row r="399" spans="7:26" x14ac:dyDescent="0.25">
      <c r="G399" t="str">
        <f t="shared" si="25"/>
        <v>Charles Clark</v>
      </c>
      <c r="H399" t="s">
        <v>719</v>
      </c>
      <c r="I399" t="s">
        <v>790</v>
      </c>
      <c r="J399" t="s">
        <v>732</v>
      </c>
      <c r="L399">
        <v>1947</v>
      </c>
      <c r="M399">
        <v>2</v>
      </c>
      <c r="O399">
        <v>1947</v>
      </c>
      <c r="P399" t="str">
        <f t="shared" si="26"/>
        <v>Clark</v>
      </c>
      <c r="Q399" t="s">
        <v>790</v>
      </c>
      <c r="R399" t="s">
        <v>732</v>
      </c>
      <c r="T399">
        <v>2</v>
      </c>
      <c r="V399" t="str">
        <f t="shared" si="27"/>
        <v>Charles Clark</v>
      </c>
      <c r="W399" t="s">
        <v>252</v>
      </c>
      <c r="X399" t="str">
        <f t="shared" si="28"/>
        <v xml:space="preserve">Charles H. </v>
      </c>
      <c r="Y399">
        <v>1947</v>
      </c>
      <c r="Z399">
        <v>2</v>
      </c>
    </row>
    <row r="400" spans="7:26" x14ac:dyDescent="0.25">
      <c r="G400" t="str">
        <f t="shared" si="25"/>
        <v>Victor Kiam</v>
      </c>
      <c r="H400" t="s">
        <v>2920</v>
      </c>
      <c r="I400" t="s">
        <v>902</v>
      </c>
      <c r="J400" t="s">
        <v>796</v>
      </c>
      <c r="L400">
        <v>1947</v>
      </c>
      <c r="M400">
        <v>1</v>
      </c>
      <c r="N400" t="s">
        <v>1748</v>
      </c>
      <c r="O400">
        <v>1947</v>
      </c>
      <c r="P400" t="str">
        <f t="shared" si="26"/>
        <v>Kiam</v>
      </c>
      <c r="Q400" t="s">
        <v>902</v>
      </c>
      <c r="R400" t="s">
        <v>796</v>
      </c>
      <c r="T400">
        <v>1</v>
      </c>
      <c r="U400" t="s">
        <v>1748</v>
      </c>
      <c r="V400" t="str">
        <f t="shared" si="27"/>
        <v>Victor Kiam</v>
      </c>
      <c r="W400" t="s">
        <v>423</v>
      </c>
      <c r="X400" t="str">
        <f t="shared" si="28"/>
        <v xml:space="preserve">Victor K. </v>
      </c>
      <c r="Y400">
        <v>1947</v>
      </c>
      <c r="Z400">
        <v>1</v>
      </c>
    </row>
    <row r="402" spans="15:20" x14ac:dyDescent="0.25">
      <c r="O402">
        <v>1946</v>
      </c>
      <c r="P402" t="s">
        <v>526</v>
      </c>
      <c r="Q402" t="s">
        <v>712</v>
      </c>
      <c r="R402" t="s">
        <v>708</v>
      </c>
      <c r="S402" t="s">
        <v>1014</v>
      </c>
      <c r="T402">
        <v>1</v>
      </c>
    </row>
    <row r="403" spans="15:20" x14ac:dyDescent="0.25">
      <c r="O403">
        <v>1946</v>
      </c>
      <c r="P403" t="s">
        <v>287</v>
      </c>
      <c r="Q403" t="s">
        <v>739</v>
      </c>
      <c r="R403" t="s">
        <v>743</v>
      </c>
      <c r="S403" t="s">
        <v>1014</v>
      </c>
      <c r="T403">
        <v>1</v>
      </c>
    </row>
    <row r="404" spans="15:20" x14ac:dyDescent="0.25">
      <c r="O404">
        <v>1946</v>
      </c>
      <c r="P404" t="s">
        <v>211</v>
      </c>
      <c r="Q404" t="s">
        <v>717</v>
      </c>
      <c r="R404" t="s">
        <v>722</v>
      </c>
      <c r="S404" t="s">
        <v>1014</v>
      </c>
      <c r="T404">
        <v>1</v>
      </c>
    </row>
    <row r="405" spans="15:20" x14ac:dyDescent="0.25">
      <c r="O405">
        <v>1945</v>
      </c>
      <c r="P405" t="s">
        <v>583</v>
      </c>
      <c r="Q405" t="s">
        <v>973</v>
      </c>
      <c r="R405" t="s">
        <v>974</v>
      </c>
      <c r="S405" t="s">
        <v>1014</v>
      </c>
      <c r="T405">
        <v>1</v>
      </c>
    </row>
    <row r="406" spans="15:20" x14ac:dyDescent="0.25">
      <c r="O406">
        <v>1945</v>
      </c>
      <c r="P406" t="s">
        <v>158</v>
      </c>
      <c r="Q406" t="s">
        <v>716</v>
      </c>
      <c r="R406" t="s">
        <v>717</v>
      </c>
      <c r="T406">
        <v>1</v>
      </c>
    </row>
    <row r="407" spans="15:20" x14ac:dyDescent="0.25">
      <c r="O407">
        <v>1945</v>
      </c>
      <c r="P407" t="s">
        <v>659</v>
      </c>
      <c r="Q407" t="s">
        <v>873</v>
      </c>
      <c r="R407" t="s">
        <v>696</v>
      </c>
      <c r="T407">
        <v>1</v>
      </c>
    </row>
    <row r="408" spans="15:20" x14ac:dyDescent="0.25">
      <c r="O408">
        <v>1945</v>
      </c>
      <c r="P408" t="s">
        <v>282</v>
      </c>
      <c r="Q408" t="s">
        <v>829</v>
      </c>
      <c r="T408">
        <v>1</v>
      </c>
    </row>
    <row r="409" spans="15:20" x14ac:dyDescent="0.25">
      <c r="O409">
        <v>1945</v>
      </c>
      <c r="P409" t="s">
        <v>369</v>
      </c>
      <c r="Q409" t="s">
        <v>874</v>
      </c>
      <c r="R409" t="s">
        <v>721</v>
      </c>
      <c r="T409">
        <v>1</v>
      </c>
    </row>
    <row r="410" spans="15:20" x14ac:dyDescent="0.25">
      <c r="O410">
        <v>1945</v>
      </c>
      <c r="P410" t="s">
        <v>292</v>
      </c>
      <c r="Q410" t="s">
        <v>835</v>
      </c>
      <c r="R410" t="s">
        <v>702</v>
      </c>
      <c r="T410">
        <v>2</v>
      </c>
    </row>
    <row r="411" spans="15:20" x14ac:dyDescent="0.25">
      <c r="O411">
        <v>1945</v>
      </c>
      <c r="P411" t="s">
        <v>501</v>
      </c>
      <c r="Q411" t="s">
        <v>712</v>
      </c>
      <c r="R411" t="s">
        <v>747</v>
      </c>
      <c r="T411">
        <v>3</v>
      </c>
    </row>
    <row r="412" spans="15:20" x14ac:dyDescent="0.25">
      <c r="O412">
        <v>1944</v>
      </c>
      <c r="P412" t="s">
        <v>389</v>
      </c>
      <c r="Q412" t="s">
        <v>712</v>
      </c>
      <c r="R412" t="s">
        <v>705</v>
      </c>
      <c r="S412" t="s">
        <v>1716</v>
      </c>
      <c r="T412">
        <v>1</v>
      </c>
    </row>
    <row r="413" spans="15:20" x14ac:dyDescent="0.25">
      <c r="O413">
        <v>1944</v>
      </c>
      <c r="P413" t="s">
        <v>228</v>
      </c>
      <c r="Q413" t="s">
        <v>748</v>
      </c>
      <c r="R413" t="s">
        <v>705</v>
      </c>
      <c r="S413" t="s">
        <v>1717</v>
      </c>
      <c r="T413">
        <v>1</v>
      </c>
    </row>
    <row r="414" spans="15:20" x14ac:dyDescent="0.25">
      <c r="O414">
        <v>1944</v>
      </c>
      <c r="P414" t="s">
        <v>328</v>
      </c>
      <c r="Q414" t="s">
        <v>853</v>
      </c>
      <c r="R414" t="s">
        <v>721</v>
      </c>
      <c r="T414">
        <v>1</v>
      </c>
    </row>
    <row r="415" spans="15:20" x14ac:dyDescent="0.25">
      <c r="O415">
        <v>1944</v>
      </c>
      <c r="P415" t="s">
        <v>470</v>
      </c>
      <c r="Q415" t="s">
        <v>712</v>
      </c>
      <c r="R415" t="s">
        <v>774</v>
      </c>
      <c r="T415">
        <v>1</v>
      </c>
    </row>
    <row r="416" spans="15:20" x14ac:dyDescent="0.25">
      <c r="O416">
        <v>1944</v>
      </c>
      <c r="P416" t="s">
        <v>485</v>
      </c>
      <c r="Q416" t="s">
        <v>722</v>
      </c>
      <c r="R416" t="s">
        <v>764</v>
      </c>
      <c r="T416">
        <v>1</v>
      </c>
    </row>
    <row r="417" spans="15:20" x14ac:dyDescent="0.25">
      <c r="O417">
        <v>1944</v>
      </c>
      <c r="P417" t="s">
        <v>662</v>
      </c>
      <c r="Q417" t="s">
        <v>790</v>
      </c>
      <c r="R417" t="s">
        <v>1001</v>
      </c>
      <c r="T417">
        <v>1</v>
      </c>
    </row>
    <row r="418" spans="15:20" x14ac:dyDescent="0.25">
      <c r="O418">
        <v>1944</v>
      </c>
      <c r="P418" t="s">
        <v>260</v>
      </c>
      <c r="Q418" t="s">
        <v>745</v>
      </c>
      <c r="R418" t="s">
        <v>734</v>
      </c>
      <c r="T418">
        <v>1</v>
      </c>
    </row>
    <row r="419" spans="15:20" x14ac:dyDescent="0.25">
      <c r="O419">
        <v>1944</v>
      </c>
      <c r="P419" t="s">
        <v>214</v>
      </c>
      <c r="Q419" t="s">
        <v>712</v>
      </c>
      <c r="R419" t="s">
        <v>717</v>
      </c>
      <c r="T419">
        <v>1</v>
      </c>
    </row>
    <row r="420" spans="15:20" x14ac:dyDescent="0.25">
      <c r="O420">
        <v>1943</v>
      </c>
      <c r="P420" t="s">
        <v>596</v>
      </c>
      <c r="Q420" t="s">
        <v>977</v>
      </c>
      <c r="R420" t="s">
        <v>757</v>
      </c>
      <c r="T420">
        <v>1</v>
      </c>
    </row>
    <row r="421" spans="15:20" x14ac:dyDescent="0.25">
      <c r="O421">
        <v>1943</v>
      </c>
      <c r="P421" t="s">
        <v>664</v>
      </c>
      <c r="Q421" t="s">
        <v>1003</v>
      </c>
      <c r="R421" t="s">
        <v>734</v>
      </c>
      <c r="T421">
        <v>2</v>
      </c>
    </row>
    <row r="422" spans="15:20" x14ac:dyDescent="0.25">
      <c r="O422">
        <v>1943</v>
      </c>
      <c r="P422" t="s">
        <v>469</v>
      </c>
      <c r="Q422" t="s">
        <v>712</v>
      </c>
      <c r="R422" t="s">
        <v>891</v>
      </c>
      <c r="T422">
        <v>1</v>
      </c>
    </row>
    <row r="423" spans="15:20" x14ac:dyDescent="0.25">
      <c r="O423">
        <v>1943</v>
      </c>
      <c r="P423" t="s">
        <v>289</v>
      </c>
      <c r="Q423" t="s">
        <v>748</v>
      </c>
      <c r="R423" t="s">
        <v>708</v>
      </c>
      <c r="T423">
        <v>1</v>
      </c>
    </row>
    <row r="424" spans="15:20" x14ac:dyDescent="0.25">
      <c r="O424">
        <v>1943</v>
      </c>
      <c r="P424" t="s">
        <v>271</v>
      </c>
      <c r="Q424" t="s">
        <v>740</v>
      </c>
      <c r="R424" t="s">
        <v>705</v>
      </c>
      <c r="T424">
        <v>1</v>
      </c>
    </row>
    <row r="425" spans="15:20" x14ac:dyDescent="0.25">
      <c r="O425">
        <v>1943</v>
      </c>
      <c r="P425" t="s">
        <v>654</v>
      </c>
      <c r="Q425" t="s">
        <v>733</v>
      </c>
      <c r="R425" t="s">
        <v>999</v>
      </c>
      <c r="T425">
        <v>1</v>
      </c>
    </row>
    <row r="426" spans="15:20" x14ac:dyDescent="0.25">
      <c r="O426">
        <v>1942</v>
      </c>
      <c r="P426" t="s">
        <v>418</v>
      </c>
      <c r="Q426" t="s">
        <v>901</v>
      </c>
      <c r="R426" t="s">
        <v>705</v>
      </c>
      <c r="S426" t="s">
        <v>1014</v>
      </c>
      <c r="T426">
        <v>1</v>
      </c>
    </row>
    <row r="427" spans="15:20" x14ac:dyDescent="0.25">
      <c r="O427">
        <v>1942</v>
      </c>
      <c r="P427" t="s">
        <v>683</v>
      </c>
      <c r="Q427" t="s">
        <v>733</v>
      </c>
      <c r="R427" t="s">
        <v>732</v>
      </c>
      <c r="S427" t="s">
        <v>1014</v>
      </c>
      <c r="T427">
        <v>1</v>
      </c>
    </row>
    <row r="428" spans="15:20" x14ac:dyDescent="0.25">
      <c r="O428">
        <v>1942</v>
      </c>
      <c r="P428" t="s">
        <v>212</v>
      </c>
      <c r="Q428" t="s">
        <v>770</v>
      </c>
      <c r="R428" t="s">
        <v>757</v>
      </c>
      <c r="S428" t="s">
        <v>1014</v>
      </c>
      <c r="T428">
        <v>1</v>
      </c>
    </row>
    <row r="429" spans="15:20" x14ac:dyDescent="0.25">
      <c r="O429">
        <v>1942</v>
      </c>
      <c r="P429" t="s">
        <v>310</v>
      </c>
      <c r="Q429" t="s">
        <v>752</v>
      </c>
      <c r="R429" t="s">
        <v>696</v>
      </c>
      <c r="S429" t="s">
        <v>1717</v>
      </c>
      <c r="T429">
        <v>2</v>
      </c>
    </row>
    <row r="430" spans="15:20" x14ac:dyDescent="0.25">
      <c r="O430">
        <v>1942</v>
      </c>
      <c r="P430" t="s">
        <v>676</v>
      </c>
      <c r="Q430" t="s">
        <v>740</v>
      </c>
      <c r="R430" t="s">
        <v>705</v>
      </c>
      <c r="T430">
        <v>1</v>
      </c>
    </row>
    <row r="431" spans="15:20" x14ac:dyDescent="0.25">
      <c r="O431">
        <v>1942</v>
      </c>
      <c r="P431" t="s">
        <v>561</v>
      </c>
      <c r="Q431" t="s">
        <v>965</v>
      </c>
      <c r="R431" t="s">
        <v>1014</v>
      </c>
      <c r="T431">
        <v>2</v>
      </c>
    </row>
    <row r="432" spans="15:20" x14ac:dyDescent="0.25">
      <c r="O432">
        <v>1942</v>
      </c>
      <c r="P432" t="s">
        <v>679</v>
      </c>
      <c r="Q432" t="s">
        <v>712</v>
      </c>
      <c r="R432" t="s">
        <v>713</v>
      </c>
      <c r="T432">
        <v>2</v>
      </c>
    </row>
    <row r="433" spans="15:20" x14ac:dyDescent="0.25">
      <c r="O433">
        <v>1942</v>
      </c>
      <c r="P433" t="s">
        <v>638</v>
      </c>
      <c r="Q433" t="s">
        <v>990</v>
      </c>
      <c r="R433" t="s">
        <v>721</v>
      </c>
      <c r="T433">
        <v>1</v>
      </c>
    </row>
    <row r="434" spans="15:20" x14ac:dyDescent="0.25">
      <c r="O434">
        <v>1941</v>
      </c>
      <c r="P434" t="s">
        <v>608</v>
      </c>
      <c r="Q434" t="s">
        <v>938</v>
      </c>
      <c r="R434" t="s">
        <v>732</v>
      </c>
      <c r="S434" t="s">
        <v>1014</v>
      </c>
      <c r="T434">
        <v>3</v>
      </c>
    </row>
    <row r="435" spans="15:20" x14ac:dyDescent="0.25">
      <c r="O435">
        <v>1941</v>
      </c>
      <c r="P435" t="s">
        <v>602</v>
      </c>
      <c r="Q435" t="s">
        <v>790</v>
      </c>
      <c r="R435" t="s">
        <v>774</v>
      </c>
      <c r="S435" t="s">
        <v>1716</v>
      </c>
      <c r="T435">
        <v>2</v>
      </c>
    </row>
    <row r="436" spans="15:20" x14ac:dyDescent="0.25">
      <c r="O436">
        <v>1941</v>
      </c>
      <c r="P436" t="s">
        <v>333</v>
      </c>
      <c r="Q436" t="s">
        <v>722</v>
      </c>
      <c r="R436" t="s">
        <v>743</v>
      </c>
      <c r="T436">
        <v>3</v>
      </c>
    </row>
    <row r="437" spans="15:20" x14ac:dyDescent="0.25">
      <c r="O437">
        <v>1941</v>
      </c>
      <c r="P437" t="s">
        <v>417</v>
      </c>
      <c r="Q437" t="s">
        <v>748</v>
      </c>
      <c r="R437" t="s">
        <v>899</v>
      </c>
      <c r="T437">
        <v>2</v>
      </c>
    </row>
    <row r="438" spans="15:20" x14ac:dyDescent="0.25">
      <c r="O438">
        <v>1941</v>
      </c>
      <c r="P438" t="s">
        <v>299</v>
      </c>
      <c r="Q438" t="s">
        <v>841</v>
      </c>
      <c r="R438" t="s">
        <v>696</v>
      </c>
      <c r="T438">
        <v>3</v>
      </c>
    </row>
    <row r="439" spans="15:20" x14ac:dyDescent="0.25">
      <c r="O439">
        <v>1941</v>
      </c>
      <c r="P439" t="s">
        <v>272</v>
      </c>
      <c r="Q439" t="s">
        <v>817</v>
      </c>
      <c r="R439" t="s">
        <v>705</v>
      </c>
      <c r="T439">
        <v>2</v>
      </c>
    </row>
    <row r="440" spans="15:20" x14ac:dyDescent="0.25">
      <c r="O440">
        <v>1941</v>
      </c>
      <c r="P440" t="s">
        <v>536</v>
      </c>
      <c r="Q440" t="s">
        <v>711</v>
      </c>
      <c r="R440" t="s">
        <v>708</v>
      </c>
      <c r="T440">
        <v>1</v>
      </c>
    </row>
    <row r="441" spans="15:20" x14ac:dyDescent="0.25">
      <c r="O441">
        <v>1941</v>
      </c>
      <c r="P441" t="s">
        <v>631</v>
      </c>
      <c r="Q441" t="s">
        <v>733</v>
      </c>
      <c r="R441" t="s">
        <v>713</v>
      </c>
      <c r="T441">
        <v>3</v>
      </c>
    </row>
    <row r="442" spans="15:20" x14ac:dyDescent="0.25">
      <c r="O442">
        <v>1940</v>
      </c>
      <c r="P442" t="s">
        <v>610</v>
      </c>
      <c r="Q442" t="s">
        <v>980</v>
      </c>
      <c r="T442">
        <v>3</v>
      </c>
    </row>
    <row r="443" spans="15:20" x14ac:dyDescent="0.25">
      <c r="O443">
        <v>1940</v>
      </c>
      <c r="P443" t="s">
        <v>667</v>
      </c>
      <c r="Q443" t="s">
        <v>951</v>
      </c>
      <c r="R443" t="s">
        <v>1014</v>
      </c>
      <c r="T443">
        <v>3</v>
      </c>
    </row>
    <row r="444" spans="15:20" x14ac:dyDescent="0.25">
      <c r="O444">
        <v>1940</v>
      </c>
      <c r="P444" t="s">
        <v>494</v>
      </c>
      <c r="Q444" t="s">
        <v>938</v>
      </c>
      <c r="R444" t="s">
        <v>774</v>
      </c>
      <c r="T444">
        <v>2</v>
      </c>
    </row>
    <row r="445" spans="15:20" x14ac:dyDescent="0.25">
      <c r="O445">
        <v>1940</v>
      </c>
      <c r="P445" t="s">
        <v>563</v>
      </c>
      <c r="Q445" t="s">
        <v>816</v>
      </c>
      <c r="R445" t="s">
        <v>713</v>
      </c>
      <c r="T445">
        <v>2</v>
      </c>
    </row>
    <row r="446" spans="15:20" x14ac:dyDescent="0.25">
      <c r="O446">
        <v>1940</v>
      </c>
      <c r="P446" t="s">
        <v>205</v>
      </c>
      <c r="Q446" t="s">
        <v>765</v>
      </c>
      <c r="T446">
        <v>1</v>
      </c>
    </row>
    <row r="447" spans="15:20" x14ac:dyDescent="0.25">
      <c r="O447">
        <v>1940</v>
      </c>
      <c r="P447" t="s">
        <v>453</v>
      </c>
      <c r="Q447" t="s">
        <v>816</v>
      </c>
      <c r="R447" t="s">
        <v>717</v>
      </c>
      <c r="T447">
        <v>1</v>
      </c>
    </row>
    <row r="448" spans="15:20" x14ac:dyDescent="0.25">
      <c r="O448">
        <v>1940</v>
      </c>
      <c r="P448" t="s">
        <v>261</v>
      </c>
      <c r="Q448" t="s">
        <v>812</v>
      </c>
      <c r="R448" t="s">
        <v>1014</v>
      </c>
      <c r="T448">
        <v>2</v>
      </c>
    </row>
    <row r="449" spans="15:20" x14ac:dyDescent="0.25">
      <c r="O449">
        <v>1940</v>
      </c>
      <c r="P449" t="s">
        <v>492</v>
      </c>
      <c r="Q449" t="s">
        <v>936</v>
      </c>
      <c r="R449" t="s">
        <v>1014</v>
      </c>
      <c r="T449">
        <v>1</v>
      </c>
    </row>
    <row r="450" spans="15:20" x14ac:dyDescent="0.25">
      <c r="O450">
        <v>1940</v>
      </c>
      <c r="P450" t="s">
        <v>434</v>
      </c>
      <c r="Q450" t="s">
        <v>831</v>
      </c>
      <c r="R450" t="s">
        <v>717</v>
      </c>
      <c r="T450">
        <v>2</v>
      </c>
    </row>
    <row r="451" spans="15:20" x14ac:dyDescent="0.25">
      <c r="O451">
        <v>1939</v>
      </c>
      <c r="P451" t="s">
        <v>224</v>
      </c>
      <c r="Q451" t="s">
        <v>782</v>
      </c>
      <c r="R451" t="s">
        <v>747</v>
      </c>
      <c r="S451" t="s">
        <v>1014</v>
      </c>
      <c r="T451">
        <v>1</v>
      </c>
    </row>
    <row r="452" spans="15:20" x14ac:dyDescent="0.25">
      <c r="O452">
        <v>1939</v>
      </c>
      <c r="P452" t="s">
        <v>602</v>
      </c>
      <c r="Q452" t="s">
        <v>752</v>
      </c>
      <c r="R452" t="s">
        <v>717</v>
      </c>
      <c r="T452">
        <v>1</v>
      </c>
    </row>
    <row r="453" spans="15:20" x14ac:dyDescent="0.25">
      <c r="O453">
        <v>1939</v>
      </c>
      <c r="P453" t="s">
        <v>427</v>
      </c>
      <c r="Q453" t="s">
        <v>904</v>
      </c>
      <c r="R453" t="s">
        <v>1014</v>
      </c>
      <c r="T453">
        <v>3</v>
      </c>
    </row>
    <row r="454" spans="15:20" x14ac:dyDescent="0.25">
      <c r="O454">
        <v>1939</v>
      </c>
      <c r="P454" t="s">
        <v>229</v>
      </c>
      <c r="Q454" t="s">
        <v>710</v>
      </c>
      <c r="R454" t="s">
        <v>717</v>
      </c>
      <c r="T454">
        <v>3</v>
      </c>
    </row>
    <row r="455" spans="15:20" x14ac:dyDescent="0.25">
      <c r="O455">
        <v>1939</v>
      </c>
      <c r="P455" t="s">
        <v>473</v>
      </c>
      <c r="Q455" t="s">
        <v>933</v>
      </c>
      <c r="R455" t="s">
        <v>708</v>
      </c>
      <c r="T455">
        <v>1</v>
      </c>
    </row>
    <row r="456" spans="15:20" x14ac:dyDescent="0.25">
      <c r="O456">
        <v>1938</v>
      </c>
      <c r="P456" t="s">
        <v>610</v>
      </c>
      <c r="Q456" t="s">
        <v>925</v>
      </c>
      <c r="R456" t="s">
        <v>891</v>
      </c>
      <c r="S456" t="s">
        <v>1014</v>
      </c>
      <c r="T456">
        <v>3</v>
      </c>
    </row>
    <row r="457" spans="15:20" x14ac:dyDescent="0.25">
      <c r="O457">
        <v>1938</v>
      </c>
      <c r="P457" t="s">
        <v>226</v>
      </c>
      <c r="Q457" t="s">
        <v>786</v>
      </c>
      <c r="R457" t="s">
        <v>732</v>
      </c>
      <c r="S457" t="s">
        <v>1014</v>
      </c>
      <c r="T457">
        <v>1</v>
      </c>
    </row>
    <row r="458" spans="15:20" x14ac:dyDescent="0.25">
      <c r="O458">
        <v>1938</v>
      </c>
      <c r="P458" t="s">
        <v>550</v>
      </c>
      <c r="Q458" t="s">
        <v>719</v>
      </c>
      <c r="R458" t="s">
        <v>764</v>
      </c>
      <c r="S458" t="s">
        <v>1014</v>
      </c>
      <c r="T458">
        <v>3</v>
      </c>
    </row>
    <row r="459" spans="15:20" x14ac:dyDescent="0.25">
      <c r="O459">
        <v>1938</v>
      </c>
      <c r="P459" t="s">
        <v>382</v>
      </c>
      <c r="Q459" t="s">
        <v>752</v>
      </c>
      <c r="R459" t="s">
        <v>757</v>
      </c>
      <c r="T459">
        <v>3</v>
      </c>
    </row>
    <row r="460" spans="15:20" x14ac:dyDescent="0.25">
      <c r="O460">
        <v>1938</v>
      </c>
      <c r="P460" t="s">
        <v>172</v>
      </c>
      <c r="Q460" t="s">
        <v>728</v>
      </c>
      <c r="R460" t="s">
        <v>1014</v>
      </c>
      <c r="T460">
        <v>1</v>
      </c>
    </row>
    <row r="461" spans="15:20" x14ac:dyDescent="0.25">
      <c r="O461">
        <v>1938</v>
      </c>
      <c r="P461" t="s">
        <v>320</v>
      </c>
      <c r="Q461" t="s">
        <v>746</v>
      </c>
      <c r="R461" t="s">
        <v>764</v>
      </c>
      <c r="T461">
        <v>2</v>
      </c>
    </row>
    <row r="462" spans="15:20" x14ac:dyDescent="0.25">
      <c r="O462">
        <v>1938</v>
      </c>
      <c r="P462" t="s">
        <v>276</v>
      </c>
      <c r="Q462" t="s">
        <v>823</v>
      </c>
      <c r="T462">
        <v>3</v>
      </c>
    </row>
    <row r="463" spans="15:20" x14ac:dyDescent="0.25">
      <c r="O463">
        <v>1937</v>
      </c>
      <c r="P463" t="s">
        <v>458</v>
      </c>
      <c r="Q463" t="s">
        <v>925</v>
      </c>
      <c r="R463" t="s">
        <v>708</v>
      </c>
      <c r="S463" t="s">
        <v>1014</v>
      </c>
      <c r="T463">
        <v>3</v>
      </c>
    </row>
    <row r="464" spans="15:20" x14ac:dyDescent="0.25">
      <c r="O464">
        <v>1937</v>
      </c>
      <c r="P464" t="s">
        <v>441</v>
      </c>
      <c r="Q464" t="s">
        <v>912</v>
      </c>
      <c r="R464" t="s">
        <v>764</v>
      </c>
      <c r="S464" t="s">
        <v>1014</v>
      </c>
      <c r="T464">
        <v>2</v>
      </c>
    </row>
    <row r="465" spans="15:20" x14ac:dyDescent="0.25">
      <c r="O465">
        <v>1937</v>
      </c>
      <c r="P465" t="s">
        <v>194</v>
      </c>
      <c r="Q465" t="s">
        <v>756</v>
      </c>
      <c r="R465" t="s">
        <v>717</v>
      </c>
      <c r="S465" t="s">
        <v>1014</v>
      </c>
      <c r="T465">
        <v>1</v>
      </c>
    </row>
    <row r="466" spans="15:20" x14ac:dyDescent="0.25">
      <c r="O466">
        <v>1937</v>
      </c>
      <c r="P466" t="s">
        <v>387</v>
      </c>
      <c r="Q466" t="s">
        <v>882</v>
      </c>
      <c r="R466" t="s">
        <v>1014</v>
      </c>
      <c r="T466">
        <v>1</v>
      </c>
    </row>
    <row r="467" spans="15:20" x14ac:dyDescent="0.25">
      <c r="O467">
        <v>1937</v>
      </c>
      <c r="P467" t="s">
        <v>574</v>
      </c>
      <c r="Q467" t="s">
        <v>968</v>
      </c>
      <c r="R467" t="s">
        <v>1014</v>
      </c>
      <c r="T467">
        <v>3</v>
      </c>
    </row>
    <row r="468" spans="15:20" x14ac:dyDescent="0.25">
      <c r="O468">
        <v>1937</v>
      </c>
      <c r="P468" t="s">
        <v>488</v>
      </c>
      <c r="Q468" t="s">
        <v>803</v>
      </c>
      <c r="R468" t="s">
        <v>708</v>
      </c>
      <c r="T468">
        <v>3</v>
      </c>
    </row>
    <row r="469" spans="15:20" x14ac:dyDescent="0.25">
      <c r="O469">
        <v>1936</v>
      </c>
      <c r="P469" t="s">
        <v>301</v>
      </c>
      <c r="Q469" t="s">
        <v>782</v>
      </c>
      <c r="R469" t="s">
        <v>784</v>
      </c>
      <c r="S469" t="s">
        <v>1014</v>
      </c>
      <c r="T469">
        <v>3</v>
      </c>
    </row>
    <row r="470" spans="15:20" x14ac:dyDescent="0.25">
      <c r="O470">
        <v>1936</v>
      </c>
      <c r="P470" t="s">
        <v>612</v>
      </c>
      <c r="Q470" t="s">
        <v>722</v>
      </c>
      <c r="R470" t="s">
        <v>757</v>
      </c>
      <c r="T470">
        <v>1</v>
      </c>
    </row>
    <row r="471" spans="15:20" x14ac:dyDescent="0.25">
      <c r="O471">
        <v>1936</v>
      </c>
      <c r="P471" t="s">
        <v>611</v>
      </c>
      <c r="Q471" t="s">
        <v>748</v>
      </c>
      <c r="R471" t="s">
        <v>705</v>
      </c>
      <c r="T471">
        <v>3</v>
      </c>
    </row>
    <row r="472" spans="15:20" x14ac:dyDescent="0.25">
      <c r="O472">
        <v>1936</v>
      </c>
      <c r="P472" t="s">
        <v>487</v>
      </c>
      <c r="Q472" t="s">
        <v>712</v>
      </c>
      <c r="R472" t="s">
        <v>713</v>
      </c>
      <c r="T472">
        <v>3</v>
      </c>
    </row>
    <row r="473" spans="15:20" x14ac:dyDescent="0.25">
      <c r="O473">
        <v>1936</v>
      </c>
      <c r="P473" t="s">
        <v>398</v>
      </c>
      <c r="Q473" t="s">
        <v>888</v>
      </c>
      <c r="T473">
        <v>2</v>
      </c>
    </row>
    <row r="474" spans="15:20" x14ac:dyDescent="0.25">
      <c r="O474">
        <v>1936</v>
      </c>
      <c r="P474" t="s">
        <v>506</v>
      </c>
      <c r="Q474" t="s">
        <v>748</v>
      </c>
      <c r="R474" t="s">
        <v>708</v>
      </c>
      <c r="T474">
        <v>1</v>
      </c>
    </row>
    <row r="475" spans="15:20" x14ac:dyDescent="0.25">
      <c r="O475">
        <v>1936</v>
      </c>
      <c r="P475" t="s">
        <v>234</v>
      </c>
      <c r="Q475" t="s">
        <v>788</v>
      </c>
      <c r="R475" t="s">
        <v>705</v>
      </c>
      <c r="T475">
        <v>1</v>
      </c>
    </row>
    <row r="476" spans="15:20" x14ac:dyDescent="0.25">
      <c r="O476">
        <v>1936</v>
      </c>
      <c r="P476" t="s">
        <v>474</v>
      </c>
      <c r="Q476" t="s">
        <v>739</v>
      </c>
      <c r="R476" t="s">
        <v>717</v>
      </c>
      <c r="T476">
        <v>3</v>
      </c>
    </row>
    <row r="477" spans="15:20" x14ac:dyDescent="0.25">
      <c r="O477">
        <v>1935</v>
      </c>
      <c r="P477" t="s">
        <v>491</v>
      </c>
      <c r="Q477" t="s">
        <v>935</v>
      </c>
      <c r="R477" t="s">
        <v>743</v>
      </c>
      <c r="S477" t="s">
        <v>1014</v>
      </c>
      <c r="T477">
        <v>1</v>
      </c>
    </row>
    <row r="478" spans="15:20" x14ac:dyDescent="0.25">
      <c r="O478">
        <v>1935</v>
      </c>
      <c r="P478" t="s">
        <v>545</v>
      </c>
      <c r="Q478" t="s">
        <v>889</v>
      </c>
      <c r="R478" t="s">
        <v>957</v>
      </c>
      <c r="T478">
        <v>1</v>
      </c>
    </row>
    <row r="479" spans="15:20" x14ac:dyDescent="0.25">
      <c r="O479">
        <v>1935</v>
      </c>
      <c r="P479" t="s">
        <v>633</v>
      </c>
      <c r="Q479" t="s">
        <v>712</v>
      </c>
      <c r="R479" t="s">
        <v>702</v>
      </c>
      <c r="T479">
        <v>2</v>
      </c>
    </row>
    <row r="480" spans="15:20" x14ac:dyDescent="0.25">
      <c r="O480">
        <v>1934</v>
      </c>
      <c r="P480" t="s">
        <v>284</v>
      </c>
      <c r="Q480" t="s">
        <v>830</v>
      </c>
      <c r="R480" t="s">
        <v>702</v>
      </c>
      <c r="S480" t="s">
        <v>1014</v>
      </c>
      <c r="T480">
        <v>1</v>
      </c>
    </row>
    <row r="481" spans="15:20" x14ac:dyDescent="0.25">
      <c r="O481">
        <v>1934</v>
      </c>
      <c r="P481" t="s">
        <v>656</v>
      </c>
      <c r="Q481" t="s">
        <v>752</v>
      </c>
      <c r="R481" t="s">
        <v>732</v>
      </c>
      <c r="S481" t="s">
        <v>1014</v>
      </c>
      <c r="T481">
        <v>1</v>
      </c>
    </row>
    <row r="482" spans="15:20" x14ac:dyDescent="0.25">
      <c r="O482">
        <v>1934</v>
      </c>
      <c r="P482" t="s">
        <v>256</v>
      </c>
      <c r="Q482" t="s">
        <v>805</v>
      </c>
      <c r="S482" t="s">
        <v>806</v>
      </c>
      <c r="T482">
        <v>1</v>
      </c>
    </row>
    <row r="483" spans="15:20" x14ac:dyDescent="0.25">
      <c r="O483">
        <v>1934</v>
      </c>
      <c r="P483" t="s">
        <v>380</v>
      </c>
      <c r="Q483" t="s">
        <v>831</v>
      </c>
      <c r="T483">
        <v>1</v>
      </c>
    </row>
    <row r="484" spans="15:20" x14ac:dyDescent="0.25">
      <c r="O484">
        <v>1934</v>
      </c>
      <c r="P484" t="s">
        <v>496</v>
      </c>
      <c r="Q484" t="s">
        <v>712</v>
      </c>
      <c r="R484" t="s">
        <v>939</v>
      </c>
      <c r="T484">
        <v>1</v>
      </c>
    </row>
    <row r="485" spans="15:20" x14ac:dyDescent="0.25">
      <c r="O485">
        <v>1934</v>
      </c>
      <c r="P485" t="s">
        <v>232</v>
      </c>
      <c r="Q485" t="s">
        <v>752</v>
      </c>
      <c r="R485" t="s">
        <v>696</v>
      </c>
      <c r="T485">
        <v>1</v>
      </c>
    </row>
    <row r="486" spans="15:20" x14ac:dyDescent="0.25">
      <c r="O486">
        <v>1934</v>
      </c>
      <c r="P486" t="s">
        <v>384</v>
      </c>
      <c r="Q486" t="s">
        <v>748</v>
      </c>
      <c r="R486" t="s">
        <v>757</v>
      </c>
      <c r="T486">
        <v>1</v>
      </c>
    </row>
    <row r="487" spans="15:20" x14ac:dyDescent="0.25">
      <c r="O487">
        <v>1934</v>
      </c>
      <c r="P487" t="s">
        <v>651</v>
      </c>
      <c r="Q487" t="s">
        <v>748</v>
      </c>
      <c r="R487" t="s">
        <v>784</v>
      </c>
      <c r="T487">
        <v>1</v>
      </c>
    </row>
    <row r="488" spans="15:20" x14ac:dyDescent="0.25">
      <c r="O488">
        <v>1933</v>
      </c>
      <c r="P488" t="s">
        <v>504</v>
      </c>
      <c r="Q488" t="s">
        <v>733</v>
      </c>
      <c r="R488" t="s">
        <v>713</v>
      </c>
      <c r="T488">
        <v>1</v>
      </c>
    </row>
    <row r="489" spans="15:20" x14ac:dyDescent="0.25">
      <c r="O489">
        <v>1933</v>
      </c>
      <c r="P489" t="s">
        <v>630</v>
      </c>
      <c r="Q489" t="s">
        <v>987</v>
      </c>
      <c r="R489" t="s">
        <v>713</v>
      </c>
      <c r="T489">
        <v>1</v>
      </c>
    </row>
    <row r="490" spans="15:20" x14ac:dyDescent="0.25">
      <c r="O490">
        <v>1933</v>
      </c>
      <c r="P490" t="s">
        <v>361</v>
      </c>
      <c r="Q490" t="s">
        <v>712</v>
      </c>
      <c r="R490" t="s">
        <v>696</v>
      </c>
      <c r="T490">
        <v>1</v>
      </c>
    </row>
    <row r="491" spans="15:20" x14ac:dyDescent="0.25">
      <c r="O491">
        <v>1933</v>
      </c>
      <c r="P491" t="s">
        <v>367</v>
      </c>
      <c r="Q491" t="s">
        <v>722</v>
      </c>
      <c r="R491" t="s">
        <v>734</v>
      </c>
      <c r="T491">
        <v>1</v>
      </c>
    </row>
    <row r="492" spans="15:20" x14ac:dyDescent="0.25">
      <c r="O492">
        <v>1932</v>
      </c>
      <c r="P492" t="s">
        <v>187</v>
      </c>
      <c r="Q492" t="s">
        <v>733</v>
      </c>
      <c r="R492" t="s">
        <v>747</v>
      </c>
      <c r="S492" t="s">
        <v>1716</v>
      </c>
      <c r="T492">
        <v>3</v>
      </c>
    </row>
    <row r="493" spans="15:20" x14ac:dyDescent="0.25">
      <c r="O493">
        <v>1932</v>
      </c>
      <c r="P493" t="s">
        <v>159</v>
      </c>
      <c r="Q493" t="s">
        <v>719</v>
      </c>
      <c r="T493">
        <v>3</v>
      </c>
    </row>
    <row r="494" spans="15:20" x14ac:dyDescent="0.25">
      <c r="O494">
        <v>1932</v>
      </c>
      <c r="P494" t="s">
        <v>597</v>
      </c>
      <c r="Q494" t="s">
        <v>733</v>
      </c>
      <c r="T494">
        <v>1</v>
      </c>
    </row>
    <row r="495" spans="15:20" x14ac:dyDescent="0.25">
      <c r="O495">
        <v>1932</v>
      </c>
      <c r="P495" t="s">
        <v>652</v>
      </c>
      <c r="Q495" t="s">
        <v>998</v>
      </c>
      <c r="R495" t="s">
        <v>708</v>
      </c>
      <c r="T495">
        <v>1</v>
      </c>
    </row>
    <row r="496" spans="15:20" x14ac:dyDescent="0.25">
      <c r="O496">
        <v>1932</v>
      </c>
      <c r="P496" t="s">
        <v>606</v>
      </c>
      <c r="Q496" t="s">
        <v>810</v>
      </c>
      <c r="R496" t="s">
        <v>747</v>
      </c>
      <c r="T496">
        <v>1</v>
      </c>
    </row>
    <row r="497" spans="15:20" x14ac:dyDescent="0.25">
      <c r="O497">
        <v>1932</v>
      </c>
      <c r="P497" t="s">
        <v>497</v>
      </c>
      <c r="Q497" t="s">
        <v>940</v>
      </c>
      <c r="R497" t="s">
        <v>941</v>
      </c>
      <c r="T497">
        <v>1</v>
      </c>
    </row>
    <row r="498" spans="15:20" x14ac:dyDescent="0.25">
      <c r="O498">
        <v>1932</v>
      </c>
      <c r="P498" t="s">
        <v>365</v>
      </c>
      <c r="Q498" t="s">
        <v>712</v>
      </c>
      <c r="R498" t="s">
        <v>717</v>
      </c>
      <c r="T498">
        <v>1</v>
      </c>
    </row>
    <row r="499" spans="15:20" x14ac:dyDescent="0.25">
      <c r="O499">
        <v>1931</v>
      </c>
      <c r="P499" t="s">
        <v>201</v>
      </c>
      <c r="Q499" t="s">
        <v>722</v>
      </c>
      <c r="T499">
        <v>1</v>
      </c>
    </row>
    <row r="500" spans="15:20" x14ac:dyDescent="0.25">
      <c r="O500">
        <v>1931</v>
      </c>
      <c r="P500" t="s">
        <v>660</v>
      </c>
      <c r="Q500" t="s">
        <v>893</v>
      </c>
      <c r="T500">
        <v>1</v>
      </c>
    </row>
    <row r="501" spans="15:20" x14ac:dyDescent="0.25">
      <c r="O501">
        <v>1931</v>
      </c>
      <c r="P501" t="s">
        <v>460</v>
      </c>
      <c r="Q501" t="s">
        <v>712</v>
      </c>
      <c r="R501" t="s">
        <v>743</v>
      </c>
      <c r="T501">
        <v>1</v>
      </c>
    </row>
    <row r="502" spans="15:20" x14ac:dyDescent="0.25">
      <c r="O502">
        <v>1931</v>
      </c>
      <c r="P502" t="s">
        <v>388</v>
      </c>
      <c r="Q502" t="s">
        <v>748</v>
      </c>
      <c r="R502" t="s">
        <v>708</v>
      </c>
      <c r="T502">
        <v>3</v>
      </c>
    </row>
    <row r="503" spans="15:20" x14ac:dyDescent="0.25">
      <c r="O503">
        <v>1931</v>
      </c>
      <c r="P503" t="s">
        <v>463</v>
      </c>
      <c r="Q503" t="s">
        <v>928</v>
      </c>
      <c r="R503" t="s">
        <v>764</v>
      </c>
      <c r="T503">
        <v>3</v>
      </c>
    </row>
    <row r="504" spans="15:20" x14ac:dyDescent="0.25">
      <c r="O504">
        <v>1931</v>
      </c>
      <c r="P504" t="s">
        <v>177</v>
      </c>
      <c r="Q504" t="s">
        <v>733</v>
      </c>
      <c r="R504" t="s">
        <v>734</v>
      </c>
      <c r="T504">
        <v>1</v>
      </c>
    </row>
    <row r="505" spans="15:20" x14ac:dyDescent="0.25">
      <c r="O505">
        <v>1931</v>
      </c>
      <c r="P505" t="s">
        <v>564</v>
      </c>
      <c r="Q505" t="s">
        <v>722</v>
      </c>
      <c r="R505" t="s">
        <v>717</v>
      </c>
      <c r="T505">
        <v>3</v>
      </c>
    </row>
    <row r="506" spans="15:20" x14ac:dyDescent="0.25">
      <c r="O506">
        <v>1930</v>
      </c>
      <c r="P506" t="s">
        <v>263</v>
      </c>
      <c r="Q506" t="s">
        <v>813</v>
      </c>
      <c r="R506" t="s">
        <v>732</v>
      </c>
      <c r="S506" t="s">
        <v>1014</v>
      </c>
      <c r="T506">
        <v>2</v>
      </c>
    </row>
    <row r="507" spans="15:20" x14ac:dyDescent="0.25">
      <c r="O507">
        <v>1930</v>
      </c>
      <c r="P507" t="s">
        <v>634</v>
      </c>
      <c r="Q507" t="s">
        <v>816</v>
      </c>
      <c r="T507">
        <v>1</v>
      </c>
    </row>
    <row r="508" spans="15:20" x14ac:dyDescent="0.25">
      <c r="O508">
        <v>1930</v>
      </c>
      <c r="P508" t="s">
        <v>518</v>
      </c>
      <c r="Q508" t="s">
        <v>928</v>
      </c>
      <c r="R508" t="s">
        <v>713</v>
      </c>
      <c r="T508">
        <v>1</v>
      </c>
    </row>
    <row r="509" spans="15:20" x14ac:dyDescent="0.25">
      <c r="O509">
        <v>1930</v>
      </c>
      <c r="P509" t="s">
        <v>685</v>
      </c>
      <c r="Q509" t="s">
        <v>867</v>
      </c>
      <c r="R509" t="s">
        <v>702</v>
      </c>
      <c r="T509">
        <v>1</v>
      </c>
    </row>
    <row r="510" spans="15:20" x14ac:dyDescent="0.25">
      <c r="O510">
        <v>1930</v>
      </c>
      <c r="P510" t="s">
        <v>528</v>
      </c>
      <c r="Q510" t="s">
        <v>712</v>
      </c>
      <c r="R510" t="s">
        <v>732</v>
      </c>
      <c r="T510">
        <v>2</v>
      </c>
    </row>
    <row r="511" spans="15:20" x14ac:dyDescent="0.25">
      <c r="O511">
        <v>1929</v>
      </c>
      <c r="P511" t="s">
        <v>370</v>
      </c>
      <c r="Q511" t="s">
        <v>790</v>
      </c>
      <c r="R511" t="s">
        <v>784</v>
      </c>
      <c r="S511" t="s">
        <v>1014</v>
      </c>
      <c r="T511">
        <v>1</v>
      </c>
    </row>
    <row r="512" spans="15:20" x14ac:dyDescent="0.25">
      <c r="O512">
        <v>1929</v>
      </c>
      <c r="P512" t="s">
        <v>288</v>
      </c>
      <c r="Q512" t="s">
        <v>712</v>
      </c>
      <c r="R512" t="s">
        <v>734</v>
      </c>
      <c r="T512">
        <v>1</v>
      </c>
    </row>
    <row r="513" spans="15:20" x14ac:dyDescent="0.25">
      <c r="O513">
        <v>1927</v>
      </c>
      <c r="P513" t="s">
        <v>655</v>
      </c>
      <c r="Q513" t="s">
        <v>790</v>
      </c>
      <c r="R513" t="s">
        <v>1042</v>
      </c>
      <c r="T513">
        <v>1</v>
      </c>
    </row>
    <row r="514" spans="15:20" x14ac:dyDescent="0.25">
      <c r="O514">
        <v>1927</v>
      </c>
      <c r="P514" t="s">
        <v>484</v>
      </c>
      <c r="Q514" t="s">
        <v>816</v>
      </c>
      <c r="R514" t="s">
        <v>721</v>
      </c>
      <c r="T514">
        <v>1</v>
      </c>
    </row>
    <row r="515" spans="15:20" x14ac:dyDescent="0.25">
      <c r="O515">
        <v>1927</v>
      </c>
      <c r="P515" t="s">
        <v>404</v>
      </c>
      <c r="Q515" t="s">
        <v>890</v>
      </c>
      <c r="R515" t="s">
        <v>891</v>
      </c>
      <c r="T515">
        <v>1</v>
      </c>
    </row>
    <row r="516" spans="15:20" x14ac:dyDescent="0.25">
      <c r="O516">
        <v>1926</v>
      </c>
      <c r="P516" t="s">
        <v>620</v>
      </c>
      <c r="Q516" t="s">
        <v>810</v>
      </c>
      <c r="R516" t="s">
        <v>774</v>
      </c>
      <c r="T516">
        <v>2</v>
      </c>
    </row>
    <row r="517" spans="15:20" x14ac:dyDescent="0.25">
      <c r="O517">
        <v>1925</v>
      </c>
      <c r="P517" t="s">
        <v>426</v>
      </c>
      <c r="Q517" t="s">
        <v>733</v>
      </c>
      <c r="R517" t="s">
        <v>764</v>
      </c>
      <c r="S517" t="s">
        <v>1014</v>
      </c>
      <c r="T517">
        <v>1</v>
      </c>
    </row>
    <row r="518" spans="15:20" x14ac:dyDescent="0.25">
      <c r="O518">
        <v>1925</v>
      </c>
      <c r="P518" t="s">
        <v>391</v>
      </c>
      <c r="Q518" t="s">
        <v>884</v>
      </c>
      <c r="R518" t="s">
        <v>764</v>
      </c>
      <c r="T518">
        <v>2</v>
      </c>
    </row>
    <row r="519" spans="15:20" x14ac:dyDescent="0.25">
      <c r="O519">
        <v>1925</v>
      </c>
      <c r="P519" t="s">
        <v>330</v>
      </c>
      <c r="Q519" t="s">
        <v>748</v>
      </c>
      <c r="R519" t="s">
        <v>837</v>
      </c>
      <c r="T519">
        <v>1</v>
      </c>
    </row>
    <row r="520" spans="15:20" x14ac:dyDescent="0.25">
      <c r="O520">
        <v>1925</v>
      </c>
      <c r="P520" t="s">
        <v>406</v>
      </c>
      <c r="Q520" t="s">
        <v>893</v>
      </c>
      <c r="R520" t="s">
        <v>717</v>
      </c>
      <c r="T520">
        <v>4</v>
      </c>
    </row>
    <row r="521" spans="15:20" x14ac:dyDescent="0.25">
      <c r="O521">
        <v>1925</v>
      </c>
      <c r="P521" t="s">
        <v>511</v>
      </c>
      <c r="Q521" t="s">
        <v>745</v>
      </c>
      <c r="R521" t="s">
        <v>713</v>
      </c>
      <c r="T521">
        <v>1</v>
      </c>
    </row>
    <row r="522" spans="15:20" x14ac:dyDescent="0.25">
      <c r="O522">
        <v>1924</v>
      </c>
      <c r="P522" t="s">
        <v>570</v>
      </c>
      <c r="Q522" t="s">
        <v>876</v>
      </c>
      <c r="R522" t="s">
        <v>891</v>
      </c>
      <c r="S522" t="s">
        <v>1014</v>
      </c>
      <c r="T522">
        <v>2</v>
      </c>
    </row>
    <row r="523" spans="15:20" x14ac:dyDescent="0.25">
      <c r="O523">
        <v>1924</v>
      </c>
      <c r="P523" t="s">
        <v>396</v>
      </c>
      <c r="Q523" t="s">
        <v>790</v>
      </c>
      <c r="R523" t="s">
        <v>705</v>
      </c>
      <c r="S523" t="s">
        <v>1014</v>
      </c>
      <c r="T523">
        <v>1</v>
      </c>
    </row>
    <row r="524" spans="15:20" x14ac:dyDescent="0.25">
      <c r="O524">
        <v>1924</v>
      </c>
      <c r="P524" t="s">
        <v>584</v>
      </c>
      <c r="Q524" t="s">
        <v>975</v>
      </c>
      <c r="T524">
        <v>1</v>
      </c>
    </row>
    <row r="525" spans="15:20" x14ac:dyDescent="0.25">
      <c r="O525">
        <v>1924</v>
      </c>
      <c r="P525" t="s">
        <v>313</v>
      </c>
      <c r="Q525" t="s">
        <v>752</v>
      </c>
      <c r="R525" t="s">
        <v>848</v>
      </c>
      <c r="T525">
        <v>1</v>
      </c>
    </row>
    <row r="526" spans="15:20" x14ac:dyDescent="0.25">
      <c r="O526">
        <v>1924</v>
      </c>
      <c r="P526" t="s">
        <v>190</v>
      </c>
      <c r="Q526" t="s">
        <v>752</v>
      </c>
      <c r="R526" t="s">
        <v>715</v>
      </c>
      <c r="T526">
        <v>1</v>
      </c>
    </row>
    <row r="527" spans="15:20" x14ac:dyDescent="0.25">
      <c r="O527">
        <v>1923</v>
      </c>
      <c r="P527" t="s">
        <v>677</v>
      </c>
      <c r="Q527" t="s">
        <v>1009</v>
      </c>
      <c r="R527" t="s">
        <v>784</v>
      </c>
      <c r="T527">
        <v>3</v>
      </c>
    </row>
    <row r="528" spans="15:20" x14ac:dyDescent="0.25">
      <c r="O528">
        <v>1923</v>
      </c>
      <c r="P528" t="s">
        <v>667</v>
      </c>
      <c r="Q528" t="s">
        <v>748</v>
      </c>
      <c r="R528" t="s">
        <v>696</v>
      </c>
      <c r="T528">
        <v>3</v>
      </c>
    </row>
    <row r="529" spans="15:20" x14ac:dyDescent="0.25">
      <c r="O529">
        <v>1923</v>
      </c>
      <c r="P529" t="s">
        <v>259</v>
      </c>
      <c r="Q529" t="s">
        <v>810</v>
      </c>
      <c r="R529" t="s">
        <v>721</v>
      </c>
      <c r="T529">
        <v>1</v>
      </c>
    </row>
    <row r="530" spans="15:20" x14ac:dyDescent="0.25">
      <c r="O530">
        <v>1923</v>
      </c>
      <c r="P530" t="s">
        <v>642</v>
      </c>
      <c r="Q530" t="s">
        <v>993</v>
      </c>
      <c r="R530" t="s">
        <v>774</v>
      </c>
      <c r="T530">
        <v>1</v>
      </c>
    </row>
    <row r="531" spans="15:20" x14ac:dyDescent="0.25">
      <c r="O531">
        <v>1923</v>
      </c>
      <c r="P531" t="s">
        <v>476</v>
      </c>
      <c r="Q531" t="s">
        <v>818</v>
      </c>
      <c r="R531" t="s">
        <v>747</v>
      </c>
      <c r="T531">
        <v>1</v>
      </c>
    </row>
    <row r="532" spans="15:20" x14ac:dyDescent="0.25">
      <c r="O532">
        <v>1923</v>
      </c>
      <c r="P532" t="s">
        <v>620</v>
      </c>
      <c r="Q532" t="s">
        <v>733</v>
      </c>
      <c r="R532" t="s">
        <v>702</v>
      </c>
      <c r="S532" t="s">
        <v>1717</v>
      </c>
      <c r="T532">
        <v>1</v>
      </c>
    </row>
    <row r="533" spans="15:20" x14ac:dyDescent="0.25">
      <c r="O533">
        <v>1921</v>
      </c>
      <c r="P533" t="s">
        <v>371</v>
      </c>
      <c r="Q533" t="s">
        <v>875</v>
      </c>
      <c r="R533" t="s">
        <v>764</v>
      </c>
      <c r="T533">
        <v>1</v>
      </c>
    </row>
    <row r="534" spans="15:20" x14ac:dyDescent="0.25">
      <c r="O534">
        <v>1921</v>
      </c>
      <c r="P534" t="s">
        <v>368</v>
      </c>
      <c r="Q534" t="s">
        <v>873</v>
      </c>
      <c r="R534" t="s">
        <v>837</v>
      </c>
      <c r="T534">
        <v>4</v>
      </c>
    </row>
    <row r="535" spans="15:20" x14ac:dyDescent="0.25">
      <c r="O535">
        <v>1921</v>
      </c>
      <c r="P535" t="s">
        <v>226</v>
      </c>
      <c r="Q535" t="s">
        <v>2605</v>
      </c>
      <c r="T535">
        <v>2</v>
      </c>
    </row>
    <row r="536" spans="15:20" x14ac:dyDescent="0.25">
      <c r="O536">
        <v>1920</v>
      </c>
      <c r="P536" t="s">
        <v>498</v>
      </c>
      <c r="Q536" t="s">
        <v>712</v>
      </c>
      <c r="R536" t="s">
        <v>721</v>
      </c>
      <c r="T536">
        <v>2</v>
      </c>
    </row>
    <row r="537" spans="15:20" x14ac:dyDescent="0.25">
      <c r="O537">
        <v>1920</v>
      </c>
      <c r="P537" t="s">
        <v>523</v>
      </c>
      <c r="Q537" t="s">
        <v>790</v>
      </c>
      <c r="R537" t="s">
        <v>846</v>
      </c>
      <c r="T537">
        <v>2</v>
      </c>
    </row>
    <row r="538" spans="15:20" x14ac:dyDescent="0.25">
      <c r="O538">
        <v>1920</v>
      </c>
      <c r="P538" t="s">
        <v>590</v>
      </c>
      <c r="Q538" t="s">
        <v>873</v>
      </c>
      <c r="R538" t="s">
        <v>976</v>
      </c>
      <c r="T538">
        <v>1</v>
      </c>
    </row>
    <row r="539" spans="15:20" x14ac:dyDescent="0.25">
      <c r="O539">
        <v>1920</v>
      </c>
      <c r="P539" t="s">
        <v>274</v>
      </c>
      <c r="Q539" t="s">
        <v>818</v>
      </c>
      <c r="R539" t="s">
        <v>734</v>
      </c>
      <c r="T539">
        <v>1</v>
      </c>
    </row>
    <row r="540" spans="15:20" x14ac:dyDescent="0.25">
      <c r="O540">
        <v>1920</v>
      </c>
      <c r="P540" t="s">
        <v>336</v>
      </c>
      <c r="Q540" t="s">
        <v>790</v>
      </c>
      <c r="R540" t="s">
        <v>702</v>
      </c>
      <c r="T540">
        <v>4</v>
      </c>
    </row>
    <row r="541" spans="15:20" x14ac:dyDescent="0.25">
      <c r="O541">
        <v>1920</v>
      </c>
      <c r="P541" t="s">
        <v>179</v>
      </c>
      <c r="Q541" t="s">
        <v>736</v>
      </c>
      <c r="R541" t="s">
        <v>737</v>
      </c>
      <c r="T541">
        <v>2</v>
      </c>
    </row>
    <row r="542" spans="15:20" x14ac:dyDescent="0.25">
      <c r="O542">
        <v>1920</v>
      </c>
      <c r="P542" t="s">
        <v>675</v>
      </c>
      <c r="Q542" t="s">
        <v>1008</v>
      </c>
      <c r="R542" t="s">
        <v>732</v>
      </c>
      <c r="T542">
        <v>2</v>
      </c>
    </row>
    <row r="543" spans="15:20" x14ac:dyDescent="0.25">
      <c r="O543">
        <v>1919</v>
      </c>
      <c r="P543" t="s">
        <v>657</v>
      </c>
      <c r="Q543" t="s">
        <v>752</v>
      </c>
      <c r="R543" t="s">
        <v>696</v>
      </c>
      <c r="T543">
        <v>1</v>
      </c>
    </row>
    <row r="544" spans="15:20" x14ac:dyDescent="0.25">
      <c r="O544">
        <v>1919</v>
      </c>
      <c r="P544" t="s">
        <v>391</v>
      </c>
      <c r="Q544" t="s">
        <v>739</v>
      </c>
      <c r="R544" t="s">
        <v>764</v>
      </c>
      <c r="T544">
        <v>1</v>
      </c>
    </row>
    <row r="545" spans="15:20" x14ac:dyDescent="0.25">
      <c r="O545">
        <v>1917</v>
      </c>
      <c r="P545" t="s">
        <v>673</v>
      </c>
      <c r="Q545" t="s">
        <v>1007</v>
      </c>
      <c r="R545" t="s">
        <v>837</v>
      </c>
      <c r="T545">
        <v>2</v>
      </c>
    </row>
    <row r="546" spans="15:20" x14ac:dyDescent="0.25">
      <c r="O546">
        <v>1911</v>
      </c>
      <c r="P546" t="s">
        <v>386</v>
      </c>
      <c r="Q546" t="s">
        <v>881</v>
      </c>
      <c r="R546" t="s">
        <v>708</v>
      </c>
      <c r="S546" t="s">
        <v>1014</v>
      </c>
      <c r="T546">
        <v>1</v>
      </c>
    </row>
    <row r="547" spans="15:20" x14ac:dyDescent="0.25">
      <c r="O547">
        <v>1901</v>
      </c>
      <c r="P547" t="s">
        <v>233</v>
      </c>
      <c r="Q547" t="s">
        <v>754</v>
      </c>
      <c r="T547">
        <v>4</v>
      </c>
    </row>
    <row r="548" spans="15:20" x14ac:dyDescent="0.25">
      <c r="O548">
        <v>1901</v>
      </c>
      <c r="P548" t="s">
        <v>558</v>
      </c>
      <c r="Q548" t="s">
        <v>962</v>
      </c>
      <c r="T548">
        <v>4</v>
      </c>
    </row>
    <row r="549" spans="15:20" x14ac:dyDescent="0.25">
      <c r="O549">
        <v>1901</v>
      </c>
      <c r="P549" t="s">
        <v>244</v>
      </c>
      <c r="Q549" t="s">
        <v>798</v>
      </c>
      <c r="T549">
        <v>4</v>
      </c>
    </row>
    <row r="550" spans="15:20" x14ac:dyDescent="0.25">
      <c r="O550">
        <v>1900</v>
      </c>
      <c r="P550" t="s">
        <v>478</v>
      </c>
      <c r="Q550" t="s">
        <v>747</v>
      </c>
      <c r="R550" t="s">
        <v>754</v>
      </c>
      <c r="T550">
        <v>4</v>
      </c>
    </row>
    <row r="551" spans="15:20" x14ac:dyDescent="0.25">
      <c r="O551">
        <v>1900</v>
      </c>
      <c r="P551" t="s">
        <v>520</v>
      </c>
      <c r="Q551" t="s">
        <v>772</v>
      </c>
      <c r="T551">
        <v>4</v>
      </c>
    </row>
    <row r="552" spans="15:20" x14ac:dyDescent="0.25">
      <c r="O552">
        <v>1900</v>
      </c>
      <c r="P552" t="s">
        <v>596</v>
      </c>
      <c r="Q552" t="s">
        <v>715</v>
      </c>
      <c r="R552" t="s">
        <v>759</v>
      </c>
      <c r="T552">
        <v>4</v>
      </c>
    </row>
    <row r="553" spans="15:20" x14ac:dyDescent="0.25">
      <c r="O553">
        <v>1894</v>
      </c>
      <c r="P553" t="s">
        <v>241</v>
      </c>
      <c r="Q553" t="s">
        <v>794</v>
      </c>
      <c r="R553" t="s">
        <v>713</v>
      </c>
      <c r="T553">
        <v>2</v>
      </c>
    </row>
  </sheetData>
  <sortState xmlns:xlrd2="http://schemas.microsoft.com/office/spreadsheetml/2017/richdata2" ref="B3:C42">
    <sortCondition ref="C3:C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CA66-B772-422D-B37C-675AAD359F56}">
  <dimension ref="D2:I555"/>
  <sheetViews>
    <sheetView topLeftCell="A106" workbookViewId="0">
      <selection activeCell="D124" sqref="D124"/>
    </sheetView>
  </sheetViews>
  <sheetFormatPr defaultRowHeight="15" x14ac:dyDescent="0.25"/>
  <cols>
    <col min="4" max="4" width="53.140625" bestFit="1" customWidth="1"/>
  </cols>
  <sheetData>
    <row r="2" spans="4:9" x14ac:dyDescent="0.25">
      <c r="D2" t="s">
        <v>1044</v>
      </c>
      <c r="I2" t="s">
        <v>1773</v>
      </c>
    </row>
    <row r="3" spans="4:9" x14ac:dyDescent="0.25">
      <c r="D3" t="s">
        <v>1</v>
      </c>
      <c r="I3" t="s">
        <v>1</v>
      </c>
    </row>
    <row r="4" spans="4:9" x14ac:dyDescent="0.25">
      <c r="D4" t="s">
        <v>2</v>
      </c>
      <c r="I4" t="s">
        <v>1774</v>
      </c>
    </row>
    <row r="5" spans="4:9" x14ac:dyDescent="0.25">
      <c r="D5" t="s">
        <v>3</v>
      </c>
      <c r="I5" t="s">
        <v>1775</v>
      </c>
    </row>
    <row r="6" spans="4:9" x14ac:dyDescent="0.25">
      <c r="D6" t="s">
        <v>1045</v>
      </c>
      <c r="E6" t="s">
        <v>1046</v>
      </c>
      <c r="I6" t="s">
        <v>1776</v>
      </c>
    </row>
    <row r="7" spans="4:9" x14ac:dyDescent="0.25">
      <c r="D7" t="s">
        <v>4</v>
      </c>
      <c r="I7" t="s">
        <v>1777</v>
      </c>
    </row>
    <row r="8" spans="4:9" x14ac:dyDescent="0.25">
      <c r="D8" t="s">
        <v>5</v>
      </c>
      <c r="I8" t="s">
        <v>1778</v>
      </c>
    </row>
    <row r="9" spans="4:9" x14ac:dyDescent="0.25">
      <c r="D9" t="s">
        <v>1047</v>
      </c>
      <c r="E9" t="s">
        <v>1048</v>
      </c>
      <c r="I9" t="s">
        <v>1779</v>
      </c>
    </row>
    <row r="10" spans="4:9" x14ac:dyDescent="0.25">
      <c r="D10" t="s">
        <v>1049</v>
      </c>
      <c r="E10" t="s">
        <v>1050</v>
      </c>
      <c r="I10" t="s">
        <v>1780</v>
      </c>
    </row>
    <row r="11" spans="4:9" x14ac:dyDescent="0.25">
      <c r="D11" t="s">
        <v>1051</v>
      </c>
      <c r="E11" t="s">
        <v>1052</v>
      </c>
      <c r="I11" t="s">
        <v>1781</v>
      </c>
    </row>
    <row r="12" spans="4:9" x14ac:dyDescent="0.25">
      <c r="D12" t="s">
        <v>6</v>
      </c>
      <c r="I12" t="s">
        <v>1782</v>
      </c>
    </row>
    <row r="13" spans="4:9" x14ac:dyDescent="0.25">
      <c r="D13" t="s">
        <v>1053</v>
      </c>
      <c r="E13" t="s">
        <v>1054</v>
      </c>
      <c r="I13" t="s">
        <v>1783</v>
      </c>
    </row>
    <row r="14" spans="4:9" x14ac:dyDescent="0.25">
      <c r="D14" t="s">
        <v>1055</v>
      </c>
      <c r="E14" t="s">
        <v>1056</v>
      </c>
      <c r="I14" t="s">
        <v>1784</v>
      </c>
    </row>
    <row r="15" spans="4:9" x14ac:dyDescent="0.25">
      <c r="D15" t="s">
        <v>1057</v>
      </c>
      <c r="E15" t="s">
        <v>1058</v>
      </c>
      <c r="I15" t="s">
        <v>1785</v>
      </c>
    </row>
    <row r="16" spans="4:9" x14ac:dyDescent="0.25">
      <c r="D16" t="s">
        <v>1059</v>
      </c>
      <c r="E16" t="s">
        <v>1060</v>
      </c>
      <c r="I16" t="s">
        <v>1786</v>
      </c>
    </row>
    <row r="17" spans="4:9" x14ac:dyDescent="0.25">
      <c r="D17" t="s">
        <v>1061</v>
      </c>
      <c r="E17" t="s">
        <v>1062</v>
      </c>
      <c r="I17" t="s">
        <v>1787</v>
      </c>
    </row>
    <row r="18" spans="4:9" x14ac:dyDescent="0.25">
      <c r="D18" t="s">
        <v>7</v>
      </c>
      <c r="I18" t="s">
        <v>1788</v>
      </c>
    </row>
    <row r="19" spans="4:9" x14ac:dyDescent="0.25">
      <c r="D19" t="s">
        <v>8</v>
      </c>
      <c r="I19" t="s">
        <v>1789</v>
      </c>
    </row>
    <row r="20" spans="4:9" x14ac:dyDescent="0.25">
      <c r="D20" t="s">
        <v>1063</v>
      </c>
      <c r="E20" t="s">
        <v>1064</v>
      </c>
      <c r="I20" t="s">
        <v>1790</v>
      </c>
    </row>
    <row r="21" spans="4:9" x14ac:dyDescent="0.25">
      <c r="D21" t="s">
        <v>1065</v>
      </c>
      <c r="E21" t="s">
        <v>1066</v>
      </c>
      <c r="I21" t="s">
        <v>1791</v>
      </c>
    </row>
    <row r="22" spans="4:9" x14ac:dyDescent="0.25">
      <c r="D22" t="s">
        <v>9</v>
      </c>
      <c r="I22" t="s">
        <v>1792</v>
      </c>
    </row>
    <row r="23" spans="4:9" x14ac:dyDescent="0.25">
      <c r="D23" t="s">
        <v>10</v>
      </c>
      <c r="I23" t="s">
        <v>1793</v>
      </c>
    </row>
    <row r="24" spans="4:9" x14ac:dyDescent="0.25">
      <c r="D24" t="s">
        <v>11</v>
      </c>
      <c r="I24" t="s">
        <v>1794</v>
      </c>
    </row>
    <row r="25" spans="4:9" x14ac:dyDescent="0.25">
      <c r="D25" t="s">
        <v>1067</v>
      </c>
      <c r="E25" t="s">
        <v>1015</v>
      </c>
      <c r="I25" t="s">
        <v>1795</v>
      </c>
    </row>
    <row r="26" spans="4:9" x14ac:dyDescent="0.25">
      <c r="D26" t="s">
        <v>1068</v>
      </c>
      <c r="E26" t="s">
        <v>1069</v>
      </c>
      <c r="F26" t="s">
        <v>1070</v>
      </c>
      <c r="I26" t="s">
        <v>1796</v>
      </c>
    </row>
    <row r="27" spans="4:9" x14ac:dyDescent="0.25">
      <c r="D27" t="s">
        <v>1071</v>
      </c>
      <c r="E27" t="s">
        <v>1069</v>
      </c>
      <c r="F27" t="s">
        <v>1027</v>
      </c>
      <c r="I27" t="s">
        <v>1797</v>
      </c>
    </row>
    <row r="28" spans="4:9" x14ac:dyDescent="0.25">
      <c r="D28" t="e">
        <f>-BBABB, James T</f>
        <v>#NAME?</v>
      </c>
      <c r="E28" t="s">
        <v>1028</v>
      </c>
      <c r="I28" t="s">
        <v>1798</v>
      </c>
    </row>
    <row r="29" spans="4:9" x14ac:dyDescent="0.25">
      <c r="D29" t="s">
        <v>1072</v>
      </c>
      <c r="E29" t="s">
        <v>1073</v>
      </c>
      <c r="I29" t="s">
        <v>1799</v>
      </c>
    </row>
    <row r="30" spans="4:9" x14ac:dyDescent="0.25">
      <c r="D30" t="s">
        <v>1074</v>
      </c>
      <c r="E30" t="s">
        <v>1075</v>
      </c>
      <c r="I30" t="s">
        <v>1800</v>
      </c>
    </row>
    <row r="31" spans="4:9" x14ac:dyDescent="0.25">
      <c r="D31" t="s">
        <v>1076</v>
      </c>
      <c r="E31" t="s">
        <v>1077</v>
      </c>
      <c r="I31" t="s">
        <v>1801</v>
      </c>
    </row>
    <row r="32" spans="4:9" x14ac:dyDescent="0.25">
      <c r="D32" t="s">
        <v>12</v>
      </c>
      <c r="I32" t="s">
        <v>1802</v>
      </c>
    </row>
    <row r="33" spans="4:9" x14ac:dyDescent="0.25">
      <c r="D33" t="s">
        <v>1078</v>
      </c>
      <c r="E33" t="s">
        <v>1079</v>
      </c>
      <c r="I33" t="s">
        <v>1803</v>
      </c>
    </row>
    <row r="34" spans="4:9" x14ac:dyDescent="0.25">
      <c r="D34" t="s">
        <v>1080</v>
      </c>
      <c r="E34" t="s">
        <v>1081</v>
      </c>
      <c r="I34" t="s">
        <v>1804</v>
      </c>
    </row>
    <row r="35" spans="4:9" x14ac:dyDescent="0.25">
      <c r="D35" t="s">
        <v>1082</v>
      </c>
      <c r="E35" t="s">
        <v>1083</v>
      </c>
      <c r="I35" t="s">
        <v>1805</v>
      </c>
    </row>
    <row r="36" spans="4:9" x14ac:dyDescent="0.25">
      <c r="D36" t="s">
        <v>1084</v>
      </c>
      <c r="E36" t="s">
        <v>1085</v>
      </c>
      <c r="I36" t="s">
        <v>1806</v>
      </c>
    </row>
    <row r="37" spans="4:9" x14ac:dyDescent="0.25">
      <c r="D37" t="s">
        <v>1086</v>
      </c>
      <c r="E37" t="s">
        <v>1019</v>
      </c>
      <c r="I37" t="s">
        <v>1807</v>
      </c>
    </row>
    <row r="38" spans="4:9" x14ac:dyDescent="0.25">
      <c r="D38" t="s">
        <v>1087</v>
      </c>
      <c r="E38" t="s">
        <v>1088</v>
      </c>
      <c r="I38" t="s">
        <v>1808</v>
      </c>
    </row>
    <row r="39" spans="4:9" x14ac:dyDescent="0.25">
      <c r="D39" t="s">
        <v>1089</v>
      </c>
      <c r="E39" t="s">
        <v>1090</v>
      </c>
      <c r="I39" t="s">
        <v>1809</v>
      </c>
    </row>
    <row r="40" spans="4:9" x14ac:dyDescent="0.25">
      <c r="D40" t="s">
        <v>1091</v>
      </c>
      <c r="E40" t="s">
        <v>1092</v>
      </c>
      <c r="I40" t="s">
        <v>1810</v>
      </c>
    </row>
    <row r="41" spans="4:9" x14ac:dyDescent="0.25">
      <c r="D41" t="s">
        <v>13</v>
      </c>
      <c r="I41" t="s">
        <v>1811</v>
      </c>
    </row>
    <row r="42" spans="4:9" x14ac:dyDescent="0.25">
      <c r="D42" t="s">
        <v>14</v>
      </c>
      <c r="I42" t="s">
        <v>1812</v>
      </c>
    </row>
    <row r="43" spans="4:9" x14ac:dyDescent="0.25">
      <c r="D43" t="s">
        <v>15</v>
      </c>
      <c r="I43" t="s">
        <v>1813</v>
      </c>
    </row>
    <row r="44" spans="4:9" x14ac:dyDescent="0.25">
      <c r="D44" t="s">
        <v>1093</v>
      </c>
      <c r="E44" t="s">
        <v>1094</v>
      </c>
      <c r="I44" t="s">
        <v>1814</v>
      </c>
    </row>
    <row r="45" spans="4:9" x14ac:dyDescent="0.25">
      <c r="D45" t="s">
        <v>1095</v>
      </c>
      <c r="E45" t="s">
        <v>1069</v>
      </c>
      <c r="F45" t="s">
        <v>1096</v>
      </c>
      <c r="I45" t="s">
        <v>1815</v>
      </c>
    </row>
    <row r="46" spans="4:9" x14ac:dyDescent="0.25">
      <c r="D46" t="s">
        <v>1097</v>
      </c>
      <c r="E46" t="s">
        <v>1098</v>
      </c>
      <c r="I46" t="s">
        <v>1816</v>
      </c>
    </row>
    <row r="47" spans="4:9" x14ac:dyDescent="0.25">
      <c r="D47" t="s">
        <v>16</v>
      </c>
      <c r="I47" t="s">
        <v>1817</v>
      </c>
    </row>
    <row r="48" spans="4:9" x14ac:dyDescent="0.25">
      <c r="D48" t="s">
        <v>1099</v>
      </c>
      <c r="E48" t="s">
        <v>1100</v>
      </c>
      <c r="I48" t="s">
        <v>1818</v>
      </c>
    </row>
    <row r="49" spans="4:9" x14ac:dyDescent="0.25">
      <c r="D49" t="s">
        <v>17</v>
      </c>
      <c r="I49" t="s">
        <v>1819</v>
      </c>
    </row>
    <row r="50" spans="4:9" x14ac:dyDescent="0.25">
      <c r="D50" t="s">
        <v>18</v>
      </c>
      <c r="I50" t="s">
        <v>1820</v>
      </c>
    </row>
    <row r="51" spans="4:9" x14ac:dyDescent="0.25">
      <c r="D51" t="s">
        <v>19</v>
      </c>
      <c r="I51" t="s">
        <v>1821</v>
      </c>
    </row>
    <row r="52" spans="4:9" x14ac:dyDescent="0.25">
      <c r="D52" t="s">
        <v>20</v>
      </c>
      <c r="I52" t="s">
        <v>1822</v>
      </c>
    </row>
    <row r="53" spans="4:9" x14ac:dyDescent="0.25">
      <c r="D53" t="s">
        <v>1101</v>
      </c>
      <c r="E53" t="s">
        <v>1102</v>
      </c>
      <c r="I53" t="s">
        <v>1823</v>
      </c>
    </row>
    <row r="54" spans="4:9" x14ac:dyDescent="0.25">
      <c r="D54" t="s">
        <v>1103</v>
      </c>
      <c r="E54" t="s">
        <v>1026</v>
      </c>
      <c r="I54" t="s">
        <v>1824</v>
      </c>
    </row>
    <row r="55" spans="4:9" x14ac:dyDescent="0.25">
      <c r="D55" t="s">
        <v>1104</v>
      </c>
      <c r="E55" t="s">
        <v>1105</v>
      </c>
      <c r="I55" t="s">
        <v>1825</v>
      </c>
    </row>
    <row r="56" spans="4:9" x14ac:dyDescent="0.25">
      <c r="D56" t="s">
        <v>21</v>
      </c>
      <c r="I56" t="s">
        <v>1826</v>
      </c>
    </row>
    <row r="57" spans="4:9" x14ac:dyDescent="0.25">
      <c r="D57" t="s">
        <v>1106</v>
      </c>
      <c r="E57" t="s">
        <v>1107</v>
      </c>
      <c r="I57" t="s">
        <v>1827</v>
      </c>
    </row>
    <row r="58" spans="4:9" x14ac:dyDescent="0.25">
      <c r="D58" t="s">
        <v>22</v>
      </c>
      <c r="I58" t="s">
        <v>1828</v>
      </c>
    </row>
    <row r="59" spans="4:9" x14ac:dyDescent="0.25">
      <c r="D59" t="s">
        <v>23</v>
      </c>
      <c r="I59" t="s">
        <v>1829</v>
      </c>
    </row>
    <row r="60" spans="4:9" x14ac:dyDescent="0.25">
      <c r="D60" t="s">
        <v>1108</v>
      </c>
      <c r="E60" t="s">
        <v>1109</v>
      </c>
      <c r="F60" t="s">
        <v>1035</v>
      </c>
      <c r="I60" t="s">
        <v>1830</v>
      </c>
    </row>
    <row r="61" spans="4:9" x14ac:dyDescent="0.25">
      <c r="D61" t="s">
        <v>1110</v>
      </c>
      <c r="E61" t="s">
        <v>1069</v>
      </c>
      <c r="F61" t="s">
        <v>1029</v>
      </c>
      <c r="I61" t="s">
        <v>1831</v>
      </c>
    </row>
    <row r="62" spans="4:9" x14ac:dyDescent="0.25">
      <c r="D62" t="s">
        <v>1111</v>
      </c>
      <c r="E62" t="s">
        <v>1069</v>
      </c>
      <c r="F62" t="s">
        <v>1021</v>
      </c>
      <c r="I62" t="s">
        <v>1832</v>
      </c>
    </row>
    <row r="63" spans="4:9" x14ac:dyDescent="0.25">
      <c r="D63" t="s">
        <v>1112</v>
      </c>
      <c r="E63" t="s">
        <v>1113</v>
      </c>
      <c r="I63" t="s">
        <v>1833</v>
      </c>
    </row>
    <row r="64" spans="4:9" x14ac:dyDescent="0.25">
      <c r="D64" t="s">
        <v>1114</v>
      </c>
      <c r="E64" t="s">
        <v>1115</v>
      </c>
      <c r="I64" t="s">
        <v>1834</v>
      </c>
    </row>
    <row r="65" spans="4:9" x14ac:dyDescent="0.25">
      <c r="D65" t="s">
        <v>1116</v>
      </c>
      <c r="E65" t="s">
        <v>1117</v>
      </c>
      <c r="I65" t="s">
        <v>1835</v>
      </c>
    </row>
    <row r="66" spans="4:9" x14ac:dyDescent="0.25">
      <c r="D66" t="s">
        <v>1118</v>
      </c>
      <c r="E66" t="s">
        <v>1119</v>
      </c>
      <c r="I66" t="s">
        <v>1836</v>
      </c>
    </row>
    <row r="67" spans="4:9" x14ac:dyDescent="0.25">
      <c r="D67" t="s">
        <v>1120</v>
      </c>
      <c r="E67" t="s">
        <v>1121</v>
      </c>
      <c r="I67" t="s">
        <v>1837</v>
      </c>
    </row>
    <row r="68" spans="4:9" x14ac:dyDescent="0.25">
      <c r="D68" t="s">
        <v>1122</v>
      </c>
      <c r="E68" t="s">
        <v>1123</v>
      </c>
      <c r="F68" t="s">
        <v>1069</v>
      </c>
      <c r="G68" t="s">
        <v>1107</v>
      </c>
      <c r="I68" t="s">
        <v>1838</v>
      </c>
    </row>
    <row r="69" spans="4:9" x14ac:dyDescent="0.25">
      <c r="D69" t="s">
        <v>24</v>
      </c>
      <c r="I69" t="s">
        <v>1839</v>
      </c>
    </row>
    <row r="70" spans="4:9" x14ac:dyDescent="0.25">
      <c r="D70" t="s">
        <v>1124</v>
      </c>
      <c r="E70" t="s">
        <v>1125</v>
      </c>
      <c r="I70" t="s">
        <v>1840</v>
      </c>
    </row>
    <row r="71" spans="4:9" x14ac:dyDescent="0.25">
      <c r="D71" t="s">
        <v>1126</v>
      </c>
      <c r="E71" t="s">
        <v>1127</v>
      </c>
      <c r="I71" t="s">
        <v>1841</v>
      </c>
    </row>
    <row r="72" spans="4:9" x14ac:dyDescent="0.25">
      <c r="D72" t="s">
        <v>1128</v>
      </c>
      <c r="E72" t="s">
        <v>1129</v>
      </c>
      <c r="I72" t="s">
        <v>1842</v>
      </c>
    </row>
    <row r="73" spans="4:9" x14ac:dyDescent="0.25">
      <c r="D73" t="s">
        <v>1130</v>
      </c>
      <c r="E73" t="s">
        <v>1131</v>
      </c>
      <c r="I73" t="s">
        <v>1843</v>
      </c>
    </row>
    <row r="74" spans="4:9" x14ac:dyDescent="0.25">
      <c r="D74" t="s">
        <v>1132</v>
      </c>
      <c r="E74" t="s">
        <v>1133</v>
      </c>
      <c r="I74" t="s">
        <v>1844</v>
      </c>
    </row>
    <row r="75" spans="4:9" x14ac:dyDescent="0.25">
      <c r="D75" t="s">
        <v>1134</v>
      </c>
      <c r="E75" t="s">
        <v>1069</v>
      </c>
      <c r="F75" t="s">
        <v>1039</v>
      </c>
      <c r="I75" t="s">
        <v>1845</v>
      </c>
    </row>
    <row r="76" spans="4:9" x14ac:dyDescent="0.25">
      <c r="D76" t="s">
        <v>1135</v>
      </c>
      <c r="E76" t="s">
        <v>1136</v>
      </c>
      <c r="I76" t="s">
        <v>1846</v>
      </c>
    </row>
    <row r="77" spans="4:9" x14ac:dyDescent="0.25">
      <c r="D77" t="s">
        <v>1137</v>
      </c>
      <c r="E77" t="s">
        <v>1138</v>
      </c>
      <c r="I77" t="s">
        <v>1847</v>
      </c>
    </row>
    <row r="78" spans="4:9" x14ac:dyDescent="0.25">
      <c r="D78" t="s">
        <v>1139</v>
      </c>
      <c r="E78" t="s">
        <v>1069</v>
      </c>
      <c r="F78" t="s">
        <v>1032</v>
      </c>
      <c r="I78" t="s">
        <v>1848</v>
      </c>
    </row>
    <row r="79" spans="4:9" x14ac:dyDescent="0.25">
      <c r="D79" t="s">
        <v>1140</v>
      </c>
      <c r="E79" t="s">
        <v>1141</v>
      </c>
      <c r="I79" t="s">
        <v>1849</v>
      </c>
    </row>
    <row r="80" spans="4:9" x14ac:dyDescent="0.25">
      <c r="D80" t="s">
        <v>25</v>
      </c>
      <c r="I80" t="s">
        <v>1850</v>
      </c>
    </row>
    <row r="81" spans="4:9" x14ac:dyDescent="0.25">
      <c r="D81" t="s">
        <v>1142</v>
      </c>
      <c r="E81" t="s">
        <v>1143</v>
      </c>
      <c r="I81" t="s">
        <v>1851</v>
      </c>
    </row>
    <row r="82" spans="4:9" x14ac:dyDescent="0.25">
      <c r="D82" t="s">
        <v>1144</v>
      </c>
      <c r="E82" t="s">
        <v>1145</v>
      </c>
      <c r="I82" t="s">
        <v>1852</v>
      </c>
    </row>
    <row r="83" spans="4:9" x14ac:dyDescent="0.25">
      <c r="D83" t="s">
        <v>26</v>
      </c>
      <c r="I83" t="s">
        <v>1853</v>
      </c>
    </row>
    <row r="84" spans="4:9" x14ac:dyDescent="0.25">
      <c r="D84" t="s">
        <v>1146</v>
      </c>
      <c r="E84" t="s">
        <v>1147</v>
      </c>
      <c r="I84" t="s">
        <v>1854</v>
      </c>
    </row>
    <row r="85" spans="4:9" x14ac:dyDescent="0.25">
      <c r="D85" t="s">
        <v>1148</v>
      </c>
      <c r="E85" t="s">
        <v>1149</v>
      </c>
      <c r="I85" t="s">
        <v>1855</v>
      </c>
    </row>
    <row r="86" spans="4:9" x14ac:dyDescent="0.25">
      <c r="D86" t="s">
        <v>1150</v>
      </c>
      <c r="E86" t="s">
        <v>1151</v>
      </c>
      <c r="I86" t="s">
        <v>1856</v>
      </c>
    </row>
    <row r="87" spans="4:9" x14ac:dyDescent="0.25">
      <c r="D87" t="s">
        <v>1152</v>
      </c>
      <c r="E87" t="s">
        <v>1153</v>
      </c>
      <c r="I87" t="s">
        <v>1857</v>
      </c>
    </row>
    <row r="88" spans="4:9" x14ac:dyDescent="0.25">
      <c r="D88" t="s">
        <v>1154</v>
      </c>
      <c r="E88" t="s">
        <v>1081</v>
      </c>
      <c r="I88" t="s">
        <v>1858</v>
      </c>
    </row>
    <row r="89" spans="4:9" x14ac:dyDescent="0.25">
      <c r="D89" t="s">
        <v>1155</v>
      </c>
      <c r="E89" t="s">
        <v>1156</v>
      </c>
      <c r="I89" t="s">
        <v>1859</v>
      </c>
    </row>
    <row r="90" spans="4:9" x14ac:dyDescent="0.25">
      <c r="D90" t="s">
        <v>1157</v>
      </c>
      <c r="E90" t="s">
        <v>1050</v>
      </c>
      <c r="I90" t="s">
        <v>1860</v>
      </c>
    </row>
    <row r="91" spans="4:9" x14ac:dyDescent="0.25">
      <c r="D91" t="s">
        <v>1158</v>
      </c>
      <c r="E91" t="s">
        <v>1159</v>
      </c>
      <c r="I91" t="s">
        <v>1861</v>
      </c>
    </row>
    <row r="92" spans="4:9" x14ac:dyDescent="0.25">
      <c r="D92" t="s">
        <v>27</v>
      </c>
      <c r="I92" t="s">
        <v>1862</v>
      </c>
    </row>
    <row r="93" spans="4:9" x14ac:dyDescent="0.25">
      <c r="D93" t="s">
        <v>28</v>
      </c>
      <c r="I93" t="s">
        <v>1863</v>
      </c>
    </row>
    <row r="94" spans="4:9" x14ac:dyDescent="0.25">
      <c r="D94" t="s">
        <v>1160</v>
      </c>
      <c r="E94" t="s">
        <v>1161</v>
      </c>
      <c r="I94" t="s">
        <v>1864</v>
      </c>
    </row>
    <row r="95" spans="4:9" x14ac:dyDescent="0.25">
      <c r="D95" t="s">
        <v>1162</v>
      </c>
      <c r="E95" t="s">
        <v>1163</v>
      </c>
      <c r="I95" t="s">
        <v>1865</v>
      </c>
    </row>
    <row r="96" spans="4:9" x14ac:dyDescent="0.25">
      <c r="D96" t="s">
        <v>29</v>
      </c>
      <c r="I96" t="s">
        <v>1866</v>
      </c>
    </row>
    <row r="97" spans="4:9" x14ac:dyDescent="0.25">
      <c r="D97" t="s">
        <v>1164</v>
      </c>
      <c r="E97" t="s">
        <v>1165</v>
      </c>
      <c r="I97" t="s">
        <v>1867</v>
      </c>
    </row>
    <row r="98" spans="4:9" x14ac:dyDescent="0.25">
      <c r="D98" t="s">
        <v>1166</v>
      </c>
      <c r="E98" t="s">
        <v>1167</v>
      </c>
      <c r="I98" t="s">
        <v>1868</v>
      </c>
    </row>
    <row r="99" spans="4:9" x14ac:dyDescent="0.25">
      <c r="D99" t="s">
        <v>30</v>
      </c>
      <c r="I99" t="s">
        <v>1869</v>
      </c>
    </row>
    <row r="100" spans="4:9" x14ac:dyDescent="0.25">
      <c r="D100" t="s">
        <v>1168</v>
      </c>
      <c r="E100" t="s">
        <v>1052</v>
      </c>
      <c r="I100" t="s">
        <v>1870</v>
      </c>
    </row>
    <row r="101" spans="4:9" x14ac:dyDescent="0.25">
      <c r="D101" t="s">
        <v>1169</v>
      </c>
      <c r="E101" t="s">
        <v>1170</v>
      </c>
      <c r="I101" t="s">
        <v>1871</v>
      </c>
    </row>
    <row r="102" spans="4:9" x14ac:dyDescent="0.25">
      <c r="D102" t="s">
        <v>31</v>
      </c>
      <c r="I102" t="s">
        <v>1872</v>
      </c>
    </row>
    <row r="103" spans="4:9" x14ac:dyDescent="0.25">
      <c r="D103" t="s">
        <v>1171</v>
      </c>
      <c r="E103" t="s">
        <v>1172</v>
      </c>
      <c r="I103" t="s">
        <v>1873</v>
      </c>
    </row>
    <row r="104" spans="4:9" x14ac:dyDescent="0.25">
      <c r="D104" t="s">
        <v>1173</v>
      </c>
      <c r="E104" t="s">
        <v>1174</v>
      </c>
      <c r="I104" t="s">
        <v>1874</v>
      </c>
    </row>
    <row r="105" spans="4:9" x14ac:dyDescent="0.25">
      <c r="D105" t="s">
        <v>1175</v>
      </c>
      <c r="E105" t="s">
        <v>1176</v>
      </c>
      <c r="I105" t="s">
        <v>1875</v>
      </c>
    </row>
    <row r="106" spans="4:9" x14ac:dyDescent="0.25">
      <c r="D106" t="s">
        <v>1177</v>
      </c>
      <c r="E106" t="s">
        <v>1113</v>
      </c>
      <c r="I106" t="s">
        <v>1876</v>
      </c>
    </row>
    <row r="107" spans="4:9" x14ac:dyDescent="0.25">
      <c r="D107" t="s">
        <v>1178</v>
      </c>
      <c r="E107" t="s">
        <v>1179</v>
      </c>
      <c r="I107" t="s">
        <v>1877</v>
      </c>
    </row>
    <row r="108" spans="4:9" x14ac:dyDescent="0.25">
      <c r="D108" t="s">
        <v>1180</v>
      </c>
      <c r="E108" t="s">
        <v>1069</v>
      </c>
      <c r="F108" t="s">
        <v>1181</v>
      </c>
      <c r="I108" t="s">
        <v>1878</v>
      </c>
    </row>
    <row r="109" spans="4:9" x14ac:dyDescent="0.25">
      <c r="D109" t="s">
        <v>1182</v>
      </c>
      <c r="E109" t="s">
        <v>1022</v>
      </c>
      <c r="I109" t="s">
        <v>1879</v>
      </c>
    </row>
    <row r="110" spans="4:9" x14ac:dyDescent="0.25">
      <c r="D110" t="s">
        <v>1183</v>
      </c>
      <c r="E110" t="s">
        <v>1184</v>
      </c>
      <c r="I110" t="s">
        <v>1880</v>
      </c>
    </row>
    <row r="111" spans="4:9" x14ac:dyDescent="0.25">
      <c r="D111" t="s">
        <v>32</v>
      </c>
      <c r="I111" t="s">
        <v>1881</v>
      </c>
    </row>
    <row r="112" spans="4:9" x14ac:dyDescent="0.25">
      <c r="D112" t="s">
        <v>1185</v>
      </c>
      <c r="E112" t="s">
        <v>1186</v>
      </c>
      <c r="I112" t="s">
        <v>1882</v>
      </c>
    </row>
    <row r="113" spans="4:9" x14ac:dyDescent="0.25">
      <c r="D113" t="s">
        <v>1187</v>
      </c>
      <c r="E113" t="s">
        <v>1083</v>
      </c>
      <c r="I113" t="s">
        <v>1883</v>
      </c>
    </row>
    <row r="114" spans="4:9" x14ac:dyDescent="0.25">
      <c r="D114" t="s">
        <v>1188</v>
      </c>
      <c r="E114" t="s">
        <v>1189</v>
      </c>
      <c r="I114" t="s">
        <v>1884</v>
      </c>
    </row>
    <row r="115" spans="4:9" x14ac:dyDescent="0.25">
      <c r="D115" t="s">
        <v>1190</v>
      </c>
      <c r="E115" t="s">
        <v>1151</v>
      </c>
      <c r="I115" t="s">
        <v>1885</v>
      </c>
    </row>
    <row r="116" spans="4:9" x14ac:dyDescent="0.25">
      <c r="D116" t="s">
        <v>1191</v>
      </c>
      <c r="E116" t="s">
        <v>1115</v>
      </c>
      <c r="I116" t="s">
        <v>1886</v>
      </c>
    </row>
    <row r="117" spans="4:9" x14ac:dyDescent="0.25">
      <c r="D117" t="s">
        <v>1192</v>
      </c>
      <c r="E117" t="s">
        <v>1193</v>
      </c>
      <c r="I117" t="s">
        <v>1887</v>
      </c>
    </row>
    <row r="118" spans="4:9" x14ac:dyDescent="0.25">
      <c r="D118" t="s">
        <v>1194</v>
      </c>
      <c r="E118" t="s">
        <v>1195</v>
      </c>
      <c r="I118" t="s">
        <v>1888</v>
      </c>
    </row>
    <row r="119" spans="4:9" x14ac:dyDescent="0.25">
      <c r="D119" t="s">
        <v>33</v>
      </c>
      <c r="I119" t="s">
        <v>1889</v>
      </c>
    </row>
    <row r="120" spans="4:9" x14ac:dyDescent="0.25">
      <c r="D120" t="s">
        <v>1196</v>
      </c>
      <c r="E120" t="s">
        <v>1197</v>
      </c>
      <c r="I120" t="s">
        <v>1890</v>
      </c>
    </row>
    <row r="121" spans="4:9" x14ac:dyDescent="0.25">
      <c r="D121" t="s">
        <v>34</v>
      </c>
      <c r="I121" t="s">
        <v>1891</v>
      </c>
    </row>
    <row r="122" spans="4:9" x14ac:dyDescent="0.25">
      <c r="D122" t="s">
        <v>35</v>
      </c>
      <c r="I122" t="s">
        <v>1892</v>
      </c>
    </row>
    <row r="123" spans="4:9" x14ac:dyDescent="0.25">
      <c r="D123" t="s">
        <v>36</v>
      </c>
      <c r="I123" t="s">
        <v>1893</v>
      </c>
    </row>
    <row r="124" spans="4:9" x14ac:dyDescent="0.25">
      <c r="D124" t="s">
        <v>37</v>
      </c>
      <c r="I124" t="s">
        <v>1894</v>
      </c>
    </row>
    <row r="125" spans="4:9" x14ac:dyDescent="0.25">
      <c r="D125" t="s">
        <v>38</v>
      </c>
      <c r="I125" t="s">
        <v>1895</v>
      </c>
    </row>
    <row r="126" spans="4:9" x14ac:dyDescent="0.25">
      <c r="D126" t="s">
        <v>1198</v>
      </c>
      <c r="E126" t="s">
        <v>1050</v>
      </c>
      <c r="I126" t="s">
        <v>1896</v>
      </c>
    </row>
    <row r="127" spans="4:9" x14ac:dyDescent="0.25">
      <c r="D127" t="s">
        <v>39</v>
      </c>
      <c r="I127" t="s">
        <v>1897</v>
      </c>
    </row>
    <row r="128" spans="4:9" x14ac:dyDescent="0.25">
      <c r="D128" t="s">
        <v>1199</v>
      </c>
      <c r="E128" t="s">
        <v>1200</v>
      </c>
      <c r="I128" t="s">
        <v>1898</v>
      </c>
    </row>
    <row r="129" spans="4:9" x14ac:dyDescent="0.25">
      <c r="D129" t="s">
        <v>1201</v>
      </c>
      <c r="E129" t="s">
        <v>1202</v>
      </c>
      <c r="I129" t="s">
        <v>1899</v>
      </c>
    </row>
    <row r="130" spans="4:9" x14ac:dyDescent="0.25">
      <c r="D130" t="s">
        <v>1203</v>
      </c>
      <c r="E130" t="s">
        <v>1069</v>
      </c>
      <c r="F130" t="s">
        <v>1040</v>
      </c>
      <c r="I130" t="s">
        <v>1900</v>
      </c>
    </row>
    <row r="131" spans="4:9" x14ac:dyDescent="0.25">
      <c r="D131" t="s">
        <v>1204</v>
      </c>
      <c r="E131" t="s">
        <v>1205</v>
      </c>
      <c r="I131" t="s">
        <v>1901</v>
      </c>
    </row>
    <row r="132" spans="4:9" x14ac:dyDescent="0.25">
      <c r="D132" t="s">
        <v>1206</v>
      </c>
      <c r="E132" t="s">
        <v>1207</v>
      </c>
      <c r="I132" t="s">
        <v>1902</v>
      </c>
    </row>
    <row r="133" spans="4:9" x14ac:dyDescent="0.25">
      <c r="D133" t="s">
        <v>1208</v>
      </c>
      <c r="E133" t="s">
        <v>1069</v>
      </c>
      <c r="F133" t="s">
        <v>1038</v>
      </c>
      <c r="I133" t="s">
        <v>1903</v>
      </c>
    </row>
    <row r="134" spans="4:9" x14ac:dyDescent="0.25">
      <c r="D134" t="s">
        <v>1209</v>
      </c>
      <c r="E134" t="s">
        <v>1069</v>
      </c>
      <c r="F134" t="s">
        <v>1035</v>
      </c>
      <c r="I134" t="s">
        <v>1904</v>
      </c>
    </row>
    <row r="135" spans="4:9" x14ac:dyDescent="0.25">
      <c r="D135" t="s">
        <v>1210</v>
      </c>
      <c r="E135" t="s">
        <v>1211</v>
      </c>
      <c r="I135" t="s">
        <v>1905</v>
      </c>
    </row>
    <row r="136" spans="4:9" x14ac:dyDescent="0.25">
      <c r="D136" t="s">
        <v>1212</v>
      </c>
      <c r="E136" t="s">
        <v>1213</v>
      </c>
      <c r="I136" t="s">
        <v>1906</v>
      </c>
    </row>
    <row r="137" spans="4:9" x14ac:dyDescent="0.25">
      <c r="D137" t="s">
        <v>1214</v>
      </c>
      <c r="E137" t="s">
        <v>1215</v>
      </c>
      <c r="I137" t="s">
        <v>1907</v>
      </c>
    </row>
    <row r="138" spans="4:9" x14ac:dyDescent="0.25">
      <c r="D138" t="s">
        <v>40</v>
      </c>
      <c r="I138" t="s">
        <v>1908</v>
      </c>
    </row>
    <row r="139" spans="4:9" x14ac:dyDescent="0.25">
      <c r="D139" t="s">
        <v>41</v>
      </c>
      <c r="I139" t="s">
        <v>1909</v>
      </c>
    </row>
    <row r="140" spans="4:9" x14ac:dyDescent="0.25">
      <c r="D140" t="s">
        <v>1216</v>
      </c>
      <c r="E140" t="s">
        <v>1217</v>
      </c>
      <c r="I140" t="s">
        <v>1910</v>
      </c>
    </row>
    <row r="141" spans="4:9" x14ac:dyDescent="0.25">
      <c r="D141" t="s">
        <v>1218</v>
      </c>
      <c r="E141" t="s">
        <v>1172</v>
      </c>
      <c r="I141" t="s">
        <v>1911</v>
      </c>
    </row>
    <row r="142" spans="4:9" x14ac:dyDescent="0.25">
      <c r="D142" t="s">
        <v>1219</v>
      </c>
      <c r="E142" t="s">
        <v>1220</v>
      </c>
      <c r="I142" t="s">
        <v>1912</v>
      </c>
    </row>
    <row r="143" spans="4:9" x14ac:dyDescent="0.25">
      <c r="D143" t="s">
        <v>1221</v>
      </c>
      <c r="E143" t="s">
        <v>1222</v>
      </c>
      <c r="I143" t="s">
        <v>1913</v>
      </c>
    </row>
    <row r="144" spans="4:9" x14ac:dyDescent="0.25">
      <c r="D144" t="s">
        <v>1223</v>
      </c>
      <c r="E144" t="s">
        <v>1224</v>
      </c>
      <c r="I144" t="s">
        <v>1914</v>
      </c>
    </row>
    <row r="145" spans="4:9" x14ac:dyDescent="0.25">
      <c r="D145" t="e">
        <f>-EEARLY, Edwin F</f>
        <v>#NAME?</v>
      </c>
      <c r="E145" t="s">
        <v>1019</v>
      </c>
      <c r="I145" t="s">
        <v>1915</v>
      </c>
    </row>
    <row r="146" spans="4:9" x14ac:dyDescent="0.25">
      <c r="D146" t="s">
        <v>1225</v>
      </c>
      <c r="E146" t="s">
        <v>1226</v>
      </c>
      <c r="I146" t="s">
        <v>1916</v>
      </c>
    </row>
    <row r="147" spans="4:9" x14ac:dyDescent="0.25">
      <c r="D147" t="s">
        <v>1227</v>
      </c>
      <c r="E147" t="s">
        <v>1069</v>
      </c>
      <c r="F147" t="s">
        <v>1228</v>
      </c>
      <c r="I147" t="s">
        <v>1917</v>
      </c>
    </row>
    <row r="148" spans="4:9" x14ac:dyDescent="0.25">
      <c r="D148" t="s">
        <v>1229</v>
      </c>
      <c r="E148" t="s">
        <v>1230</v>
      </c>
      <c r="I148" t="s">
        <v>1918</v>
      </c>
    </row>
    <row r="149" spans="4:9" x14ac:dyDescent="0.25">
      <c r="D149" t="s">
        <v>42</v>
      </c>
      <c r="I149" t="s">
        <v>1919</v>
      </c>
    </row>
    <row r="150" spans="4:9" x14ac:dyDescent="0.25">
      <c r="D150" t="s">
        <v>1231</v>
      </c>
      <c r="E150" t="s">
        <v>1069</v>
      </c>
      <c r="F150" t="s">
        <v>1230</v>
      </c>
      <c r="I150" t="s">
        <v>1920</v>
      </c>
    </row>
    <row r="151" spans="4:9" x14ac:dyDescent="0.25">
      <c r="D151" t="s">
        <v>1232</v>
      </c>
      <c r="E151" t="s">
        <v>1233</v>
      </c>
      <c r="I151" t="s">
        <v>1921</v>
      </c>
    </row>
    <row r="152" spans="4:9" x14ac:dyDescent="0.25">
      <c r="D152" t="s">
        <v>1234</v>
      </c>
      <c r="E152" t="s">
        <v>1235</v>
      </c>
      <c r="I152" t="s">
        <v>1922</v>
      </c>
    </row>
    <row r="153" spans="4:9" x14ac:dyDescent="0.25">
      <c r="D153" t="s">
        <v>1236</v>
      </c>
      <c r="E153" t="s">
        <v>1237</v>
      </c>
      <c r="I153" t="s">
        <v>1923</v>
      </c>
    </row>
    <row r="154" spans="4:9" x14ac:dyDescent="0.25">
      <c r="D154" t="s">
        <v>1238</v>
      </c>
      <c r="E154" t="s">
        <v>1239</v>
      </c>
      <c r="I154" t="s">
        <v>1924</v>
      </c>
    </row>
    <row r="155" spans="4:9" x14ac:dyDescent="0.25">
      <c r="D155" t="s">
        <v>1240</v>
      </c>
      <c r="E155" t="s">
        <v>1069</v>
      </c>
      <c r="F155" t="s">
        <v>1021</v>
      </c>
      <c r="I155" t="s">
        <v>1925</v>
      </c>
    </row>
    <row r="156" spans="4:9" x14ac:dyDescent="0.25">
      <c r="D156" t="s">
        <v>1241</v>
      </c>
      <c r="E156" t="s">
        <v>1242</v>
      </c>
      <c r="F156" t="s">
        <v>1243</v>
      </c>
      <c r="I156" t="s">
        <v>1926</v>
      </c>
    </row>
    <row r="157" spans="4:9" x14ac:dyDescent="0.25">
      <c r="D157" t="s">
        <v>1244</v>
      </c>
      <c r="E157" t="s">
        <v>1038</v>
      </c>
      <c r="I157" t="s">
        <v>1927</v>
      </c>
    </row>
    <row r="158" spans="4:9" x14ac:dyDescent="0.25">
      <c r="D158" t="e">
        <f>-FFATES, Richard J</f>
        <v>#NAME?</v>
      </c>
      <c r="E158" t="s">
        <v>1131</v>
      </c>
      <c r="I158" t="s">
        <v>1928</v>
      </c>
    </row>
    <row r="159" spans="4:9" x14ac:dyDescent="0.25">
      <c r="D159" t="s">
        <v>43</v>
      </c>
      <c r="I159" t="s">
        <v>1929</v>
      </c>
    </row>
    <row r="160" spans="4:9" x14ac:dyDescent="0.25">
      <c r="D160" t="s">
        <v>44</v>
      </c>
      <c r="I160" t="s">
        <v>1930</v>
      </c>
    </row>
    <row r="161" spans="4:9" x14ac:dyDescent="0.25">
      <c r="D161" t="s">
        <v>1245</v>
      </c>
      <c r="E161" t="s">
        <v>1246</v>
      </c>
      <c r="I161" t="s">
        <v>1931</v>
      </c>
    </row>
    <row r="162" spans="4:9" x14ac:dyDescent="0.25">
      <c r="D162" t="s">
        <v>1247</v>
      </c>
      <c r="E162" t="s">
        <v>1248</v>
      </c>
      <c r="I162" t="s">
        <v>1932</v>
      </c>
    </row>
    <row r="163" spans="4:9" x14ac:dyDescent="0.25">
      <c r="D163" t="s">
        <v>45</v>
      </c>
      <c r="I163" t="s">
        <v>1933</v>
      </c>
    </row>
    <row r="164" spans="4:9" x14ac:dyDescent="0.25">
      <c r="D164" t="s">
        <v>1249</v>
      </c>
      <c r="E164" t="s">
        <v>1250</v>
      </c>
      <c r="I164" t="s">
        <v>1934</v>
      </c>
    </row>
    <row r="165" spans="4:9" x14ac:dyDescent="0.25">
      <c r="D165" t="s">
        <v>1251</v>
      </c>
      <c r="E165" t="s">
        <v>1083</v>
      </c>
      <c r="I165" t="s">
        <v>1935</v>
      </c>
    </row>
    <row r="166" spans="4:9" x14ac:dyDescent="0.25">
      <c r="D166" t="s">
        <v>1252</v>
      </c>
      <c r="E166" t="s">
        <v>1253</v>
      </c>
      <c r="I166" t="s">
        <v>1936</v>
      </c>
    </row>
    <row r="167" spans="4:9" x14ac:dyDescent="0.25">
      <c r="D167" t="s">
        <v>1254</v>
      </c>
      <c r="E167" t="s">
        <v>1255</v>
      </c>
      <c r="I167" t="s">
        <v>1937</v>
      </c>
    </row>
    <row r="168" spans="4:9" x14ac:dyDescent="0.25">
      <c r="D168" t="s">
        <v>46</v>
      </c>
      <c r="I168" t="s">
        <v>1938</v>
      </c>
    </row>
    <row r="169" spans="4:9" x14ac:dyDescent="0.25">
      <c r="D169" t="s">
        <v>1256</v>
      </c>
      <c r="E169" t="s">
        <v>1257</v>
      </c>
      <c r="I169" t="s">
        <v>1939</v>
      </c>
    </row>
    <row r="170" spans="4:9" x14ac:dyDescent="0.25">
      <c r="D170" t="s">
        <v>1258</v>
      </c>
      <c r="E170" t="s">
        <v>1213</v>
      </c>
      <c r="I170" t="s">
        <v>1940</v>
      </c>
    </row>
    <row r="171" spans="4:9" x14ac:dyDescent="0.25">
      <c r="D171" t="s">
        <v>1259</v>
      </c>
      <c r="E171" t="s">
        <v>1083</v>
      </c>
      <c r="I171" t="s">
        <v>1941</v>
      </c>
    </row>
    <row r="172" spans="4:9" x14ac:dyDescent="0.25">
      <c r="D172" t="s">
        <v>1260</v>
      </c>
      <c r="E172" t="s">
        <v>1261</v>
      </c>
      <c r="I172" t="s">
        <v>1942</v>
      </c>
    </row>
    <row r="173" spans="4:9" x14ac:dyDescent="0.25">
      <c r="D173" t="s">
        <v>47</v>
      </c>
      <c r="I173" t="s">
        <v>1943</v>
      </c>
    </row>
    <row r="174" spans="4:9" x14ac:dyDescent="0.25">
      <c r="D174" t="s">
        <v>1262</v>
      </c>
      <c r="E174" t="s">
        <v>1263</v>
      </c>
      <c r="I174" t="s">
        <v>1944</v>
      </c>
    </row>
    <row r="175" spans="4:9" x14ac:dyDescent="0.25">
      <c r="D175" t="s">
        <v>1264</v>
      </c>
      <c r="E175" t="s">
        <v>1226</v>
      </c>
      <c r="I175" t="s">
        <v>1945</v>
      </c>
    </row>
    <row r="176" spans="4:9" x14ac:dyDescent="0.25">
      <c r="D176" t="s">
        <v>48</v>
      </c>
      <c r="I176" t="s">
        <v>1946</v>
      </c>
    </row>
    <row r="177" spans="4:9" x14ac:dyDescent="0.25">
      <c r="D177" t="s">
        <v>1265</v>
      </c>
      <c r="E177" t="s">
        <v>1069</v>
      </c>
      <c r="F177" t="s">
        <v>1167</v>
      </c>
      <c r="I177" t="s">
        <v>1947</v>
      </c>
    </row>
    <row r="178" spans="4:9" x14ac:dyDescent="0.25">
      <c r="D178" t="e">
        <f>-GGAINES, William L</f>
        <v>#NAME?</v>
      </c>
      <c r="E178" t="s">
        <v>1056</v>
      </c>
      <c r="I178" t="s">
        <v>1948</v>
      </c>
    </row>
    <row r="179" spans="4:9" x14ac:dyDescent="0.25">
      <c r="D179" t="s">
        <v>1266</v>
      </c>
      <c r="E179" t="s">
        <v>1267</v>
      </c>
      <c r="I179" t="s">
        <v>1949</v>
      </c>
    </row>
    <row r="180" spans="4:9" x14ac:dyDescent="0.25">
      <c r="D180" t="s">
        <v>1268</v>
      </c>
      <c r="E180" t="s">
        <v>1269</v>
      </c>
      <c r="F180" t="s">
        <v>1270</v>
      </c>
      <c r="I180" t="s">
        <v>1950</v>
      </c>
    </row>
    <row r="181" spans="4:9" x14ac:dyDescent="0.25">
      <c r="D181" t="s">
        <v>1271</v>
      </c>
      <c r="E181" t="s">
        <v>1121</v>
      </c>
      <c r="I181" t="s">
        <v>1951</v>
      </c>
    </row>
    <row r="182" spans="4:9" x14ac:dyDescent="0.25">
      <c r="D182" t="s">
        <v>1272</v>
      </c>
      <c r="E182" t="s">
        <v>1273</v>
      </c>
      <c r="I182" t="s">
        <v>1952</v>
      </c>
    </row>
    <row r="183" spans="4:9" x14ac:dyDescent="0.25">
      <c r="D183" t="s">
        <v>49</v>
      </c>
      <c r="I183" t="s">
        <v>1953</v>
      </c>
    </row>
    <row r="184" spans="4:9" x14ac:dyDescent="0.25">
      <c r="D184" t="s">
        <v>1274</v>
      </c>
      <c r="E184" t="s">
        <v>1275</v>
      </c>
      <c r="I184" t="s">
        <v>1954</v>
      </c>
    </row>
    <row r="185" spans="4:9" x14ac:dyDescent="0.25">
      <c r="D185" t="s">
        <v>1276</v>
      </c>
      <c r="E185" t="s">
        <v>1277</v>
      </c>
      <c r="I185" t="s">
        <v>1955</v>
      </c>
    </row>
    <row r="186" spans="4:9" x14ac:dyDescent="0.25">
      <c r="D186" t="s">
        <v>1278</v>
      </c>
      <c r="E186" t="s">
        <v>1016</v>
      </c>
      <c r="I186" t="s">
        <v>1956</v>
      </c>
    </row>
    <row r="187" spans="4:9" x14ac:dyDescent="0.25">
      <c r="D187" t="s">
        <v>1279</v>
      </c>
      <c r="E187" t="s">
        <v>1280</v>
      </c>
      <c r="I187" t="s">
        <v>1957</v>
      </c>
    </row>
    <row r="188" spans="4:9" x14ac:dyDescent="0.25">
      <c r="D188" t="s">
        <v>50</v>
      </c>
      <c r="I188" t="s">
        <v>1958</v>
      </c>
    </row>
    <row r="189" spans="4:9" x14ac:dyDescent="0.25">
      <c r="D189" t="s">
        <v>51</v>
      </c>
      <c r="I189" t="s">
        <v>1959</v>
      </c>
    </row>
    <row r="190" spans="4:9" x14ac:dyDescent="0.25">
      <c r="D190" t="s">
        <v>52</v>
      </c>
      <c r="I190" t="s">
        <v>1960</v>
      </c>
    </row>
    <row r="191" spans="4:9" x14ac:dyDescent="0.25">
      <c r="D191" t="s">
        <v>53</v>
      </c>
      <c r="I191" t="s">
        <v>1961</v>
      </c>
    </row>
    <row r="192" spans="4:9" x14ac:dyDescent="0.25">
      <c r="D192" t="s">
        <v>54</v>
      </c>
      <c r="I192" t="s">
        <v>1962</v>
      </c>
    </row>
    <row r="193" spans="4:9" x14ac:dyDescent="0.25">
      <c r="D193" t="s">
        <v>1281</v>
      </c>
      <c r="E193" t="s">
        <v>1282</v>
      </c>
      <c r="I193" t="s">
        <v>1963</v>
      </c>
    </row>
    <row r="194" spans="4:9" x14ac:dyDescent="0.25">
      <c r="D194" t="s">
        <v>55</v>
      </c>
      <c r="I194" t="s">
        <v>1964</v>
      </c>
    </row>
    <row r="195" spans="4:9" x14ac:dyDescent="0.25">
      <c r="D195" t="s">
        <v>56</v>
      </c>
      <c r="I195" t="s">
        <v>1965</v>
      </c>
    </row>
    <row r="196" spans="4:9" x14ac:dyDescent="0.25">
      <c r="D196" t="s">
        <v>1283</v>
      </c>
      <c r="E196" t="s">
        <v>1284</v>
      </c>
      <c r="I196" t="s">
        <v>1966</v>
      </c>
    </row>
    <row r="197" spans="4:9" x14ac:dyDescent="0.25">
      <c r="D197" t="s">
        <v>1285</v>
      </c>
      <c r="E197" t="s">
        <v>1286</v>
      </c>
      <c r="I197" t="s">
        <v>1967</v>
      </c>
    </row>
    <row r="198" spans="4:9" x14ac:dyDescent="0.25">
      <c r="D198" t="s">
        <v>1287</v>
      </c>
      <c r="E198" t="s">
        <v>1288</v>
      </c>
      <c r="I198" t="s">
        <v>1968</v>
      </c>
    </row>
    <row r="199" spans="4:9" x14ac:dyDescent="0.25">
      <c r="D199" t="s">
        <v>57</v>
      </c>
      <c r="I199" t="s">
        <v>1969</v>
      </c>
    </row>
    <row r="200" spans="4:9" x14ac:dyDescent="0.25">
      <c r="D200" t="s">
        <v>58</v>
      </c>
      <c r="I200" t="s">
        <v>1970</v>
      </c>
    </row>
    <row r="201" spans="4:9" x14ac:dyDescent="0.25">
      <c r="D201" t="e">
        <f>-HHAAR, Robert A</f>
        <v>#NAME?</v>
      </c>
      <c r="E201" t="s">
        <v>1058</v>
      </c>
      <c r="I201" t="s">
        <v>1971</v>
      </c>
    </row>
    <row r="202" spans="4:9" x14ac:dyDescent="0.25">
      <c r="D202" t="s">
        <v>59</v>
      </c>
      <c r="I202" t="s">
        <v>1972</v>
      </c>
    </row>
    <row r="203" spans="4:9" x14ac:dyDescent="0.25">
      <c r="D203" t="s">
        <v>1289</v>
      </c>
      <c r="E203" t="s">
        <v>1290</v>
      </c>
      <c r="I203" t="s">
        <v>1973</v>
      </c>
    </row>
    <row r="204" spans="4:9" x14ac:dyDescent="0.25">
      <c r="D204" t="s">
        <v>1291</v>
      </c>
      <c r="E204" t="s">
        <v>1069</v>
      </c>
      <c r="F204" t="s">
        <v>1292</v>
      </c>
      <c r="I204" t="s">
        <v>1974</v>
      </c>
    </row>
    <row r="205" spans="4:9" x14ac:dyDescent="0.25">
      <c r="D205" t="s">
        <v>60</v>
      </c>
      <c r="I205" t="s">
        <v>1975</v>
      </c>
    </row>
    <row r="206" spans="4:9" x14ac:dyDescent="0.25">
      <c r="D206" t="s">
        <v>1293</v>
      </c>
      <c r="E206" t="s">
        <v>1294</v>
      </c>
      <c r="I206" t="s">
        <v>1976</v>
      </c>
    </row>
    <row r="207" spans="4:9" x14ac:dyDescent="0.25">
      <c r="D207" t="s">
        <v>1295</v>
      </c>
      <c r="E207" t="s">
        <v>1296</v>
      </c>
      <c r="I207" t="s">
        <v>1977</v>
      </c>
    </row>
    <row r="208" spans="4:9" x14ac:dyDescent="0.25">
      <c r="D208" t="s">
        <v>1297</v>
      </c>
      <c r="E208" t="s">
        <v>1298</v>
      </c>
      <c r="I208" t="s">
        <v>1978</v>
      </c>
    </row>
    <row r="209" spans="4:9" x14ac:dyDescent="0.25">
      <c r="D209" t="s">
        <v>1299</v>
      </c>
      <c r="E209" t="s">
        <v>1290</v>
      </c>
      <c r="I209" t="s">
        <v>1979</v>
      </c>
    </row>
    <row r="210" spans="4:9" x14ac:dyDescent="0.25">
      <c r="D210" t="s">
        <v>1300</v>
      </c>
      <c r="E210" t="s">
        <v>1301</v>
      </c>
      <c r="I210" t="s">
        <v>1980</v>
      </c>
    </row>
    <row r="211" spans="4:9" x14ac:dyDescent="0.25">
      <c r="D211" t="s">
        <v>1302</v>
      </c>
      <c r="E211" t="s">
        <v>1025</v>
      </c>
      <c r="I211" t="s">
        <v>1981</v>
      </c>
    </row>
    <row r="212" spans="4:9" x14ac:dyDescent="0.25">
      <c r="D212" t="s">
        <v>1303</v>
      </c>
      <c r="E212" t="s">
        <v>1069</v>
      </c>
      <c r="F212" t="s">
        <v>1030</v>
      </c>
      <c r="I212" t="s">
        <v>1982</v>
      </c>
    </row>
    <row r="213" spans="4:9" x14ac:dyDescent="0.25">
      <c r="D213" t="s">
        <v>1304</v>
      </c>
      <c r="E213" t="s">
        <v>1305</v>
      </c>
      <c r="I213" t="s">
        <v>1983</v>
      </c>
    </row>
    <row r="214" spans="4:9" x14ac:dyDescent="0.25">
      <c r="D214" t="s">
        <v>1306</v>
      </c>
      <c r="E214" t="s">
        <v>1307</v>
      </c>
      <c r="I214" t="s">
        <v>1984</v>
      </c>
    </row>
    <row r="215" spans="4:9" x14ac:dyDescent="0.25">
      <c r="D215" t="s">
        <v>1308</v>
      </c>
      <c r="E215" t="s">
        <v>1309</v>
      </c>
      <c r="I215" t="s">
        <v>1985</v>
      </c>
    </row>
    <row r="216" spans="4:9" x14ac:dyDescent="0.25">
      <c r="D216" t="s">
        <v>1310</v>
      </c>
      <c r="E216" t="s">
        <v>1026</v>
      </c>
      <c r="I216" t="s">
        <v>1986</v>
      </c>
    </row>
    <row r="217" spans="4:9" x14ac:dyDescent="0.25">
      <c r="D217" t="s">
        <v>1311</v>
      </c>
      <c r="E217" t="s">
        <v>1312</v>
      </c>
      <c r="I217" t="s">
        <v>1987</v>
      </c>
    </row>
    <row r="218" spans="4:9" x14ac:dyDescent="0.25">
      <c r="D218" t="s">
        <v>1313</v>
      </c>
      <c r="E218" t="s">
        <v>1263</v>
      </c>
      <c r="I218" t="s">
        <v>1988</v>
      </c>
    </row>
    <row r="219" spans="4:9" x14ac:dyDescent="0.25">
      <c r="D219" t="s">
        <v>1314</v>
      </c>
      <c r="E219" t="s">
        <v>1315</v>
      </c>
      <c r="I219" t="s">
        <v>1989</v>
      </c>
    </row>
    <row r="220" spans="4:9" x14ac:dyDescent="0.25">
      <c r="D220" t="s">
        <v>1316</v>
      </c>
      <c r="E220" t="s">
        <v>1317</v>
      </c>
      <c r="I220" t="s">
        <v>1990</v>
      </c>
    </row>
    <row r="221" spans="4:9" x14ac:dyDescent="0.25">
      <c r="D221" t="s">
        <v>61</v>
      </c>
      <c r="I221" t="s">
        <v>1991</v>
      </c>
    </row>
    <row r="222" spans="4:9" x14ac:dyDescent="0.25">
      <c r="D222" t="s">
        <v>1318</v>
      </c>
      <c r="E222" t="s">
        <v>1319</v>
      </c>
      <c r="I222" t="s">
        <v>1992</v>
      </c>
    </row>
    <row r="223" spans="4:9" x14ac:dyDescent="0.25">
      <c r="D223" t="s">
        <v>1320</v>
      </c>
      <c r="E223" t="s">
        <v>1321</v>
      </c>
      <c r="I223" t="s">
        <v>1993</v>
      </c>
    </row>
    <row r="224" spans="4:9" x14ac:dyDescent="0.25">
      <c r="D224" t="s">
        <v>1322</v>
      </c>
      <c r="E224" t="s">
        <v>1288</v>
      </c>
      <c r="I224" t="s">
        <v>1994</v>
      </c>
    </row>
    <row r="225" spans="4:9" x14ac:dyDescent="0.25">
      <c r="D225" t="s">
        <v>1323</v>
      </c>
      <c r="E225" t="s">
        <v>1324</v>
      </c>
      <c r="I225" t="s">
        <v>1995</v>
      </c>
    </row>
    <row r="226" spans="4:9" x14ac:dyDescent="0.25">
      <c r="D226" t="s">
        <v>62</v>
      </c>
      <c r="I226" t="s">
        <v>1996</v>
      </c>
    </row>
    <row r="227" spans="4:9" x14ac:dyDescent="0.25">
      <c r="D227" t="s">
        <v>1325</v>
      </c>
      <c r="E227" t="s">
        <v>1326</v>
      </c>
      <c r="I227" t="s">
        <v>1997</v>
      </c>
    </row>
    <row r="228" spans="4:9" x14ac:dyDescent="0.25">
      <c r="D228" t="s">
        <v>1327</v>
      </c>
      <c r="E228" t="s">
        <v>1069</v>
      </c>
      <c r="F228" t="s">
        <v>1023</v>
      </c>
      <c r="I228" t="s">
        <v>1998</v>
      </c>
    </row>
    <row r="229" spans="4:9" x14ac:dyDescent="0.25">
      <c r="D229" t="s">
        <v>1327</v>
      </c>
      <c r="E229" t="s">
        <v>1328</v>
      </c>
      <c r="I229" t="s">
        <v>1999</v>
      </c>
    </row>
    <row r="230" spans="4:9" x14ac:dyDescent="0.25">
      <c r="D230" t="s">
        <v>1329</v>
      </c>
      <c r="E230" t="s">
        <v>1017</v>
      </c>
      <c r="I230" t="s">
        <v>2000</v>
      </c>
    </row>
    <row r="231" spans="4:9" x14ac:dyDescent="0.25">
      <c r="D231" t="s">
        <v>1330</v>
      </c>
      <c r="E231" t="s">
        <v>1331</v>
      </c>
      <c r="I231" t="s">
        <v>2001</v>
      </c>
    </row>
    <row r="232" spans="4:9" x14ac:dyDescent="0.25">
      <c r="D232" t="s">
        <v>1332</v>
      </c>
      <c r="E232" t="s">
        <v>1333</v>
      </c>
      <c r="I232" t="s">
        <v>2002</v>
      </c>
    </row>
    <row r="233" spans="4:9" x14ac:dyDescent="0.25">
      <c r="D233" t="s">
        <v>1334</v>
      </c>
      <c r="E233" t="s">
        <v>1107</v>
      </c>
      <c r="I233" t="s">
        <v>2003</v>
      </c>
    </row>
    <row r="234" spans="4:9" x14ac:dyDescent="0.25">
      <c r="D234" t="s">
        <v>1335</v>
      </c>
      <c r="E234" t="s">
        <v>1336</v>
      </c>
      <c r="I234" t="s">
        <v>2004</v>
      </c>
    </row>
    <row r="235" spans="4:9" x14ac:dyDescent="0.25">
      <c r="D235" t="s">
        <v>1337</v>
      </c>
      <c r="E235" t="s">
        <v>1338</v>
      </c>
      <c r="I235" t="s">
        <v>2005</v>
      </c>
    </row>
    <row r="236" spans="4:9" x14ac:dyDescent="0.25">
      <c r="D236" t="s">
        <v>1339</v>
      </c>
      <c r="E236" t="s">
        <v>1340</v>
      </c>
      <c r="I236" t="s">
        <v>2006</v>
      </c>
    </row>
    <row r="237" spans="4:9" x14ac:dyDescent="0.25">
      <c r="D237" t="s">
        <v>63</v>
      </c>
    </row>
    <row r="238" spans="4:9" x14ac:dyDescent="0.25">
      <c r="D238" t="s">
        <v>1341</v>
      </c>
      <c r="E238" t="s">
        <v>1263</v>
      </c>
    </row>
    <row r="239" spans="4:9" x14ac:dyDescent="0.25">
      <c r="D239" t="s">
        <v>1342</v>
      </c>
      <c r="E239" t="s">
        <v>1343</v>
      </c>
    </row>
    <row r="240" spans="4:9" x14ac:dyDescent="0.25">
      <c r="D240" t="s">
        <v>64</v>
      </c>
    </row>
    <row r="241" spans="4:6" x14ac:dyDescent="0.25">
      <c r="D241" t="s">
        <v>1344</v>
      </c>
      <c r="E241" t="s">
        <v>1069</v>
      </c>
      <c r="F241" t="s">
        <v>1028</v>
      </c>
    </row>
    <row r="242" spans="4:6" x14ac:dyDescent="0.25">
      <c r="D242" t="s">
        <v>1345</v>
      </c>
      <c r="E242" t="s">
        <v>1346</v>
      </c>
    </row>
    <row r="243" spans="4:6" x14ac:dyDescent="0.25">
      <c r="D243" t="s">
        <v>65</v>
      </c>
    </row>
    <row r="244" spans="4:6" x14ac:dyDescent="0.25">
      <c r="D244" t="s">
        <v>1347</v>
      </c>
      <c r="E244" t="s">
        <v>1348</v>
      </c>
    </row>
    <row r="245" spans="4:6" x14ac:dyDescent="0.25">
      <c r="D245" t="s">
        <v>1349</v>
      </c>
      <c r="E245" t="s">
        <v>1350</v>
      </c>
    </row>
    <row r="246" spans="4:6" x14ac:dyDescent="0.25">
      <c r="D246" t="s">
        <v>1351</v>
      </c>
      <c r="E246" t="s">
        <v>1200</v>
      </c>
    </row>
    <row r="247" spans="4:6" x14ac:dyDescent="0.25">
      <c r="D247" t="s">
        <v>66</v>
      </c>
    </row>
    <row r="248" spans="4:6" x14ac:dyDescent="0.25">
      <c r="D248" t="s">
        <v>1352</v>
      </c>
      <c r="E248" t="s">
        <v>1043</v>
      </c>
    </row>
    <row r="249" spans="4:6" x14ac:dyDescent="0.25">
      <c r="D249" t="s">
        <v>67</v>
      </c>
    </row>
    <row r="250" spans="4:6" x14ac:dyDescent="0.25">
      <c r="D250" t="s">
        <v>1353</v>
      </c>
      <c r="E250" t="s">
        <v>1354</v>
      </c>
    </row>
    <row r="251" spans="4:6" x14ac:dyDescent="0.25">
      <c r="D251" t="s">
        <v>68</v>
      </c>
    </row>
    <row r="252" spans="4:6" x14ac:dyDescent="0.25">
      <c r="D252" t="s">
        <v>1355</v>
      </c>
      <c r="E252" t="s">
        <v>1356</v>
      </c>
    </row>
    <row r="253" spans="4:6" x14ac:dyDescent="0.25">
      <c r="D253" t="s">
        <v>1357</v>
      </c>
      <c r="E253" t="s">
        <v>1358</v>
      </c>
    </row>
    <row r="254" spans="4:6" x14ac:dyDescent="0.25">
      <c r="D254" t="s">
        <v>69</v>
      </c>
    </row>
    <row r="255" spans="4:6" x14ac:dyDescent="0.25">
      <c r="D255" t="s">
        <v>1359</v>
      </c>
      <c r="E255" t="s">
        <v>1360</v>
      </c>
    </row>
    <row r="256" spans="4:6" x14ac:dyDescent="0.25">
      <c r="D256" t="s">
        <v>1361</v>
      </c>
      <c r="E256" t="s">
        <v>1326</v>
      </c>
    </row>
    <row r="257" spans="4:6" x14ac:dyDescent="0.25">
      <c r="D257" t="s">
        <v>70</v>
      </c>
    </row>
    <row r="258" spans="4:6" x14ac:dyDescent="0.25">
      <c r="D258" t="s">
        <v>1362</v>
      </c>
      <c r="E258" t="s">
        <v>1363</v>
      </c>
    </row>
    <row r="259" spans="4:6" x14ac:dyDescent="0.25">
      <c r="D259" t="s">
        <v>71</v>
      </c>
    </row>
    <row r="260" spans="4:6" x14ac:dyDescent="0.25">
      <c r="D260" t="s">
        <v>1364</v>
      </c>
      <c r="E260" t="s">
        <v>1365</v>
      </c>
    </row>
    <row r="261" spans="4:6" x14ac:dyDescent="0.25">
      <c r="D261" t="s">
        <v>1366</v>
      </c>
      <c r="E261" t="s">
        <v>1058</v>
      </c>
    </row>
    <row r="262" spans="4:6" x14ac:dyDescent="0.25">
      <c r="D262" t="s">
        <v>72</v>
      </c>
    </row>
    <row r="263" spans="4:6" x14ac:dyDescent="0.25">
      <c r="D263" t="s">
        <v>1367</v>
      </c>
      <c r="E263" t="s">
        <v>1368</v>
      </c>
    </row>
    <row r="264" spans="4:6" x14ac:dyDescent="0.25">
      <c r="D264" t="s">
        <v>1369</v>
      </c>
      <c r="E264" t="s">
        <v>1242</v>
      </c>
      <c r="F264" t="s">
        <v>1370</v>
      </c>
    </row>
    <row r="265" spans="4:6" x14ac:dyDescent="0.25">
      <c r="D265" t="s">
        <v>73</v>
      </c>
    </row>
    <row r="266" spans="4:6" x14ac:dyDescent="0.25">
      <c r="D266" t="s">
        <v>1371</v>
      </c>
      <c r="E266" t="s">
        <v>1069</v>
      </c>
      <c r="F266" t="s">
        <v>1020</v>
      </c>
    </row>
    <row r="267" spans="4:6" x14ac:dyDescent="0.25">
      <c r="D267" t="s">
        <v>1372</v>
      </c>
      <c r="E267" t="s">
        <v>1373</v>
      </c>
    </row>
    <row r="268" spans="4:6" x14ac:dyDescent="0.25">
      <c r="D268" t="s">
        <v>1374</v>
      </c>
      <c r="E268" t="s">
        <v>1375</v>
      </c>
      <c r="F268" t="s">
        <v>1376</v>
      </c>
    </row>
    <row r="269" spans="4:6" x14ac:dyDescent="0.25">
      <c r="D269" t="s">
        <v>1377</v>
      </c>
      <c r="E269" t="s">
        <v>1378</v>
      </c>
    </row>
    <row r="270" spans="4:6" x14ac:dyDescent="0.25">
      <c r="D270" t="s">
        <v>1379</v>
      </c>
      <c r="E270" t="s">
        <v>1380</v>
      </c>
    </row>
    <row r="271" spans="4:6" x14ac:dyDescent="0.25">
      <c r="D271" t="s">
        <v>1381</v>
      </c>
      <c r="E271" t="s">
        <v>1021</v>
      </c>
    </row>
    <row r="272" spans="4:6" x14ac:dyDescent="0.25">
      <c r="D272" t="s">
        <v>74</v>
      </c>
    </row>
    <row r="273" spans="4:6" x14ac:dyDescent="0.25">
      <c r="D273" t="s">
        <v>1382</v>
      </c>
      <c r="E273" t="s">
        <v>1383</v>
      </c>
    </row>
    <row r="274" spans="4:6" x14ac:dyDescent="0.25">
      <c r="D274" t="s">
        <v>75</v>
      </c>
    </row>
    <row r="275" spans="4:6" x14ac:dyDescent="0.25">
      <c r="D275" t="s">
        <v>1384</v>
      </c>
      <c r="E275" t="s">
        <v>1069</v>
      </c>
      <c r="F275" t="s">
        <v>1037</v>
      </c>
    </row>
    <row r="276" spans="4:6" x14ac:dyDescent="0.25">
      <c r="D276" t="s">
        <v>1385</v>
      </c>
      <c r="E276" t="s">
        <v>1143</v>
      </c>
    </row>
    <row r="277" spans="4:6" x14ac:dyDescent="0.25">
      <c r="D277" t="s">
        <v>1386</v>
      </c>
      <c r="E277" t="s">
        <v>1064</v>
      </c>
    </row>
    <row r="278" spans="4:6" x14ac:dyDescent="0.25">
      <c r="D278" t="s">
        <v>1387</v>
      </c>
      <c r="E278" t="s">
        <v>1388</v>
      </c>
    </row>
    <row r="279" spans="4:6" x14ac:dyDescent="0.25">
      <c r="D279" t="s">
        <v>1389</v>
      </c>
      <c r="E279" t="s">
        <v>1390</v>
      </c>
      <c r="F279" t="s">
        <v>1021</v>
      </c>
    </row>
    <row r="280" spans="4:6" x14ac:dyDescent="0.25">
      <c r="D280" t="s">
        <v>76</v>
      </c>
    </row>
    <row r="281" spans="4:6" x14ac:dyDescent="0.25">
      <c r="D281" t="s">
        <v>1391</v>
      </c>
      <c r="E281" t="s">
        <v>1392</v>
      </c>
    </row>
    <row r="282" spans="4:6" x14ac:dyDescent="0.25">
      <c r="D282" t="s">
        <v>1393</v>
      </c>
      <c r="E282" t="s">
        <v>1394</v>
      </c>
    </row>
    <row r="283" spans="4:6" x14ac:dyDescent="0.25">
      <c r="D283" t="e">
        <f>-LLABRIOLA, David K</f>
        <v>#NAME?</v>
      </c>
      <c r="E283" t="s">
        <v>1395</v>
      </c>
    </row>
    <row r="284" spans="4:6" x14ac:dyDescent="0.25">
      <c r="D284" t="s">
        <v>1396</v>
      </c>
      <c r="E284" t="s">
        <v>1397</v>
      </c>
    </row>
    <row r="285" spans="4:6" x14ac:dyDescent="0.25">
      <c r="D285" t="s">
        <v>1398</v>
      </c>
      <c r="E285" t="s">
        <v>1399</v>
      </c>
    </row>
    <row r="286" spans="4:6" x14ac:dyDescent="0.25">
      <c r="D286" t="s">
        <v>1400</v>
      </c>
      <c r="E286" t="s">
        <v>1069</v>
      </c>
      <c r="F286" t="s">
        <v>1041</v>
      </c>
    </row>
    <row r="287" spans="4:6" x14ac:dyDescent="0.25">
      <c r="D287" t="s">
        <v>77</v>
      </c>
    </row>
    <row r="288" spans="4:6" x14ac:dyDescent="0.25">
      <c r="D288" t="s">
        <v>1401</v>
      </c>
      <c r="E288" t="s">
        <v>1027</v>
      </c>
    </row>
    <row r="289" spans="4:6" x14ac:dyDescent="0.25">
      <c r="D289" t="s">
        <v>1402</v>
      </c>
      <c r="E289" t="s">
        <v>1069</v>
      </c>
      <c r="F289" t="s">
        <v>1403</v>
      </c>
    </row>
    <row r="290" spans="4:6" x14ac:dyDescent="0.25">
      <c r="D290" t="s">
        <v>78</v>
      </c>
    </row>
    <row r="291" spans="4:6" x14ac:dyDescent="0.25">
      <c r="D291" t="s">
        <v>1404</v>
      </c>
      <c r="E291" t="s">
        <v>1405</v>
      </c>
    </row>
    <row r="292" spans="4:6" x14ac:dyDescent="0.25">
      <c r="D292" t="s">
        <v>79</v>
      </c>
    </row>
    <row r="293" spans="4:6" x14ac:dyDescent="0.25">
      <c r="D293" t="s">
        <v>1406</v>
      </c>
      <c r="E293" t="s">
        <v>1407</v>
      </c>
    </row>
    <row r="294" spans="4:6" x14ac:dyDescent="0.25">
      <c r="D294" t="s">
        <v>80</v>
      </c>
    </row>
    <row r="295" spans="4:6" x14ac:dyDescent="0.25">
      <c r="D295" t="s">
        <v>1408</v>
      </c>
      <c r="E295" t="s">
        <v>1409</v>
      </c>
    </row>
    <row r="296" spans="4:6" x14ac:dyDescent="0.25">
      <c r="D296" t="s">
        <v>1410</v>
      </c>
      <c r="E296" t="s">
        <v>1235</v>
      </c>
    </row>
    <row r="297" spans="4:6" x14ac:dyDescent="0.25">
      <c r="D297" t="s">
        <v>81</v>
      </c>
    </row>
    <row r="298" spans="4:6" x14ac:dyDescent="0.25">
      <c r="D298" t="s">
        <v>1411</v>
      </c>
      <c r="E298" t="s">
        <v>1412</v>
      </c>
    </row>
    <row r="299" spans="4:6" x14ac:dyDescent="0.25">
      <c r="D299" t="s">
        <v>82</v>
      </c>
    </row>
    <row r="300" spans="4:6" x14ac:dyDescent="0.25">
      <c r="D300" t="s">
        <v>83</v>
      </c>
    </row>
    <row r="301" spans="4:6" x14ac:dyDescent="0.25">
      <c r="D301" t="s">
        <v>84</v>
      </c>
    </row>
    <row r="302" spans="4:6" x14ac:dyDescent="0.25">
      <c r="D302" t="s">
        <v>1413</v>
      </c>
      <c r="E302" t="s">
        <v>1414</v>
      </c>
    </row>
    <row r="303" spans="4:6" x14ac:dyDescent="0.25">
      <c r="D303" t="s">
        <v>85</v>
      </c>
    </row>
    <row r="304" spans="4:6" x14ac:dyDescent="0.25">
      <c r="D304" t="s">
        <v>1415</v>
      </c>
      <c r="E304" t="s">
        <v>1081</v>
      </c>
    </row>
    <row r="305" spans="4:6" x14ac:dyDescent="0.25">
      <c r="D305" t="s">
        <v>1416</v>
      </c>
      <c r="E305" t="s">
        <v>1069</v>
      </c>
      <c r="F305" t="s">
        <v>1417</v>
      </c>
    </row>
    <row r="306" spans="4:6" x14ac:dyDescent="0.25">
      <c r="D306" t="s">
        <v>1418</v>
      </c>
      <c r="E306" t="s">
        <v>1121</v>
      </c>
    </row>
    <row r="307" spans="4:6" x14ac:dyDescent="0.25">
      <c r="D307" t="s">
        <v>1419</v>
      </c>
      <c r="E307" t="s">
        <v>1420</v>
      </c>
    </row>
    <row r="308" spans="4:6" x14ac:dyDescent="0.25">
      <c r="D308" t="s">
        <v>1421</v>
      </c>
      <c r="E308" t="s">
        <v>1069</v>
      </c>
      <c r="F308" t="s">
        <v>1019</v>
      </c>
    </row>
    <row r="309" spans="4:6" x14ac:dyDescent="0.25">
      <c r="D309" t="s">
        <v>86</v>
      </c>
    </row>
    <row r="310" spans="4:6" x14ac:dyDescent="0.25">
      <c r="D310" t="s">
        <v>1422</v>
      </c>
      <c r="E310" t="s">
        <v>1331</v>
      </c>
    </row>
    <row r="311" spans="4:6" x14ac:dyDescent="0.25">
      <c r="D311" t="s">
        <v>1423</v>
      </c>
      <c r="E311" t="s">
        <v>1133</v>
      </c>
    </row>
    <row r="312" spans="4:6" x14ac:dyDescent="0.25">
      <c r="D312" t="s">
        <v>1424</v>
      </c>
      <c r="E312" t="s">
        <v>1425</v>
      </c>
    </row>
    <row r="313" spans="4:6" x14ac:dyDescent="0.25">
      <c r="D313" t="s">
        <v>1426</v>
      </c>
      <c r="E313" t="s">
        <v>1427</v>
      </c>
    </row>
    <row r="314" spans="4:6" x14ac:dyDescent="0.25">
      <c r="D314" t="s">
        <v>1428</v>
      </c>
      <c r="E314" t="s">
        <v>1066</v>
      </c>
    </row>
    <row r="315" spans="4:6" x14ac:dyDescent="0.25">
      <c r="D315" t="e">
        <f>-MMacGUIRE, Philip F</f>
        <v>#NAME?</v>
      </c>
      <c r="E315" t="s">
        <v>1429</v>
      </c>
    </row>
    <row r="316" spans="4:6" x14ac:dyDescent="0.25">
      <c r="D316" t="s">
        <v>1430</v>
      </c>
      <c r="E316" t="s">
        <v>1263</v>
      </c>
    </row>
    <row r="317" spans="4:6" x14ac:dyDescent="0.25">
      <c r="D317" t="s">
        <v>1431</v>
      </c>
      <c r="E317" t="s">
        <v>1315</v>
      </c>
    </row>
    <row r="318" spans="4:6" x14ac:dyDescent="0.25">
      <c r="D318" t="s">
        <v>1432</v>
      </c>
      <c r="E318" t="s">
        <v>1433</v>
      </c>
    </row>
    <row r="319" spans="4:6" x14ac:dyDescent="0.25">
      <c r="D319" t="s">
        <v>1434</v>
      </c>
      <c r="E319" t="s">
        <v>1257</v>
      </c>
    </row>
    <row r="320" spans="4:6" x14ac:dyDescent="0.25">
      <c r="D320" t="s">
        <v>1435</v>
      </c>
      <c r="E320" t="s">
        <v>1436</v>
      </c>
    </row>
    <row r="321" spans="4:6" x14ac:dyDescent="0.25">
      <c r="D321" t="s">
        <v>87</v>
      </c>
    </row>
    <row r="322" spans="4:6" x14ac:dyDescent="0.25">
      <c r="D322" t="s">
        <v>1437</v>
      </c>
      <c r="E322" t="s">
        <v>1438</v>
      </c>
    </row>
    <row r="323" spans="4:6" x14ac:dyDescent="0.25">
      <c r="D323" t="s">
        <v>1439</v>
      </c>
      <c r="E323" t="s">
        <v>1228</v>
      </c>
    </row>
    <row r="324" spans="4:6" x14ac:dyDescent="0.25">
      <c r="D324" t="s">
        <v>1440</v>
      </c>
      <c r="E324" t="s">
        <v>1441</v>
      </c>
    </row>
    <row r="325" spans="4:6" x14ac:dyDescent="0.25">
      <c r="D325" t="s">
        <v>1442</v>
      </c>
      <c r="E325" t="s">
        <v>1443</v>
      </c>
    </row>
    <row r="326" spans="4:6" x14ac:dyDescent="0.25">
      <c r="D326" t="s">
        <v>1444</v>
      </c>
      <c r="E326" t="s">
        <v>1117</v>
      </c>
    </row>
    <row r="327" spans="4:6" x14ac:dyDescent="0.25">
      <c r="D327" t="s">
        <v>1445</v>
      </c>
      <c r="E327" t="s">
        <v>1446</v>
      </c>
    </row>
    <row r="328" spans="4:6" x14ac:dyDescent="0.25">
      <c r="D328" t="s">
        <v>1447</v>
      </c>
      <c r="E328" t="s">
        <v>1395</v>
      </c>
    </row>
    <row r="329" spans="4:6" x14ac:dyDescent="0.25">
      <c r="D329" t="s">
        <v>1448</v>
      </c>
      <c r="E329" t="s">
        <v>1449</v>
      </c>
    </row>
    <row r="330" spans="4:6" x14ac:dyDescent="0.25">
      <c r="D330" t="s">
        <v>1450</v>
      </c>
      <c r="E330" t="s">
        <v>1069</v>
      </c>
      <c r="F330" t="s">
        <v>1058</v>
      </c>
    </row>
    <row r="331" spans="4:6" x14ac:dyDescent="0.25">
      <c r="D331" t="s">
        <v>88</v>
      </c>
    </row>
    <row r="332" spans="4:6" x14ac:dyDescent="0.25">
      <c r="D332" t="s">
        <v>1451</v>
      </c>
      <c r="E332" t="s">
        <v>1054</v>
      </c>
    </row>
    <row r="333" spans="4:6" x14ac:dyDescent="0.25">
      <c r="D333" t="s">
        <v>1452</v>
      </c>
      <c r="E333" t="s">
        <v>1043</v>
      </c>
    </row>
    <row r="334" spans="4:6" x14ac:dyDescent="0.25">
      <c r="D334" t="s">
        <v>1453</v>
      </c>
      <c r="E334" t="s">
        <v>1257</v>
      </c>
    </row>
    <row r="335" spans="4:6" x14ac:dyDescent="0.25">
      <c r="D335" t="s">
        <v>89</v>
      </c>
    </row>
    <row r="336" spans="4:6" x14ac:dyDescent="0.25">
      <c r="D336" t="s">
        <v>1454</v>
      </c>
      <c r="E336" t="s">
        <v>1455</v>
      </c>
    </row>
    <row r="337" spans="4:6" x14ac:dyDescent="0.25">
      <c r="D337" t="s">
        <v>1456</v>
      </c>
      <c r="E337" t="s">
        <v>1457</v>
      </c>
    </row>
    <row r="338" spans="4:6" x14ac:dyDescent="0.25">
      <c r="D338" t="s">
        <v>1458</v>
      </c>
      <c r="E338" t="s">
        <v>1459</v>
      </c>
    </row>
    <row r="339" spans="4:6" x14ac:dyDescent="0.25">
      <c r="D339" t="s">
        <v>1460</v>
      </c>
      <c r="E339" t="s">
        <v>1461</v>
      </c>
    </row>
    <row r="340" spans="4:6" x14ac:dyDescent="0.25">
      <c r="D340" t="s">
        <v>1462</v>
      </c>
      <c r="E340" t="s">
        <v>1069</v>
      </c>
      <c r="F340" t="s">
        <v>1036</v>
      </c>
    </row>
    <row r="341" spans="4:6" x14ac:dyDescent="0.25">
      <c r="D341" t="s">
        <v>1463</v>
      </c>
      <c r="E341" t="s">
        <v>1464</v>
      </c>
      <c r="F341" t="s">
        <v>1018</v>
      </c>
    </row>
    <row r="342" spans="4:6" x14ac:dyDescent="0.25">
      <c r="D342" t="s">
        <v>1465</v>
      </c>
      <c r="E342" t="s">
        <v>1052</v>
      </c>
    </row>
    <row r="343" spans="4:6" x14ac:dyDescent="0.25">
      <c r="D343" t="s">
        <v>1466</v>
      </c>
      <c r="E343" t="s">
        <v>1467</v>
      </c>
    </row>
    <row r="344" spans="4:6" x14ac:dyDescent="0.25">
      <c r="D344" t="s">
        <v>1468</v>
      </c>
      <c r="E344" t="s">
        <v>1040</v>
      </c>
    </row>
    <row r="345" spans="4:6" x14ac:dyDescent="0.25">
      <c r="D345" t="s">
        <v>1469</v>
      </c>
      <c r="E345" t="s">
        <v>1470</v>
      </c>
      <c r="F345" t="s">
        <v>1296</v>
      </c>
    </row>
    <row r="346" spans="4:6" x14ac:dyDescent="0.25">
      <c r="D346" t="s">
        <v>1471</v>
      </c>
      <c r="E346" t="s">
        <v>1472</v>
      </c>
    </row>
    <row r="347" spans="4:6" x14ac:dyDescent="0.25">
      <c r="D347" t="s">
        <v>90</v>
      </c>
    </row>
    <row r="348" spans="4:6" x14ac:dyDescent="0.25">
      <c r="D348" t="s">
        <v>1473</v>
      </c>
      <c r="E348" t="s">
        <v>1474</v>
      </c>
    </row>
    <row r="349" spans="4:6" x14ac:dyDescent="0.25">
      <c r="D349" t="s">
        <v>1475</v>
      </c>
      <c r="E349" t="s">
        <v>1476</v>
      </c>
    </row>
    <row r="350" spans="4:6" x14ac:dyDescent="0.25">
      <c r="D350" t="s">
        <v>1477</v>
      </c>
      <c r="E350" t="s">
        <v>1478</v>
      </c>
    </row>
    <row r="351" spans="4:6" x14ac:dyDescent="0.25">
      <c r="D351" t="s">
        <v>1479</v>
      </c>
      <c r="E351" t="s">
        <v>1270</v>
      </c>
    </row>
    <row r="352" spans="4:6" x14ac:dyDescent="0.25">
      <c r="D352" t="s">
        <v>1480</v>
      </c>
      <c r="E352" t="s">
        <v>1481</v>
      </c>
    </row>
    <row r="353" spans="4:6" x14ac:dyDescent="0.25">
      <c r="D353" t="s">
        <v>1482</v>
      </c>
      <c r="E353" t="s">
        <v>1290</v>
      </c>
    </row>
    <row r="354" spans="4:6" x14ac:dyDescent="0.25">
      <c r="D354" t="s">
        <v>1483</v>
      </c>
      <c r="E354" t="s">
        <v>1484</v>
      </c>
    </row>
    <row r="355" spans="4:6" x14ac:dyDescent="0.25">
      <c r="D355" t="s">
        <v>91</v>
      </c>
    </row>
    <row r="356" spans="4:6" x14ac:dyDescent="0.25">
      <c r="D356" t="s">
        <v>1485</v>
      </c>
      <c r="E356" t="s">
        <v>1069</v>
      </c>
      <c r="F356" t="s">
        <v>1026</v>
      </c>
    </row>
    <row r="357" spans="4:6" x14ac:dyDescent="0.25">
      <c r="D357" t="s">
        <v>92</v>
      </c>
    </row>
    <row r="358" spans="4:6" x14ac:dyDescent="0.25">
      <c r="D358" t="s">
        <v>1486</v>
      </c>
      <c r="E358" t="s">
        <v>1147</v>
      </c>
    </row>
    <row r="359" spans="4:6" x14ac:dyDescent="0.25">
      <c r="D359" t="e">
        <f>-NNEELY, Michael G</f>
        <v>#NAME?</v>
      </c>
      <c r="E359" t="s">
        <v>1487</v>
      </c>
    </row>
    <row r="360" spans="4:6" x14ac:dyDescent="0.25">
      <c r="D360" t="s">
        <v>1488</v>
      </c>
      <c r="E360" t="s">
        <v>1064</v>
      </c>
    </row>
    <row r="361" spans="4:6" x14ac:dyDescent="0.25">
      <c r="D361" t="s">
        <v>1489</v>
      </c>
      <c r="E361" t="s">
        <v>1490</v>
      </c>
    </row>
    <row r="362" spans="4:6" x14ac:dyDescent="0.25">
      <c r="D362" t="s">
        <v>1491</v>
      </c>
      <c r="E362" t="s">
        <v>1492</v>
      </c>
    </row>
    <row r="363" spans="4:6" x14ac:dyDescent="0.25">
      <c r="D363" t="s">
        <v>1493</v>
      </c>
      <c r="E363" t="s">
        <v>1151</v>
      </c>
    </row>
    <row r="364" spans="4:6" x14ac:dyDescent="0.25">
      <c r="D364" t="s">
        <v>1494</v>
      </c>
      <c r="E364" t="s">
        <v>1495</v>
      </c>
    </row>
    <row r="365" spans="4:6" x14ac:dyDescent="0.25">
      <c r="D365" t="s">
        <v>1496</v>
      </c>
      <c r="E365" t="s">
        <v>1046</v>
      </c>
    </row>
    <row r="366" spans="4:6" x14ac:dyDescent="0.25">
      <c r="D366" t="s">
        <v>1497</v>
      </c>
      <c r="E366" t="s">
        <v>1498</v>
      </c>
    </row>
    <row r="367" spans="4:6" x14ac:dyDescent="0.25">
      <c r="D367" t="s">
        <v>1499</v>
      </c>
      <c r="E367" t="s">
        <v>1022</v>
      </c>
    </row>
    <row r="368" spans="4:6" x14ac:dyDescent="0.25">
      <c r="D368" t="s">
        <v>93</v>
      </c>
    </row>
    <row r="369" spans="4:6" x14ac:dyDescent="0.25">
      <c r="D369" t="s">
        <v>1500</v>
      </c>
      <c r="E369" t="s">
        <v>1058</v>
      </c>
    </row>
    <row r="370" spans="4:6" x14ac:dyDescent="0.25">
      <c r="D370" t="s">
        <v>1501</v>
      </c>
      <c r="E370" t="s">
        <v>1502</v>
      </c>
    </row>
    <row r="371" spans="4:6" x14ac:dyDescent="0.25">
      <c r="D371" t="s">
        <v>1503</v>
      </c>
      <c r="E371" t="s">
        <v>1405</v>
      </c>
    </row>
    <row r="372" spans="4:6" x14ac:dyDescent="0.25">
      <c r="D372" t="e">
        <f>-PPACELLE, Wayne P</f>
        <v>#NAME?</v>
      </c>
      <c r="E372" t="s">
        <v>1081</v>
      </c>
    </row>
    <row r="373" spans="4:6" x14ac:dyDescent="0.25">
      <c r="D373" t="s">
        <v>1504</v>
      </c>
      <c r="E373" t="s">
        <v>1505</v>
      </c>
    </row>
    <row r="374" spans="4:6" x14ac:dyDescent="0.25">
      <c r="D374" t="s">
        <v>94</v>
      </c>
    </row>
    <row r="375" spans="4:6" x14ac:dyDescent="0.25">
      <c r="D375" t="s">
        <v>1506</v>
      </c>
      <c r="E375" t="s">
        <v>1507</v>
      </c>
    </row>
    <row r="376" spans="4:6" x14ac:dyDescent="0.25">
      <c r="D376" t="s">
        <v>1508</v>
      </c>
      <c r="E376" t="s">
        <v>1509</v>
      </c>
    </row>
    <row r="377" spans="4:6" x14ac:dyDescent="0.25">
      <c r="D377" t="s">
        <v>1510</v>
      </c>
      <c r="E377" t="s">
        <v>1511</v>
      </c>
    </row>
    <row r="378" spans="4:6" x14ac:dyDescent="0.25">
      <c r="D378" t="s">
        <v>1512</v>
      </c>
      <c r="E378" t="s">
        <v>1069</v>
      </c>
      <c r="F378" t="s">
        <v>1024</v>
      </c>
    </row>
    <row r="379" spans="4:6" x14ac:dyDescent="0.25">
      <c r="D379" t="s">
        <v>95</v>
      </c>
    </row>
    <row r="380" spans="4:6" x14ac:dyDescent="0.25">
      <c r="D380" t="s">
        <v>1513</v>
      </c>
      <c r="E380" t="s">
        <v>1514</v>
      </c>
    </row>
    <row r="381" spans="4:6" x14ac:dyDescent="0.25">
      <c r="D381" t="s">
        <v>96</v>
      </c>
    </row>
    <row r="382" spans="4:6" x14ac:dyDescent="0.25">
      <c r="D382" t="s">
        <v>1515</v>
      </c>
      <c r="E382" t="s">
        <v>1516</v>
      </c>
    </row>
    <row r="383" spans="4:6" x14ac:dyDescent="0.25">
      <c r="D383" t="s">
        <v>1517</v>
      </c>
      <c r="E383" t="s">
        <v>1518</v>
      </c>
    </row>
    <row r="384" spans="4:6" x14ac:dyDescent="0.25">
      <c r="D384" t="s">
        <v>1519</v>
      </c>
      <c r="E384" t="s">
        <v>1520</v>
      </c>
    </row>
    <row r="385" spans="4:6" x14ac:dyDescent="0.25">
      <c r="D385" t="s">
        <v>1521</v>
      </c>
      <c r="E385" t="s">
        <v>1019</v>
      </c>
    </row>
    <row r="386" spans="4:6" x14ac:dyDescent="0.25">
      <c r="D386" t="s">
        <v>97</v>
      </c>
    </row>
    <row r="387" spans="4:6" x14ac:dyDescent="0.25">
      <c r="D387" t="s">
        <v>1522</v>
      </c>
      <c r="E387" t="s">
        <v>1523</v>
      </c>
    </row>
    <row r="388" spans="4:6" x14ac:dyDescent="0.25">
      <c r="D388" t="s">
        <v>1524</v>
      </c>
      <c r="E388" t="s">
        <v>1525</v>
      </c>
    </row>
    <row r="389" spans="4:6" x14ac:dyDescent="0.25">
      <c r="D389" t="s">
        <v>1526</v>
      </c>
      <c r="E389" t="s">
        <v>1395</v>
      </c>
    </row>
    <row r="390" spans="4:6" x14ac:dyDescent="0.25">
      <c r="D390" t="s">
        <v>98</v>
      </c>
    </row>
    <row r="391" spans="4:6" x14ac:dyDescent="0.25">
      <c r="D391" t="s">
        <v>99</v>
      </c>
    </row>
    <row r="392" spans="4:6" x14ac:dyDescent="0.25">
      <c r="D392" t="s">
        <v>1527</v>
      </c>
      <c r="E392" t="s">
        <v>1230</v>
      </c>
    </row>
    <row r="393" spans="4:6" x14ac:dyDescent="0.25">
      <c r="D393" t="s">
        <v>1528</v>
      </c>
      <c r="E393" t="s">
        <v>1529</v>
      </c>
    </row>
    <row r="394" spans="4:6" x14ac:dyDescent="0.25">
      <c r="D394" t="s">
        <v>100</v>
      </c>
    </row>
    <row r="395" spans="4:6" x14ac:dyDescent="0.25">
      <c r="D395" t="s">
        <v>1530</v>
      </c>
      <c r="E395" t="s">
        <v>1531</v>
      </c>
    </row>
    <row r="396" spans="4:6" x14ac:dyDescent="0.25">
      <c r="D396" t="s">
        <v>1532</v>
      </c>
      <c r="E396" t="s">
        <v>1533</v>
      </c>
    </row>
    <row r="397" spans="4:6" x14ac:dyDescent="0.25">
      <c r="D397" t="s">
        <v>1534</v>
      </c>
      <c r="E397" t="s">
        <v>1242</v>
      </c>
      <c r="F397" t="s">
        <v>1535</v>
      </c>
    </row>
    <row r="398" spans="4:6" x14ac:dyDescent="0.25">
      <c r="D398" t="s">
        <v>1536</v>
      </c>
      <c r="E398" t="s">
        <v>1277</v>
      </c>
    </row>
    <row r="399" spans="4:6" x14ac:dyDescent="0.25">
      <c r="D399" t="s">
        <v>1537</v>
      </c>
      <c r="E399" t="s">
        <v>1538</v>
      </c>
    </row>
    <row r="400" spans="4:6" x14ac:dyDescent="0.25">
      <c r="D400" t="s">
        <v>101</v>
      </c>
    </row>
    <row r="401" spans="4:7" x14ac:dyDescent="0.25">
      <c r="D401" t="s">
        <v>1539</v>
      </c>
      <c r="E401" t="s">
        <v>1474</v>
      </c>
    </row>
    <row r="402" spans="4:7" x14ac:dyDescent="0.25">
      <c r="D402" t="s">
        <v>1540</v>
      </c>
      <c r="E402" t="s">
        <v>1541</v>
      </c>
    </row>
    <row r="403" spans="4:7" x14ac:dyDescent="0.25">
      <c r="D403" t="s">
        <v>1542</v>
      </c>
      <c r="E403" t="s">
        <v>1069</v>
      </c>
      <c r="F403" t="s">
        <v>1543</v>
      </c>
    </row>
    <row r="404" spans="4:7" x14ac:dyDescent="0.25">
      <c r="D404" t="s">
        <v>1544</v>
      </c>
      <c r="E404" t="s">
        <v>1069</v>
      </c>
      <c r="F404" t="s">
        <v>1094</v>
      </c>
    </row>
    <row r="405" spans="4:7" x14ac:dyDescent="0.25">
      <c r="D405" t="s">
        <v>1545</v>
      </c>
      <c r="E405" t="s">
        <v>1380</v>
      </c>
    </row>
    <row r="406" spans="4:7" x14ac:dyDescent="0.25">
      <c r="D406" t="s">
        <v>102</v>
      </c>
    </row>
    <row r="407" spans="4:7" x14ac:dyDescent="0.25">
      <c r="D407" t="s">
        <v>103</v>
      </c>
    </row>
    <row r="408" spans="4:7" x14ac:dyDescent="0.25">
      <c r="D408" t="s">
        <v>1546</v>
      </c>
      <c r="E408" t="s">
        <v>1547</v>
      </c>
    </row>
    <row r="409" spans="4:7" x14ac:dyDescent="0.25">
      <c r="D409" t="s">
        <v>104</v>
      </c>
    </row>
    <row r="410" spans="4:7" x14ac:dyDescent="0.25">
      <c r="D410" t="s">
        <v>105</v>
      </c>
    </row>
    <row r="411" spans="4:7" x14ac:dyDescent="0.25">
      <c r="D411" t="s">
        <v>1548</v>
      </c>
      <c r="E411" t="s">
        <v>1346</v>
      </c>
    </row>
    <row r="412" spans="4:7" x14ac:dyDescent="0.25">
      <c r="D412" t="s">
        <v>1549</v>
      </c>
      <c r="E412" t="s">
        <v>1242</v>
      </c>
      <c r="F412" t="s">
        <v>1069</v>
      </c>
      <c r="G412" t="s">
        <v>1550</v>
      </c>
    </row>
    <row r="413" spans="4:7" x14ac:dyDescent="0.25">
      <c r="D413" t="s">
        <v>1551</v>
      </c>
      <c r="E413" t="s">
        <v>1027</v>
      </c>
    </row>
    <row r="414" spans="4:7" x14ac:dyDescent="0.25">
      <c r="D414" t="s">
        <v>1552</v>
      </c>
      <c r="E414" t="s">
        <v>1553</v>
      </c>
    </row>
    <row r="415" spans="4:7" x14ac:dyDescent="0.25">
      <c r="D415" t="s">
        <v>1554</v>
      </c>
      <c r="E415" t="s">
        <v>1331</v>
      </c>
    </row>
    <row r="416" spans="4:7" x14ac:dyDescent="0.25">
      <c r="D416" t="s">
        <v>106</v>
      </c>
    </row>
    <row r="417" spans="4:6" x14ac:dyDescent="0.25">
      <c r="D417" t="s">
        <v>107</v>
      </c>
    </row>
    <row r="418" spans="4:6" x14ac:dyDescent="0.25">
      <c r="D418" t="s">
        <v>1555</v>
      </c>
      <c r="E418" t="s">
        <v>1026</v>
      </c>
    </row>
    <row r="419" spans="4:6" x14ac:dyDescent="0.25">
      <c r="D419" t="s">
        <v>1556</v>
      </c>
      <c r="E419" t="s">
        <v>1557</v>
      </c>
    </row>
    <row r="420" spans="4:6" x14ac:dyDescent="0.25">
      <c r="D420" t="s">
        <v>108</v>
      </c>
    </row>
    <row r="421" spans="4:6" x14ac:dyDescent="0.25">
      <c r="D421" t="s">
        <v>109</v>
      </c>
    </row>
    <row r="422" spans="4:6" x14ac:dyDescent="0.25">
      <c r="D422" t="s">
        <v>1558</v>
      </c>
      <c r="E422" t="s">
        <v>1069</v>
      </c>
      <c r="F422" t="s">
        <v>1559</v>
      </c>
    </row>
    <row r="423" spans="4:6" x14ac:dyDescent="0.25">
      <c r="D423" t="s">
        <v>1558</v>
      </c>
      <c r="E423" t="s">
        <v>1560</v>
      </c>
    </row>
    <row r="424" spans="4:6" x14ac:dyDescent="0.25">
      <c r="D424" t="s">
        <v>110</v>
      </c>
    </row>
    <row r="425" spans="4:6" x14ac:dyDescent="0.25">
      <c r="D425" t="s">
        <v>1561</v>
      </c>
      <c r="E425" t="s">
        <v>1562</v>
      </c>
    </row>
    <row r="426" spans="4:6" x14ac:dyDescent="0.25">
      <c r="D426" t="s">
        <v>1563</v>
      </c>
      <c r="E426" t="s">
        <v>1250</v>
      </c>
    </row>
    <row r="427" spans="4:6" x14ac:dyDescent="0.25">
      <c r="D427" t="s">
        <v>1564</v>
      </c>
      <c r="E427" t="s">
        <v>1205</v>
      </c>
    </row>
    <row r="428" spans="4:6" x14ac:dyDescent="0.25">
      <c r="D428" t="s">
        <v>1565</v>
      </c>
      <c r="E428" t="s">
        <v>1457</v>
      </c>
    </row>
    <row r="429" spans="4:6" x14ac:dyDescent="0.25">
      <c r="D429" t="s">
        <v>111</v>
      </c>
    </row>
    <row r="430" spans="4:6" x14ac:dyDescent="0.25">
      <c r="D430" t="s">
        <v>112</v>
      </c>
    </row>
    <row r="431" spans="4:6" x14ac:dyDescent="0.25">
      <c r="D431" t="s">
        <v>1566</v>
      </c>
      <c r="E431" t="s">
        <v>1567</v>
      </c>
    </row>
    <row r="432" spans="4:6" x14ac:dyDescent="0.25">
      <c r="D432" t="s">
        <v>113</v>
      </c>
    </row>
    <row r="433" spans="4:7" x14ac:dyDescent="0.25">
      <c r="D433" t="s">
        <v>1568</v>
      </c>
      <c r="E433" t="s">
        <v>1569</v>
      </c>
    </row>
    <row r="434" spans="4:7" x14ac:dyDescent="0.25">
      <c r="D434" t="s">
        <v>114</v>
      </c>
    </row>
    <row r="435" spans="4:7" x14ac:dyDescent="0.25">
      <c r="D435" t="s">
        <v>115</v>
      </c>
    </row>
    <row r="436" spans="4:7" x14ac:dyDescent="0.25">
      <c r="D436" t="s">
        <v>1570</v>
      </c>
      <c r="E436" t="s">
        <v>1571</v>
      </c>
      <c r="F436" t="s">
        <v>1069</v>
      </c>
      <c r="G436" t="s">
        <v>1025</v>
      </c>
    </row>
    <row r="437" spans="4:7" x14ac:dyDescent="0.25">
      <c r="D437" t="s">
        <v>1572</v>
      </c>
      <c r="E437" t="s">
        <v>1573</v>
      </c>
    </row>
    <row r="438" spans="4:7" x14ac:dyDescent="0.25">
      <c r="D438" t="s">
        <v>1574</v>
      </c>
      <c r="E438" t="s">
        <v>1575</v>
      </c>
    </row>
    <row r="439" spans="4:7" x14ac:dyDescent="0.25">
      <c r="D439" t="s">
        <v>116</v>
      </c>
    </row>
    <row r="440" spans="4:7" x14ac:dyDescent="0.25">
      <c r="D440" t="s">
        <v>117</v>
      </c>
    </row>
    <row r="441" spans="4:7" x14ac:dyDescent="0.25">
      <c r="D441" t="s">
        <v>1576</v>
      </c>
      <c r="E441" t="s">
        <v>1368</v>
      </c>
    </row>
    <row r="442" spans="4:7" x14ac:dyDescent="0.25">
      <c r="D442" t="s">
        <v>1577</v>
      </c>
      <c r="E442" t="s">
        <v>1346</v>
      </c>
    </row>
    <row r="443" spans="4:7" x14ac:dyDescent="0.25">
      <c r="D443" t="s">
        <v>1578</v>
      </c>
      <c r="E443" t="s">
        <v>1579</v>
      </c>
      <c r="F443" t="s">
        <v>1580</v>
      </c>
    </row>
    <row r="444" spans="4:7" x14ac:dyDescent="0.25">
      <c r="D444" t="s">
        <v>1581</v>
      </c>
      <c r="E444" t="s">
        <v>1050</v>
      </c>
    </row>
    <row r="445" spans="4:7" x14ac:dyDescent="0.25">
      <c r="D445" t="s">
        <v>1582</v>
      </c>
      <c r="E445" t="s">
        <v>1484</v>
      </c>
    </row>
    <row r="446" spans="4:7" x14ac:dyDescent="0.25">
      <c r="D446" t="s">
        <v>1583</v>
      </c>
      <c r="E446" t="s">
        <v>1069</v>
      </c>
      <c r="F446" t="s">
        <v>1031</v>
      </c>
    </row>
    <row r="447" spans="4:7" x14ac:dyDescent="0.25">
      <c r="D447" t="s">
        <v>118</v>
      </c>
    </row>
    <row r="448" spans="4:7" x14ac:dyDescent="0.25">
      <c r="D448" t="s">
        <v>1584</v>
      </c>
      <c r="E448" t="s">
        <v>1585</v>
      </c>
    </row>
    <row r="449" spans="4:6" x14ac:dyDescent="0.25">
      <c r="D449" t="s">
        <v>1586</v>
      </c>
      <c r="E449" t="s">
        <v>1433</v>
      </c>
    </row>
    <row r="450" spans="4:6" x14ac:dyDescent="0.25">
      <c r="D450" t="s">
        <v>1587</v>
      </c>
      <c r="E450" t="s">
        <v>1588</v>
      </c>
    </row>
    <row r="451" spans="4:6" x14ac:dyDescent="0.25">
      <c r="D451" t="s">
        <v>1589</v>
      </c>
      <c r="E451" t="s">
        <v>1590</v>
      </c>
    </row>
    <row r="452" spans="4:6" x14ac:dyDescent="0.25">
      <c r="D452" t="s">
        <v>119</v>
      </c>
    </row>
    <row r="453" spans="4:6" x14ac:dyDescent="0.25">
      <c r="D453" t="s">
        <v>1591</v>
      </c>
      <c r="E453" t="s">
        <v>1592</v>
      </c>
    </row>
    <row r="454" spans="4:6" x14ac:dyDescent="0.25">
      <c r="D454" t="s">
        <v>1593</v>
      </c>
      <c r="E454" t="s">
        <v>1151</v>
      </c>
    </row>
    <row r="455" spans="4:6" x14ac:dyDescent="0.25">
      <c r="D455" t="s">
        <v>1594</v>
      </c>
      <c r="E455" t="s">
        <v>1184</v>
      </c>
    </row>
    <row r="456" spans="4:6" x14ac:dyDescent="0.25">
      <c r="D456" t="s">
        <v>1595</v>
      </c>
      <c r="E456" t="s">
        <v>1596</v>
      </c>
    </row>
    <row r="457" spans="4:6" x14ac:dyDescent="0.25">
      <c r="D457" t="s">
        <v>1597</v>
      </c>
      <c r="E457" t="s">
        <v>1368</v>
      </c>
    </row>
    <row r="458" spans="4:6" x14ac:dyDescent="0.25">
      <c r="D458" t="s">
        <v>1598</v>
      </c>
      <c r="E458" t="s">
        <v>1599</v>
      </c>
    </row>
    <row r="459" spans="4:6" x14ac:dyDescent="0.25">
      <c r="D459" t="s">
        <v>1600</v>
      </c>
      <c r="E459" t="s">
        <v>1601</v>
      </c>
    </row>
    <row r="460" spans="4:6" x14ac:dyDescent="0.25">
      <c r="D460" t="s">
        <v>1602</v>
      </c>
      <c r="E460" t="s">
        <v>1603</v>
      </c>
    </row>
    <row r="461" spans="4:6" x14ac:dyDescent="0.25">
      <c r="D461" t="s">
        <v>120</v>
      </c>
    </row>
    <row r="462" spans="4:6" x14ac:dyDescent="0.25">
      <c r="D462" t="s">
        <v>1604</v>
      </c>
      <c r="E462" t="s">
        <v>1605</v>
      </c>
      <c r="F462" t="s">
        <v>1606</v>
      </c>
    </row>
    <row r="463" spans="4:6" x14ac:dyDescent="0.25">
      <c r="D463" t="s">
        <v>1607</v>
      </c>
      <c r="E463" t="s">
        <v>1608</v>
      </c>
    </row>
    <row r="464" spans="4:6" x14ac:dyDescent="0.25">
      <c r="D464" t="s">
        <v>1609</v>
      </c>
      <c r="E464" t="s">
        <v>1296</v>
      </c>
    </row>
    <row r="465" spans="4:6" x14ac:dyDescent="0.25">
      <c r="D465" t="s">
        <v>1610</v>
      </c>
      <c r="E465" t="s">
        <v>1611</v>
      </c>
    </row>
    <row r="466" spans="4:6" x14ac:dyDescent="0.25">
      <c r="D466" t="s">
        <v>1612</v>
      </c>
      <c r="E466" t="s">
        <v>1069</v>
      </c>
      <c r="F466" t="s">
        <v>1226</v>
      </c>
    </row>
    <row r="467" spans="4:6" x14ac:dyDescent="0.25">
      <c r="D467" t="s">
        <v>1613</v>
      </c>
      <c r="E467" t="s">
        <v>1282</v>
      </c>
    </row>
    <row r="468" spans="4:6" x14ac:dyDescent="0.25">
      <c r="D468" t="s">
        <v>1614</v>
      </c>
      <c r="E468" t="s">
        <v>1069</v>
      </c>
      <c r="F468" t="s">
        <v>1321</v>
      </c>
    </row>
    <row r="469" spans="4:6" x14ac:dyDescent="0.25">
      <c r="D469" t="s">
        <v>121</v>
      </c>
    </row>
    <row r="470" spans="4:6" x14ac:dyDescent="0.25">
      <c r="D470" t="s">
        <v>1615</v>
      </c>
      <c r="E470" t="s">
        <v>1455</v>
      </c>
    </row>
    <row r="471" spans="4:6" x14ac:dyDescent="0.25">
      <c r="D471" t="s">
        <v>1616</v>
      </c>
      <c r="E471" t="s">
        <v>1617</v>
      </c>
    </row>
    <row r="472" spans="4:6" x14ac:dyDescent="0.25">
      <c r="D472" t="s">
        <v>1618</v>
      </c>
      <c r="E472" t="s">
        <v>1619</v>
      </c>
    </row>
    <row r="473" spans="4:6" x14ac:dyDescent="0.25">
      <c r="D473" t="s">
        <v>1620</v>
      </c>
      <c r="E473" t="s">
        <v>1621</v>
      </c>
    </row>
    <row r="474" spans="4:6" x14ac:dyDescent="0.25">
      <c r="D474" t="s">
        <v>1622</v>
      </c>
      <c r="E474" t="s">
        <v>1498</v>
      </c>
    </row>
    <row r="475" spans="4:6" x14ac:dyDescent="0.25">
      <c r="D475" t="s">
        <v>1623</v>
      </c>
      <c r="E475" t="s">
        <v>1094</v>
      </c>
    </row>
    <row r="476" spans="4:6" x14ac:dyDescent="0.25">
      <c r="D476" t="s">
        <v>1624</v>
      </c>
      <c r="E476" t="s">
        <v>1625</v>
      </c>
    </row>
    <row r="477" spans="4:6" x14ac:dyDescent="0.25">
      <c r="D477" t="s">
        <v>1626</v>
      </c>
      <c r="E477" t="s">
        <v>1627</v>
      </c>
    </row>
    <row r="478" spans="4:6" x14ac:dyDescent="0.25">
      <c r="D478" t="s">
        <v>1628</v>
      </c>
      <c r="E478" t="s">
        <v>1629</v>
      </c>
    </row>
    <row r="479" spans="4:6" x14ac:dyDescent="0.25">
      <c r="D479" t="s">
        <v>1630</v>
      </c>
      <c r="E479" t="s">
        <v>1631</v>
      </c>
    </row>
    <row r="480" spans="4:6" x14ac:dyDescent="0.25">
      <c r="D480" t="s">
        <v>1632</v>
      </c>
      <c r="E480" t="s">
        <v>1633</v>
      </c>
    </row>
    <row r="481" spans="4:6" x14ac:dyDescent="0.25">
      <c r="D481" t="s">
        <v>1634</v>
      </c>
      <c r="E481" t="s">
        <v>1635</v>
      </c>
    </row>
    <row r="482" spans="4:6" x14ac:dyDescent="0.25">
      <c r="D482" t="s">
        <v>1636</v>
      </c>
      <c r="E482" t="s">
        <v>1378</v>
      </c>
    </row>
    <row r="483" spans="4:6" x14ac:dyDescent="0.25">
      <c r="D483" t="s">
        <v>122</v>
      </c>
    </row>
    <row r="484" spans="4:6" x14ac:dyDescent="0.25">
      <c r="D484" t="s">
        <v>123</v>
      </c>
    </row>
    <row r="485" spans="4:6" x14ac:dyDescent="0.25">
      <c r="D485" t="s">
        <v>1637</v>
      </c>
      <c r="E485" t="s">
        <v>1627</v>
      </c>
    </row>
    <row r="486" spans="4:6" x14ac:dyDescent="0.25">
      <c r="D486" t="s">
        <v>1638</v>
      </c>
      <c r="E486" t="s">
        <v>1639</v>
      </c>
    </row>
    <row r="487" spans="4:6" x14ac:dyDescent="0.25">
      <c r="D487" t="s">
        <v>1640</v>
      </c>
      <c r="E487" t="s">
        <v>1641</v>
      </c>
    </row>
    <row r="488" spans="4:6" x14ac:dyDescent="0.25">
      <c r="D488" t="s">
        <v>1642</v>
      </c>
      <c r="E488" t="s">
        <v>1643</v>
      </c>
      <c r="F488" t="s">
        <v>1644</v>
      </c>
    </row>
    <row r="489" spans="4:6" x14ac:dyDescent="0.25">
      <c r="D489" t="s">
        <v>1645</v>
      </c>
      <c r="E489" t="s">
        <v>1395</v>
      </c>
    </row>
    <row r="490" spans="4:6" x14ac:dyDescent="0.25">
      <c r="D490" t="s">
        <v>124</v>
      </c>
    </row>
    <row r="491" spans="4:6" x14ac:dyDescent="0.25">
      <c r="D491" t="s">
        <v>125</v>
      </c>
    </row>
    <row r="492" spans="4:6" x14ac:dyDescent="0.25">
      <c r="D492" t="s">
        <v>1646</v>
      </c>
      <c r="E492" t="s">
        <v>1647</v>
      </c>
    </row>
    <row r="493" spans="4:6" x14ac:dyDescent="0.25">
      <c r="D493" t="s">
        <v>1648</v>
      </c>
      <c r="E493" t="s">
        <v>1649</v>
      </c>
    </row>
    <row r="494" spans="4:6" x14ac:dyDescent="0.25">
      <c r="D494" t="s">
        <v>1650</v>
      </c>
      <c r="E494" t="s">
        <v>1651</v>
      </c>
    </row>
    <row r="495" spans="4:6" x14ac:dyDescent="0.25">
      <c r="D495" t="s">
        <v>1652</v>
      </c>
      <c r="E495" t="s">
        <v>1380</v>
      </c>
    </row>
    <row r="496" spans="4:6" x14ac:dyDescent="0.25">
      <c r="D496" t="s">
        <v>1653</v>
      </c>
      <c r="E496" t="s">
        <v>1654</v>
      </c>
    </row>
    <row r="497" spans="4:5" x14ac:dyDescent="0.25">
      <c r="D497" t="s">
        <v>126</v>
      </c>
    </row>
    <row r="498" spans="4:5" x14ac:dyDescent="0.25">
      <c r="D498" t="s">
        <v>127</v>
      </c>
    </row>
    <row r="499" spans="4:5" x14ac:dyDescent="0.25">
      <c r="D499" t="s">
        <v>128</v>
      </c>
    </row>
    <row r="500" spans="4:5" x14ac:dyDescent="0.25">
      <c r="D500" t="s">
        <v>1655</v>
      </c>
      <c r="E500" t="s">
        <v>1083</v>
      </c>
    </row>
    <row r="501" spans="4:5" x14ac:dyDescent="0.25">
      <c r="D501" t="s">
        <v>1656</v>
      </c>
      <c r="E501" t="s">
        <v>1657</v>
      </c>
    </row>
    <row r="502" spans="4:5" x14ac:dyDescent="0.25">
      <c r="D502" t="s">
        <v>1658</v>
      </c>
      <c r="E502" t="s">
        <v>1659</v>
      </c>
    </row>
    <row r="503" spans="4:5" x14ac:dyDescent="0.25">
      <c r="D503" t="e">
        <f>-UUPJOHN, Harold L</f>
        <v>#NAME?</v>
      </c>
      <c r="E503" t="s">
        <v>1660</v>
      </c>
    </row>
    <row r="504" spans="4:5" x14ac:dyDescent="0.25">
      <c r="D504" t="s">
        <v>129</v>
      </c>
    </row>
    <row r="505" spans="4:5" x14ac:dyDescent="0.25">
      <c r="D505" t="s">
        <v>1661</v>
      </c>
      <c r="E505" t="s">
        <v>1176</v>
      </c>
    </row>
    <row r="506" spans="4:5" x14ac:dyDescent="0.25">
      <c r="D506" t="s">
        <v>130</v>
      </c>
    </row>
    <row r="507" spans="4:5" x14ac:dyDescent="0.25">
      <c r="D507" t="s">
        <v>131</v>
      </c>
    </row>
    <row r="508" spans="4:5" x14ac:dyDescent="0.25">
      <c r="D508" t="s">
        <v>1662</v>
      </c>
      <c r="E508" t="s">
        <v>1663</v>
      </c>
    </row>
    <row r="509" spans="4:5" x14ac:dyDescent="0.25">
      <c r="D509" t="s">
        <v>132</v>
      </c>
    </row>
    <row r="510" spans="4:5" x14ac:dyDescent="0.25">
      <c r="D510" t="s">
        <v>1664</v>
      </c>
      <c r="E510" t="s">
        <v>1205</v>
      </c>
    </row>
    <row r="511" spans="4:5" x14ac:dyDescent="0.25">
      <c r="D511" t="s">
        <v>1665</v>
      </c>
      <c r="E511" t="s">
        <v>1131</v>
      </c>
    </row>
    <row r="512" spans="4:5" x14ac:dyDescent="0.25">
      <c r="D512" t="s">
        <v>1666</v>
      </c>
      <c r="E512" t="s">
        <v>1667</v>
      </c>
    </row>
    <row r="513" spans="4:6" x14ac:dyDescent="0.25">
      <c r="D513" t="s">
        <v>1668</v>
      </c>
      <c r="E513" t="s">
        <v>1324</v>
      </c>
    </row>
    <row r="514" spans="4:6" x14ac:dyDescent="0.25">
      <c r="D514" t="s">
        <v>1669</v>
      </c>
      <c r="E514" t="s">
        <v>1296</v>
      </c>
    </row>
    <row r="515" spans="4:6" x14ac:dyDescent="0.25">
      <c r="D515" t="s">
        <v>133</v>
      </c>
    </row>
    <row r="516" spans="4:6" x14ac:dyDescent="0.25">
      <c r="D516" t="s">
        <v>1670</v>
      </c>
      <c r="E516" t="s">
        <v>1215</v>
      </c>
    </row>
    <row r="517" spans="4:6" x14ac:dyDescent="0.25">
      <c r="D517" t="s">
        <v>134</v>
      </c>
    </row>
    <row r="518" spans="4:6" x14ac:dyDescent="0.25">
      <c r="D518" t="s">
        <v>1671</v>
      </c>
      <c r="E518" t="s">
        <v>1069</v>
      </c>
      <c r="F518" t="s">
        <v>1033</v>
      </c>
    </row>
    <row r="519" spans="4:6" x14ac:dyDescent="0.25">
      <c r="D519" t="s">
        <v>1672</v>
      </c>
      <c r="E519" t="s">
        <v>1673</v>
      </c>
    </row>
    <row r="520" spans="4:6" x14ac:dyDescent="0.25">
      <c r="D520" t="s">
        <v>1674</v>
      </c>
      <c r="E520" t="s">
        <v>1675</v>
      </c>
    </row>
    <row r="521" spans="4:6" x14ac:dyDescent="0.25">
      <c r="D521" t="s">
        <v>1676</v>
      </c>
      <c r="E521" t="s">
        <v>1677</v>
      </c>
    </row>
    <row r="522" spans="4:6" x14ac:dyDescent="0.25">
      <c r="D522" t="s">
        <v>135</v>
      </c>
    </row>
    <row r="523" spans="4:6" x14ac:dyDescent="0.25">
      <c r="D523" t="s">
        <v>136</v>
      </c>
    </row>
    <row r="524" spans="4:6" x14ac:dyDescent="0.25">
      <c r="D524" t="s">
        <v>1678</v>
      </c>
      <c r="E524" t="s">
        <v>1679</v>
      </c>
    </row>
    <row r="525" spans="4:6" x14ac:dyDescent="0.25">
      <c r="D525" t="s">
        <v>137</v>
      </c>
    </row>
    <row r="526" spans="4:6" x14ac:dyDescent="0.25">
      <c r="D526" t="s">
        <v>1680</v>
      </c>
      <c r="E526" t="s">
        <v>1681</v>
      </c>
    </row>
    <row r="527" spans="4:6" x14ac:dyDescent="0.25">
      <c r="D527" t="s">
        <v>138</v>
      </c>
    </row>
    <row r="528" spans="4:6" x14ac:dyDescent="0.25">
      <c r="D528" t="s">
        <v>1682</v>
      </c>
      <c r="E528" t="s">
        <v>1058</v>
      </c>
    </row>
    <row r="529" spans="4:6" x14ac:dyDescent="0.25">
      <c r="D529" t="s">
        <v>1683</v>
      </c>
      <c r="E529" t="s">
        <v>1014</v>
      </c>
      <c r="F529" t="s">
        <v>1684</v>
      </c>
    </row>
    <row r="530" spans="4:6" x14ac:dyDescent="0.25">
      <c r="D530" t="s">
        <v>1685</v>
      </c>
      <c r="E530" t="s">
        <v>1686</v>
      </c>
    </row>
    <row r="531" spans="4:6" x14ac:dyDescent="0.25">
      <c r="D531" t="s">
        <v>1687</v>
      </c>
      <c r="E531" t="s">
        <v>1688</v>
      </c>
    </row>
    <row r="532" spans="4:6" x14ac:dyDescent="0.25">
      <c r="D532" t="s">
        <v>1689</v>
      </c>
      <c r="E532" t="s">
        <v>1326</v>
      </c>
    </row>
    <row r="533" spans="4:6" x14ac:dyDescent="0.25">
      <c r="D533" t="s">
        <v>1690</v>
      </c>
      <c r="E533" t="s">
        <v>1368</v>
      </c>
    </row>
    <row r="534" spans="4:6" x14ac:dyDescent="0.25">
      <c r="D534" t="s">
        <v>1691</v>
      </c>
      <c r="E534" t="s">
        <v>1069</v>
      </c>
      <c r="F534" t="s">
        <v>1167</v>
      </c>
    </row>
    <row r="535" spans="4:6" x14ac:dyDescent="0.25">
      <c r="D535" t="s">
        <v>1692</v>
      </c>
      <c r="E535" t="s">
        <v>1461</v>
      </c>
    </row>
    <row r="536" spans="4:6" x14ac:dyDescent="0.25">
      <c r="D536" t="s">
        <v>1693</v>
      </c>
      <c r="E536" t="s">
        <v>1694</v>
      </c>
    </row>
    <row r="537" spans="4:6" x14ac:dyDescent="0.25">
      <c r="D537" t="s">
        <v>1695</v>
      </c>
      <c r="E537" t="s">
        <v>1696</v>
      </c>
    </row>
    <row r="538" spans="4:6" x14ac:dyDescent="0.25">
      <c r="D538" t="s">
        <v>1697</v>
      </c>
      <c r="E538" t="s">
        <v>1698</v>
      </c>
    </row>
    <row r="539" spans="4:6" x14ac:dyDescent="0.25">
      <c r="D539" t="s">
        <v>139</v>
      </c>
    </row>
    <row r="540" spans="4:6" x14ac:dyDescent="0.25">
      <c r="D540" t="s">
        <v>1699</v>
      </c>
      <c r="E540" t="s">
        <v>1686</v>
      </c>
    </row>
    <row r="541" spans="4:6" x14ac:dyDescent="0.25">
      <c r="D541" t="s">
        <v>1700</v>
      </c>
      <c r="E541" t="s">
        <v>1701</v>
      </c>
    </row>
    <row r="542" spans="4:6" x14ac:dyDescent="0.25">
      <c r="D542" t="s">
        <v>1702</v>
      </c>
      <c r="E542" t="s">
        <v>1069</v>
      </c>
      <c r="F542" t="s">
        <v>1273</v>
      </c>
    </row>
    <row r="543" spans="4:6" x14ac:dyDescent="0.25">
      <c r="D543" t="s">
        <v>1703</v>
      </c>
      <c r="E543" t="s">
        <v>1550</v>
      </c>
    </row>
    <row r="544" spans="4:6" x14ac:dyDescent="0.25">
      <c r="D544" t="s">
        <v>1704</v>
      </c>
      <c r="E544" t="s">
        <v>1643</v>
      </c>
      <c r="F544" t="s">
        <v>1705</v>
      </c>
    </row>
    <row r="545" spans="4:6" x14ac:dyDescent="0.25">
      <c r="D545" t="s">
        <v>1706</v>
      </c>
      <c r="E545" t="s">
        <v>1643</v>
      </c>
      <c r="F545" t="s">
        <v>1250</v>
      </c>
    </row>
    <row r="546" spans="4:6" x14ac:dyDescent="0.25">
      <c r="D546" t="s">
        <v>140</v>
      </c>
    </row>
    <row r="547" spans="4:6" x14ac:dyDescent="0.25">
      <c r="D547" t="s">
        <v>1707</v>
      </c>
      <c r="E547" t="s">
        <v>1569</v>
      </c>
    </row>
    <row r="548" spans="4:6" x14ac:dyDescent="0.25">
      <c r="D548" t="s">
        <v>1708</v>
      </c>
      <c r="E548" t="s">
        <v>1069</v>
      </c>
      <c r="F548" t="s">
        <v>1034</v>
      </c>
    </row>
    <row r="549" spans="4:6" x14ac:dyDescent="0.25">
      <c r="D549" t="s">
        <v>1709</v>
      </c>
      <c r="E549" t="s">
        <v>1710</v>
      </c>
    </row>
    <row r="550" spans="4:6" x14ac:dyDescent="0.25">
      <c r="D550" t="s">
        <v>1711</v>
      </c>
      <c r="E550" t="s">
        <v>1712</v>
      </c>
    </row>
    <row r="551" spans="4:6" x14ac:dyDescent="0.25">
      <c r="D551" t="s">
        <v>1713</v>
      </c>
      <c r="E551" t="s">
        <v>1395</v>
      </c>
    </row>
    <row r="552" spans="4:6" x14ac:dyDescent="0.25">
      <c r="D552" t="s">
        <v>141</v>
      </c>
    </row>
    <row r="553" spans="4:6" x14ac:dyDescent="0.25">
      <c r="D553" t="e">
        <f>-YYELLOTT, Kinloch N</f>
        <v>#NAME?</v>
      </c>
      <c r="E553" t="s">
        <v>1069</v>
      </c>
      <c r="F553" t="s">
        <v>1026</v>
      </c>
    </row>
    <row r="554" spans="4:6" x14ac:dyDescent="0.25">
      <c r="D554" t="s">
        <v>1714</v>
      </c>
      <c r="E554" t="s">
        <v>1094</v>
      </c>
    </row>
    <row r="555" spans="4:6" x14ac:dyDescent="0.25">
      <c r="D555" t="e">
        <f>-ZZUCKERMAN, Steven A</f>
        <v>#NAME?</v>
      </c>
      <c r="E555" t="s">
        <v>1715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B76B-5DA5-4CA2-A97F-7E89CD5E3FF5}">
  <dimension ref="A2:AD237"/>
  <sheetViews>
    <sheetView workbookViewId="0">
      <selection activeCell="Q24" sqref="Q24"/>
    </sheetView>
  </sheetViews>
  <sheetFormatPr defaultRowHeight="15" x14ac:dyDescent="0.25"/>
  <cols>
    <col min="1" max="1" width="19.42578125" bestFit="1" customWidth="1"/>
    <col min="2" max="2" width="5" bestFit="1" customWidth="1"/>
    <col min="7" max="7" width="22.85546875" bestFit="1" customWidth="1"/>
    <col min="8" max="8" width="16.42578125" bestFit="1" customWidth="1"/>
    <col min="9" max="9" width="13.140625" bestFit="1" customWidth="1"/>
    <col min="10" max="10" width="13.140625" customWidth="1"/>
    <col min="12" max="12" width="11.7109375" bestFit="1" customWidth="1"/>
    <col min="17" max="17" width="16.42578125" bestFit="1" customWidth="1"/>
    <col min="18" max="23" width="24.140625" customWidth="1"/>
    <col min="24" max="25" width="4" bestFit="1" customWidth="1"/>
  </cols>
  <sheetData>
    <row r="2" spans="1:30" x14ac:dyDescent="0.25">
      <c r="A2" t="s">
        <v>2562</v>
      </c>
      <c r="B2" t="s">
        <v>1758</v>
      </c>
      <c r="G2" t="s">
        <v>1771</v>
      </c>
      <c r="H2" t="s">
        <v>1759</v>
      </c>
      <c r="I2" t="s">
        <v>1760</v>
      </c>
      <c r="J2" t="s">
        <v>2358</v>
      </c>
      <c r="K2" t="s">
        <v>1758</v>
      </c>
      <c r="L2" t="s">
        <v>1772</v>
      </c>
      <c r="N2" t="s">
        <v>1759</v>
      </c>
      <c r="O2" t="s">
        <v>2353</v>
      </c>
      <c r="P2" t="s">
        <v>1758</v>
      </c>
      <c r="Q2" t="s">
        <v>1759</v>
      </c>
      <c r="R2" t="s">
        <v>1760</v>
      </c>
      <c r="S2" t="s">
        <v>1761</v>
      </c>
      <c r="T2" t="s">
        <v>1749</v>
      </c>
      <c r="AA2" t="s">
        <v>2354</v>
      </c>
      <c r="AB2" t="s">
        <v>2355</v>
      </c>
      <c r="AC2" t="s">
        <v>2356</v>
      </c>
      <c r="AD2" t="s">
        <v>2357</v>
      </c>
    </row>
    <row r="3" spans="1:30" x14ac:dyDescent="0.25">
      <c r="A3" t="s">
        <v>2569</v>
      </c>
      <c r="B3">
        <v>2020</v>
      </c>
      <c r="G3" t="str">
        <f t="shared" ref="G3:G66" si="0">I3&amp;" "&amp;H3</f>
        <v>Elizabeth Auchincloss</v>
      </c>
      <c r="H3" t="s">
        <v>2365</v>
      </c>
      <c r="I3" t="str">
        <f t="shared" ref="I3:I66" si="1">R3</f>
        <v>Elizabeth</v>
      </c>
      <c r="J3" t="s">
        <v>764</v>
      </c>
      <c r="K3">
        <v>1973</v>
      </c>
      <c r="L3">
        <v>2</v>
      </c>
      <c r="N3" t="str">
        <f t="shared" ref="N3:N66" si="2">PROPER(Q3)</f>
        <v>Auchincloss</v>
      </c>
      <c r="P3">
        <v>1973</v>
      </c>
      <c r="Q3" t="s">
        <v>172</v>
      </c>
      <c r="R3" t="s">
        <v>2194</v>
      </c>
      <c r="S3" t="s">
        <v>764</v>
      </c>
      <c r="T3">
        <f t="shared" ref="T3:T66" si="3">SUM(AA3:AD3)</f>
        <v>2</v>
      </c>
      <c r="V3">
        <v>1972</v>
      </c>
      <c r="W3">
        <v>73</v>
      </c>
      <c r="AA3">
        <f t="shared" ref="AA3:AA66" si="4">NOT(ISBLANK(V3))*1</f>
        <v>1</v>
      </c>
      <c r="AB3">
        <f t="shared" ref="AB3:AB66" si="5">NOT(ISBLANK(W3))*1</f>
        <v>1</v>
      </c>
      <c r="AC3">
        <f t="shared" ref="AC3:AC66" si="6">NOT(ISBLANK(X3))*1</f>
        <v>0</v>
      </c>
      <c r="AD3">
        <f t="shared" ref="AD3:AD66" si="7">NOT(ISBLANK(Y3))*1</f>
        <v>0</v>
      </c>
    </row>
    <row r="4" spans="1:30" x14ac:dyDescent="0.25">
      <c r="A4" t="s">
        <v>2571</v>
      </c>
      <c r="B4">
        <v>2020</v>
      </c>
      <c r="G4" t="str">
        <f t="shared" si="0"/>
        <v>Sheila Ford</v>
      </c>
      <c r="H4" t="s">
        <v>2413</v>
      </c>
      <c r="I4" t="str">
        <f t="shared" si="1"/>
        <v>Sheila</v>
      </c>
      <c r="J4" t="s">
        <v>774</v>
      </c>
      <c r="K4">
        <v>1973</v>
      </c>
      <c r="L4">
        <v>1</v>
      </c>
      <c r="N4" t="str">
        <f t="shared" si="2"/>
        <v>Ford</v>
      </c>
      <c r="P4">
        <v>1973</v>
      </c>
      <c r="Q4" t="s">
        <v>328</v>
      </c>
      <c r="R4" t="s">
        <v>2242</v>
      </c>
      <c r="S4" t="s">
        <v>774</v>
      </c>
      <c r="T4">
        <f t="shared" si="3"/>
        <v>1</v>
      </c>
      <c r="V4">
        <v>1973</v>
      </c>
      <c r="AA4">
        <f t="shared" si="4"/>
        <v>1</v>
      </c>
      <c r="AB4">
        <f t="shared" si="5"/>
        <v>0</v>
      </c>
      <c r="AC4">
        <f t="shared" si="6"/>
        <v>0</v>
      </c>
      <c r="AD4">
        <f t="shared" si="7"/>
        <v>0</v>
      </c>
    </row>
    <row r="5" spans="1:30" x14ac:dyDescent="0.25">
      <c r="A5" t="s">
        <v>2578</v>
      </c>
      <c r="B5">
        <v>2020</v>
      </c>
      <c r="G5" t="str">
        <f t="shared" si="0"/>
        <v>Sarah Fox</v>
      </c>
      <c r="H5" t="s">
        <v>2414</v>
      </c>
      <c r="I5" t="str">
        <f t="shared" si="1"/>
        <v>Sarah</v>
      </c>
      <c r="J5" t="s">
        <v>696</v>
      </c>
      <c r="K5">
        <v>1973</v>
      </c>
      <c r="L5">
        <v>1</v>
      </c>
      <c r="N5" t="str">
        <f t="shared" si="2"/>
        <v>Fox</v>
      </c>
      <c r="P5">
        <v>1973</v>
      </c>
      <c r="Q5" t="s">
        <v>2053</v>
      </c>
      <c r="R5" t="s">
        <v>2234</v>
      </c>
      <c r="S5" t="s">
        <v>696</v>
      </c>
      <c r="T5">
        <f t="shared" si="3"/>
        <v>1</v>
      </c>
      <c r="V5" t="s">
        <v>2244</v>
      </c>
      <c r="AA5">
        <f t="shared" si="4"/>
        <v>1</v>
      </c>
      <c r="AB5">
        <f t="shared" si="5"/>
        <v>0</v>
      </c>
      <c r="AC5">
        <f t="shared" si="6"/>
        <v>0</v>
      </c>
      <c r="AD5">
        <f t="shared" si="7"/>
        <v>0</v>
      </c>
    </row>
    <row r="6" spans="1:30" x14ac:dyDescent="0.25">
      <c r="A6" t="s">
        <v>2579</v>
      </c>
      <c r="B6">
        <v>2020</v>
      </c>
      <c r="G6" t="str">
        <f t="shared" si="0"/>
        <v>Sally MacPartland</v>
      </c>
      <c r="H6" t="s">
        <v>2359</v>
      </c>
      <c r="I6" t="str">
        <f t="shared" si="1"/>
        <v>Sally</v>
      </c>
      <c r="J6" t="s">
        <v>708</v>
      </c>
      <c r="K6">
        <v>1973</v>
      </c>
      <c r="L6">
        <v>2</v>
      </c>
      <c r="N6" t="str">
        <f t="shared" si="2"/>
        <v>Macpartland</v>
      </c>
      <c r="P6">
        <v>1973</v>
      </c>
      <c r="Q6" t="s">
        <v>468</v>
      </c>
      <c r="R6" t="s">
        <v>2298</v>
      </c>
      <c r="S6" t="s">
        <v>708</v>
      </c>
      <c r="T6">
        <f t="shared" si="3"/>
        <v>2</v>
      </c>
      <c r="V6">
        <v>1972</v>
      </c>
      <c r="W6">
        <v>73</v>
      </c>
      <c r="AA6">
        <f t="shared" si="4"/>
        <v>1</v>
      </c>
      <c r="AB6">
        <f t="shared" si="5"/>
        <v>1</v>
      </c>
      <c r="AC6">
        <f t="shared" si="6"/>
        <v>0</v>
      </c>
      <c r="AD6">
        <f t="shared" si="7"/>
        <v>0</v>
      </c>
    </row>
    <row r="7" spans="1:30" x14ac:dyDescent="0.25">
      <c r="A7" t="s">
        <v>2581</v>
      </c>
      <c r="B7">
        <v>2020</v>
      </c>
      <c r="G7" t="str">
        <f t="shared" si="0"/>
        <v>Diane Straus</v>
      </c>
      <c r="H7" t="s">
        <v>2534</v>
      </c>
      <c r="I7" t="str">
        <f t="shared" si="1"/>
        <v>Diane</v>
      </c>
      <c r="J7" t="s">
        <v>784</v>
      </c>
      <c r="K7">
        <v>1973</v>
      </c>
      <c r="L7">
        <v>2</v>
      </c>
      <c r="N7" t="str">
        <f t="shared" si="2"/>
        <v>Straus</v>
      </c>
      <c r="P7">
        <v>1973</v>
      </c>
      <c r="Q7" t="s">
        <v>2170</v>
      </c>
      <c r="R7" t="s">
        <v>2327</v>
      </c>
      <c r="S7" t="s">
        <v>784</v>
      </c>
      <c r="T7">
        <f t="shared" si="3"/>
        <v>2</v>
      </c>
      <c r="V7">
        <v>1972</v>
      </c>
      <c r="W7">
        <v>73</v>
      </c>
      <c r="AA7">
        <f t="shared" si="4"/>
        <v>1</v>
      </c>
      <c r="AB7">
        <f t="shared" si="5"/>
        <v>1</v>
      </c>
      <c r="AC7">
        <f t="shared" si="6"/>
        <v>0</v>
      </c>
      <c r="AD7">
        <f t="shared" si="7"/>
        <v>0</v>
      </c>
    </row>
    <row r="8" spans="1:30" x14ac:dyDescent="0.25">
      <c r="A8" t="s">
        <v>2585</v>
      </c>
      <c r="B8">
        <v>2020</v>
      </c>
      <c r="G8" t="str">
        <f t="shared" si="0"/>
        <v>Lucy Daggett</v>
      </c>
      <c r="H8" t="s">
        <v>2393</v>
      </c>
      <c r="I8" t="str">
        <f t="shared" si="1"/>
        <v>Lucy</v>
      </c>
      <c r="J8" t="s">
        <v>764</v>
      </c>
      <c r="K8">
        <v>1974</v>
      </c>
      <c r="L8">
        <v>2</v>
      </c>
      <c r="N8" t="str">
        <f t="shared" si="2"/>
        <v>Daggett</v>
      </c>
      <c r="P8">
        <v>1974</v>
      </c>
      <c r="Q8" t="s">
        <v>2038</v>
      </c>
      <c r="R8" t="s">
        <v>2226</v>
      </c>
      <c r="S8" t="s">
        <v>764</v>
      </c>
      <c r="T8">
        <f t="shared" si="3"/>
        <v>2</v>
      </c>
      <c r="V8">
        <v>1973</v>
      </c>
      <c r="W8">
        <v>74</v>
      </c>
      <c r="AA8">
        <f t="shared" si="4"/>
        <v>1</v>
      </c>
      <c r="AB8">
        <f t="shared" si="5"/>
        <v>1</v>
      </c>
      <c r="AC8">
        <f t="shared" si="6"/>
        <v>0</v>
      </c>
      <c r="AD8">
        <f t="shared" si="7"/>
        <v>0</v>
      </c>
    </row>
    <row r="9" spans="1:30" x14ac:dyDescent="0.25">
      <c r="A9" t="s">
        <v>2587</v>
      </c>
      <c r="B9">
        <v>2020</v>
      </c>
      <c r="G9" t="str">
        <f t="shared" si="0"/>
        <v>A. Julianna Gulya</v>
      </c>
      <c r="H9" t="s">
        <v>2431</v>
      </c>
      <c r="I9" t="str">
        <f t="shared" si="1"/>
        <v>A. Julianna</v>
      </c>
      <c r="K9">
        <v>1974</v>
      </c>
      <c r="L9">
        <v>1</v>
      </c>
      <c r="N9" t="str">
        <f t="shared" si="2"/>
        <v>Gulya</v>
      </c>
      <c r="P9">
        <v>1974</v>
      </c>
      <c r="Q9" t="s">
        <v>2066</v>
      </c>
      <c r="R9" t="s">
        <v>2352</v>
      </c>
      <c r="T9">
        <f t="shared" si="3"/>
        <v>1</v>
      </c>
      <c r="V9">
        <v>1974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0</v>
      </c>
    </row>
    <row r="10" spans="1:30" x14ac:dyDescent="0.25">
      <c r="A10" t="s">
        <v>2588</v>
      </c>
      <c r="B10">
        <v>2020</v>
      </c>
      <c r="G10" t="str">
        <f t="shared" si="0"/>
        <v>Linden Havemeyer</v>
      </c>
      <c r="H10" t="s">
        <v>2439</v>
      </c>
      <c r="I10" t="str">
        <f t="shared" si="1"/>
        <v>Linden</v>
      </c>
      <c r="K10">
        <v>1974</v>
      </c>
      <c r="L10">
        <v>3</v>
      </c>
      <c r="N10" t="str">
        <f t="shared" si="2"/>
        <v>Havemeyer</v>
      </c>
      <c r="P10">
        <v>1974</v>
      </c>
      <c r="Q10" t="s">
        <v>2073</v>
      </c>
      <c r="R10" t="s">
        <v>2264</v>
      </c>
      <c r="T10">
        <f t="shared" si="3"/>
        <v>3</v>
      </c>
      <c r="V10">
        <v>1972</v>
      </c>
      <c r="X10">
        <v>73</v>
      </c>
      <c r="Y10">
        <v>74</v>
      </c>
      <c r="AA10">
        <f t="shared" si="4"/>
        <v>1</v>
      </c>
      <c r="AB10">
        <f t="shared" si="5"/>
        <v>0</v>
      </c>
      <c r="AC10">
        <f t="shared" si="6"/>
        <v>1</v>
      </c>
      <c r="AD10">
        <f t="shared" si="7"/>
        <v>1</v>
      </c>
    </row>
    <row r="11" spans="1:30" x14ac:dyDescent="0.25">
      <c r="A11" t="s">
        <v>2589</v>
      </c>
      <c r="B11">
        <v>2020</v>
      </c>
      <c r="G11" t="str">
        <f t="shared" si="0"/>
        <v>Louise Lippincott</v>
      </c>
      <c r="H11" t="s">
        <v>2462</v>
      </c>
      <c r="I11" t="str">
        <f t="shared" si="1"/>
        <v>Louise</v>
      </c>
      <c r="K11">
        <v>1974</v>
      </c>
      <c r="L11">
        <v>1</v>
      </c>
      <c r="N11" t="str">
        <f t="shared" si="2"/>
        <v>Lippincott</v>
      </c>
      <c r="P11">
        <v>1974</v>
      </c>
      <c r="Q11" t="s">
        <v>2095</v>
      </c>
      <c r="R11" t="s">
        <v>2283</v>
      </c>
      <c r="T11">
        <f t="shared" si="3"/>
        <v>1</v>
      </c>
      <c r="V11" t="s">
        <v>2200</v>
      </c>
      <c r="AA11">
        <f t="shared" si="4"/>
        <v>1</v>
      </c>
      <c r="AB11">
        <f t="shared" si="5"/>
        <v>0</v>
      </c>
      <c r="AC11">
        <f t="shared" si="6"/>
        <v>0</v>
      </c>
      <c r="AD11">
        <f t="shared" si="7"/>
        <v>0</v>
      </c>
    </row>
    <row r="12" spans="1:30" x14ac:dyDescent="0.25">
      <c r="A12" t="s">
        <v>2590</v>
      </c>
      <c r="B12">
        <v>2020</v>
      </c>
      <c r="G12" t="str">
        <f t="shared" si="0"/>
        <v>Margaret Mercer</v>
      </c>
      <c r="H12" t="s">
        <v>783</v>
      </c>
      <c r="I12" t="str">
        <f t="shared" si="1"/>
        <v>Margaret</v>
      </c>
      <c r="J12" t="s">
        <v>705</v>
      </c>
      <c r="K12">
        <v>1974</v>
      </c>
      <c r="L12">
        <v>3</v>
      </c>
      <c r="N12" t="str">
        <f t="shared" si="2"/>
        <v>Mercer</v>
      </c>
      <c r="P12">
        <v>1974</v>
      </c>
      <c r="Q12" t="s">
        <v>2115</v>
      </c>
      <c r="R12" t="s">
        <v>2296</v>
      </c>
      <c r="S12" t="s">
        <v>705</v>
      </c>
      <c r="T12">
        <f t="shared" si="3"/>
        <v>3</v>
      </c>
      <c r="V12">
        <v>1972</v>
      </c>
      <c r="W12">
        <v>73</v>
      </c>
      <c r="X12">
        <v>74</v>
      </c>
      <c r="AA12">
        <f t="shared" si="4"/>
        <v>1</v>
      </c>
      <c r="AB12">
        <f t="shared" si="5"/>
        <v>1</v>
      </c>
      <c r="AC12">
        <f t="shared" si="6"/>
        <v>1</v>
      </c>
      <c r="AD12">
        <f t="shared" si="7"/>
        <v>0</v>
      </c>
    </row>
    <row r="13" spans="1:30" x14ac:dyDescent="0.25">
      <c r="A13" t="s">
        <v>2603</v>
      </c>
      <c r="B13">
        <v>2020</v>
      </c>
      <c r="G13" t="str">
        <f t="shared" si="0"/>
        <v>Deborah Rhode</v>
      </c>
      <c r="H13" t="s">
        <v>2509</v>
      </c>
      <c r="I13" t="str">
        <f t="shared" si="1"/>
        <v>Deborah</v>
      </c>
      <c r="J13" t="s">
        <v>764</v>
      </c>
      <c r="K13">
        <v>1974</v>
      </c>
      <c r="L13">
        <v>1</v>
      </c>
      <c r="N13" t="str">
        <f t="shared" si="2"/>
        <v>Rhode</v>
      </c>
      <c r="P13">
        <v>1974</v>
      </c>
      <c r="Q13" t="s">
        <v>2148</v>
      </c>
      <c r="R13" t="s">
        <v>2321</v>
      </c>
      <c r="S13" t="s">
        <v>764</v>
      </c>
      <c r="T13">
        <f t="shared" si="3"/>
        <v>1</v>
      </c>
      <c r="V13" t="s">
        <v>2244</v>
      </c>
      <c r="AA13">
        <f t="shared" si="4"/>
        <v>1</v>
      </c>
      <c r="AB13">
        <f t="shared" si="5"/>
        <v>0</v>
      </c>
      <c r="AC13">
        <f t="shared" si="6"/>
        <v>0</v>
      </c>
      <c r="AD13">
        <f t="shared" si="7"/>
        <v>0</v>
      </c>
    </row>
    <row r="14" spans="1:30" x14ac:dyDescent="0.25">
      <c r="A14" t="s">
        <v>2564</v>
      </c>
      <c r="B14">
        <v>2019</v>
      </c>
      <c r="G14" t="str">
        <f t="shared" si="0"/>
        <v>Deborah Ritter</v>
      </c>
      <c r="H14" t="s">
        <v>2511</v>
      </c>
      <c r="I14" t="str">
        <f t="shared" si="1"/>
        <v>Deborah</v>
      </c>
      <c r="J14" t="s">
        <v>721</v>
      </c>
      <c r="K14">
        <v>1974</v>
      </c>
      <c r="L14">
        <v>1</v>
      </c>
      <c r="N14" t="str">
        <f t="shared" si="2"/>
        <v>Ritter</v>
      </c>
      <c r="P14">
        <v>1974</v>
      </c>
      <c r="Q14" t="s">
        <v>2150</v>
      </c>
      <c r="R14" t="s">
        <v>2321</v>
      </c>
      <c r="S14" t="s">
        <v>721</v>
      </c>
      <c r="T14">
        <f t="shared" si="3"/>
        <v>1</v>
      </c>
      <c r="V14" t="s">
        <v>2244</v>
      </c>
      <c r="AA14">
        <f t="shared" si="4"/>
        <v>1</v>
      </c>
      <c r="AB14">
        <f t="shared" si="5"/>
        <v>0</v>
      </c>
      <c r="AC14">
        <f t="shared" si="6"/>
        <v>0</v>
      </c>
      <c r="AD14">
        <f t="shared" si="7"/>
        <v>0</v>
      </c>
    </row>
    <row r="15" spans="1:30" x14ac:dyDescent="0.25">
      <c r="A15" t="s">
        <v>2568</v>
      </c>
      <c r="B15">
        <v>2019</v>
      </c>
      <c r="G15" t="str">
        <f t="shared" si="0"/>
        <v>Polly Smith</v>
      </c>
      <c r="H15" t="s">
        <v>2524</v>
      </c>
      <c r="I15" t="str">
        <f t="shared" si="1"/>
        <v>Polly</v>
      </c>
      <c r="J15" t="s">
        <v>757</v>
      </c>
      <c r="K15">
        <v>1974</v>
      </c>
      <c r="L15">
        <v>1</v>
      </c>
      <c r="N15" t="str">
        <f t="shared" si="2"/>
        <v>Smith</v>
      </c>
      <c r="P15">
        <v>1974</v>
      </c>
      <c r="Q15" t="s">
        <v>596</v>
      </c>
      <c r="R15" t="s">
        <v>2332</v>
      </c>
      <c r="S15" t="s">
        <v>757</v>
      </c>
      <c r="T15">
        <f t="shared" si="3"/>
        <v>1</v>
      </c>
      <c r="V15">
        <v>1972</v>
      </c>
      <c r="AA15">
        <f t="shared" si="4"/>
        <v>1</v>
      </c>
      <c r="AB15">
        <f t="shared" si="5"/>
        <v>0</v>
      </c>
      <c r="AC15">
        <f t="shared" si="6"/>
        <v>0</v>
      </c>
      <c r="AD15">
        <f t="shared" si="7"/>
        <v>0</v>
      </c>
    </row>
    <row r="16" spans="1:30" x14ac:dyDescent="0.25">
      <c r="A16" t="s">
        <v>2574</v>
      </c>
      <c r="B16">
        <v>2018</v>
      </c>
      <c r="G16" t="str">
        <f t="shared" si="0"/>
        <v>Elena Gates</v>
      </c>
      <c r="H16" t="s">
        <v>2419</v>
      </c>
      <c r="I16" t="str">
        <f t="shared" si="1"/>
        <v>Elena</v>
      </c>
      <c r="J16" t="s">
        <v>708</v>
      </c>
      <c r="K16">
        <v>1975</v>
      </c>
      <c r="L16">
        <v>1</v>
      </c>
      <c r="N16" t="str">
        <f t="shared" si="2"/>
        <v>Gates</v>
      </c>
      <c r="P16">
        <v>1975</v>
      </c>
      <c r="Q16" t="s">
        <v>340</v>
      </c>
      <c r="R16" t="s">
        <v>2247</v>
      </c>
      <c r="S16" t="s">
        <v>708</v>
      </c>
      <c r="T16">
        <f t="shared" si="3"/>
        <v>1</v>
      </c>
      <c r="V16" t="s">
        <v>2200</v>
      </c>
      <c r="AA16">
        <f t="shared" si="4"/>
        <v>1</v>
      </c>
      <c r="AB16">
        <f t="shared" si="5"/>
        <v>0</v>
      </c>
      <c r="AC16">
        <f t="shared" si="6"/>
        <v>0</v>
      </c>
      <c r="AD16">
        <f t="shared" si="7"/>
        <v>0</v>
      </c>
    </row>
    <row r="17" spans="1:30" x14ac:dyDescent="0.25">
      <c r="A17" t="s">
        <v>2599</v>
      </c>
      <c r="B17">
        <v>2018</v>
      </c>
      <c r="G17" t="str">
        <f t="shared" si="0"/>
        <v>Susan Gootrad</v>
      </c>
      <c r="H17" t="s">
        <v>2423</v>
      </c>
      <c r="I17" t="str">
        <f t="shared" si="1"/>
        <v>Susan</v>
      </c>
      <c r="J17" t="s">
        <v>747</v>
      </c>
      <c r="K17">
        <v>1975</v>
      </c>
      <c r="L17">
        <v>2</v>
      </c>
      <c r="N17" t="str">
        <f t="shared" si="2"/>
        <v>Gootrad</v>
      </c>
      <c r="P17">
        <v>1975</v>
      </c>
      <c r="Q17" t="s">
        <v>2059</v>
      </c>
      <c r="R17" t="s">
        <v>2251</v>
      </c>
      <c r="S17" t="s">
        <v>747</v>
      </c>
      <c r="T17">
        <f t="shared" si="3"/>
        <v>2</v>
      </c>
      <c r="V17">
        <v>1973</v>
      </c>
      <c r="W17">
        <v>75</v>
      </c>
      <c r="AA17">
        <f t="shared" si="4"/>
        <v>1</v>
      </c>
      <c r="AB17">
        <f t="shared" si="5"/>
        <v>1</v>
      </c>
      <c r="AC17">
        <f t="shared" si="6"/>
        <v>0</v>
      </c>
      <c r="AD17">
        <f t="shared" si="7"/>
        <v>0</v>
      </c>
    </row>
    <row r="18" spans="1:30" x14ac:dyDescent="0.25">
      <c r="A18" t="s">
        <v>2601</v>
      </c>
      <c r="B18">
        <v>2018</v>
      </c>
      <c r="G18" t="str">
        <f t="shared" si="0"/>
        <v>Frances Hall</v>
      </c>
      <c r="H18" t="s">
        <v>2432</v>
      </c>
      <c r="I18" t="str">
        <f t="shared" si="1"/>
        <v>Frances</v>
      </c>
      <c r="J18" t="s">
        <v>696</v>
      </c>
      <c r="K18">
        <v>1975</v>
      </c>
      <c r="L18">
        <v>2</v>
      </c>
      <c r="N18" t="str">
        <f t="shared" si="2"/>
        <v>Hall</v>
      </c>
      <c r="P18">
        <v>1975</v>
      </c>
      <c r="Q18" t="s">
        <v>2076</v>
      </c>
      <c r="R18" t="s">
        <v>2266</v>
      </c>
      <c r="S18" t="s">
        <v>696</v>
      </c>
      <c r="T18">
        <f t="shared" si="3"/>
        <v>2</v>
      </c>
      <c r="V18" t="s">
        <v>2244</v>
      </c>
      <c r="W18">
        <v>75</v>
      </c>
      <c r="AA18">
        <f t="shared" si="4"/>
        <v>1</v>
      </c>
      <c r="AB18">
        <f t="shared" si="5"/>
        <v>1</v>
      </c>
      <c r="AC18">
        <f t="shared" si="6"/>
        <v>0</v>
      </c>
      <c r="AD18">
        <f t="shared" si="7"/>
        <v>0</v>
      </c>
    </row>
    <row r="19" spans="1:30" x14ac:dyDescent="0.25">
      <c r="A19" t="s">
        <v>2567</v>
      </c>
      <c r="B19">
        <v>2017</v>
      </c>
      <c r="G19" t="str">
        <f t="shared" si="0"/>
        <v>Barbara Krasa</v>
      </c>
      <c r="H19" t="s">
        <v>2452</v>
      </c>
      <c r="I19" t="str">
        <f t="shared" si="1"/>
        <v>Barbara</v>
      </c>
      <c r="J19" t="s">
        <v>708</v>
      </c>
      <c r="K19">
        <v>1975</v>
      </c>
      <c r="L19">
        <v>1</v>
      </c>
      <c r="N19" t="str">
        <f t="shared" si="2"/>
        <v>Krasa</v>
      </c>
      <c r="P19">
        <v>1975</v>
      </c>
      <c r="Q19" t="s">
        <v>2087</v>
      </c>
      <c r="R19" t="s">
        <v>2216</v>
      </c>
      <c r="S19" t="s">
        <v>708</v>
      </c>
      <c r="T19">
        <f t="shared" si="3"/>
        <v>1</v>
      </c>
      <c r="V19" t="s">
        <v>2214</v>
      </c>
      <c r="AA19">
        <f t="shared" si="4"/>
        <v>1</v>
      </c>
      <c r="AB19">
        <f t="shared" si="5"/>
        <v>0</v>
      </c>
      <c r="AC19">
        <f t="shared" si="6"/>
        <v>0</v>
      </c>
      <c r="AD19">
        <f t="shared" si="7"/>
        <v>0</v>
      </c>
    </row>
    <row r="20" spans="1:30" x14ac:dyDescent="0.25">
      <c r="A20" t="s">
        <v>2570</v>
      </c>
      <c r="B20">
        <v>2017</v>
      </c>
      <c r="G20" t="str">
        <f t="shared" si="0"/>
        <v>Christine Novak</v>
      </c>
      <c r="H20" t="s">
        <v>2486</v>
      </c>
      <c r="I20" t="str">
        <f t="shared" si="1"/>
        <v>Christine</v>
      </c>
      <c r="J20" t="s">
        <v>708</v>
      </c>
      <c r="K20">
        <v>1975</v>
      </c>
      <c r="L20">
        <v>1</v>
      </c>
      <c r="N20" t="str">
        <f t="shared" si="2"/>
        <v>Novak</v>
      </c>
      <c r="P20">
        <v>1975</v>
      </c>
      <c r="Q20" t="s">
        <v>2127</v>
      </c>
      <c r="R20" t="s">
        <v>2188</v>
      </c>
      <c r="S20" t="s">
        <v>708</v>
      </c>
      <c r="T20">
        <f t="shared" si="3"/>
        <v>1</v>
      </c>
      <c r="V20" t="s">
        <v>2244</v>
      </c>
      <c r="AA20">
        <f t="shared" si="4"/>
        <v>1</v>
      </c>
      <c r="AB20">
        <f t="shared" si="5"/>
        <v>0</v>
      </c>
      <c r="AC20">
        <f t="shared" si="6"/>
        <v>0</v>
      </c>
      <c r="AD20">
        <f t="shared" si="7"/>
        <v>0</v>
      </c>
    </row>
    <row r="21" spans="1:30" x14ac:dyDescent="0.25">
      <c r="A21" t="s">
        <v>2584</v>
      </c>
      <c r="B21">
        <v>2017</v>
      </c>
      <c r="G21" t="str">
        <f t="shared" si="0"/>
        <v>Jani Rachelson</v>
      </c>
      <c r="H21" t="s">
        <v>2504</v>
      </c>
      <c r="I21" t="str">
        <f t="shared" si="1"/>
        <v>Jani</v>
      </c>
      <c r="J21" t="s">
        <v>796</v>
      </c>
      <c r="K21">
        <v>1975</v>
      </c>
      <c r="L21">
        <v>2</v>
      </c>
      <c r="N21" t="str">
        <f t="shared" si="2"/>
        <v>Rachelson</v>
      </c>
      <c r="P21">
        <v>1975</v>
      </c>
      <c r="Q21" t="s">
        <v>2154</v>
      </c>
      <c r="R21" t="s">
        <v>2325</v>
      </c>
      <c r="S21" t="s">
        <v>796</v>
      </c>
      <c r="T21">
        <f t="shared" si="3"/>
        <v>2</v>
      </c>
      <c r="V21" t="s">
        <v>2244</v>
      </c>
      <c r="W21">
        <v>75</v>
      </c>
      <c r="AA21">
        <f t="shared" si="4"/>
        <v>1</v>
      </c>
      <c r="AB21">
        <f t="shared" si="5"/>
        <v>1</v>
      </c>
      <c r="AC21">
        <f t="shared" si="6"/>
        <v>0</v>
      </c>
      <c r="AD21">
        <f t="shared" si="7"/>
        <v>0</v>
      </c>
    </row>
    <row r="22" spans="1:30" x14ac:dyDescent="0.25">
      <c r="A22" t="s">
        <v>2600</v>
      </c>
      <c r="B22">
        <v>2017</v>
      </c>
      <c r="G22" t="str">
        <f t="shared" si="0"/>
        <v>Lisa Rosenblum</v>
      </c>
      <c r="H22" t="s">
        <v>2513</v>
      </c>
      <c r="I22" t="str">
        <f t="shared" si="1"/>
        <v>Lisa</v>
      </c>
      <c r="K22">
        <v>1975</v>
      </c>
      <c r="L22">
        <v>3</v>
      </c>
      <c r="N22" t="str">
        <f t="shared" si="2"/>
        <v>Rosenblum</v>
      </c>
      <c r="P22">
        <v>1975</v>
      </c>
      <c r="Q22" t="s">
        <v>2152</v>
      </c>
      <c r="R22" t="s">
        <v>2195</v>
      </c>
      <c r="T22">
        <f t="shared" si="3"/>
        <v>3</v>
      </c>
      <c r="V22">
        <v>1972</v>
      </c>
      <c r="X22">
        <v>73</v>
      </c>
      <c r="Y22">
        <v>74</v>
      </c>
      <c r="Z22">
        <v>75</v>
      </c>
      <c r="AA22">
        <f t="shared" si="4"/>
        <v>1</v>
      </c>
      <c r="AB22">
        <f t="shared" si="5"/>
        <v>0</v>
      </c>
      <c r="AC22">
        <f t="shared" si="6"/>
        <v>1</v>
      </c>
      <c r="AD22">
        <f t="shared" si="7"/>
        <v>1</v>
      </c>
    </row>
    <row r="23" spans="1:30" x14ac:dyDescent="0.25">
      <c r="A23" t="s">
        <v>2572</v>
      </c>
      <c r="B23">
        <v>2016</v>
      </c>
      <c r="G23" t="str">
        <f t="shared" si="0"/>
        <v>Carol Williams</v>
      </c>
      <c r="H23" t="s">
        <v>2547</v>
      </c>
      <c r="I23" t="str">
        <f t="shared" si="1"/>
        <v>Carol</v>
      </c>
      <c r="J23" t="s">
        <v>732</v>
      </c>
      <c r="K23">
        <v>1975</v>
      </c>
      <c r="L23">
        <v>1</v>
      </c>
      <c r="N23" t="str">
        <f t="shared" si="2"/>
        <v>Williams</v>
      </c>
      <c r="P23">
        <v>1975</v>
      </c>
      <c r="Q23" t="s">
        <v>677</v>
      </c>
      <c r="R23" t="s">
        <v>2305</v>
      </c>
      <c r="S23" t="s">
        <v>732</v>
      </c>
      <c r="T23">
        <f t="shared" si="3"/>
        <v>1</v>
      </c>
      <c r="V23">
        <v>1972</v>
      </c>
      <c r="AA23">
        <f t="shared" si="4"/>
        <v>1</v>
      </c>
      <c r="AB23">
        <f t="shared" si="5"/>
        <v>0</v>
      </c>
      <c r="AC23">
        <f t="shared" si="6"/>
        <v>0</v>
      </c>
      <c r="AD23">
        <f t="shared" si="7"/>
        <v>0</v>
      </c>
    </row>
    <row r="24" spans="1:30" x14ac:dyDescent="0.25">
      <c r="A24" t="s">
        <v>2583</v>
      </c>
      <c r="B24">
        <v>2016</v>
      </c>
      <c r="G24" t="str">
        <f t="shared" si="0"/>
        <v>Mary Baldrige</v>
      </c>
      <c r="H24" t="s">
        <v>2366</v>
      </c>
      <c r="I24" t="str">
        <f t="shared" si="1"/>
        <v>Mary</v>
      </c>
      <c r="J24" t="s">
        <v>715</v>
      </c>
      <c r="K24">
        <v>1976</v>
      </c>
      <c r="L24">
        <v>1</v>
      </c>
      <c r="N24" t="str">
        <f t="shared" si="2"/>
        <v>Baldrige</v>
      </c>
      <c r="P24">
        <v>1976</v>
      </c>
      <c r="Q24" t="s">
        <v>2015</v>
      </c>
      <c r="R24" t="s">
        <v>2199</v>
      </c>
      <c r="S24" t="s">
        <v>715</v>
      </c>
      <c r="T24">
        <f t="shared" si="3"/>
        <v>1</v>
      </c>
      <c r="V24" t="s">
        <v>2200</v>
      </c>
      <c r="AA24">
        <f t="shared" si="4"/>
        <v>1</v>
      </c>
      <c r="AB24">
        <f t="shared" si="5"/>
        <v>0</v>
      </c>
      <c r="AC24">
        <f t="shared" si="6"/>
        <v>0</v>
      </c>
      <c r="AD24">
        <f t="shared" si="7"/>
        <v>0</v>
      </c>
    </row>
    <row r="25" spans="1:30" x14ac:dyDescent="0.25">
      <c r="A25" t="s">
        <v>2586</v>
      </c>
      <c r="B25">
        <v>2016</v>
      </c>
      <c r="G25" t="str">
        <f t="shared" si="0"/>
        <v>Laura Childs</v>
      </c>
      <c r="H25" t="s">
        <v>2383</v>
      </c>
      <c r="I25" t="str">
        <f t="shared" si="1"/>
        <v>Laura</v>
      </c>
      <c r="J25" t="s">
        <v>696</v>
      </c>
      <c r="K25">
        <v>1976</v>
      </c>
      <c r="L25">
        <v>1</v>
      </c>
      <c r="N25" t="str">
        <f t="shared" si="2"/>
        <v>Childs</v>
      </c>
      <c r="P25">
        <v>1976</v>
      </c>
      <c r="Q25" t="s">
        <v>2024</v>
      </c>
      <c r="R25" t="s">
        <v>2215</v>
      </c>
      <c r="S25" t="s">
        <v>696</v>
      </c>
      <c r="T25">
        <f t="shared" si="3"/>
        <v>1</v>
      </c>
      <c r="V25" t="s">
        <v>2200</v>
      </c>
      <c r="AA25">
        <f t="shared" si="4"/>
        <v>1</v>
      </c>
      <c r="AB25">
        <f t="shared" si="5"/>
        <v>0</v>
      </c>
      <c r="AC25">
        <f t="shared" si="6"/>
        <v>0</v>
      </c>
      <c r="AD25">
        <f t="shared" si="7"/>
        <v>0</v>
      </c>
    </row>
    <row r="26" spans="1:30" x14ac:dyDescent="0.25">
      <c r="A26" t="s">
        <v>2593</v>
      </c>
      <c r="B26">
        <v>2016</v>
      </c>
      <c r="G26" t="str">
        <f t="shared" si="0"/>
        <v>Donna Claxton</v>
      </c>
      <c r="H26" t="s">
        <v>2386</v>
      </c>
      <c r="I26" t="str">
        <f t="shared" si="1"/>
        <v>Donna</v>
      </c>
      <c r="J26" t="s">
        <v>743</v>
      </c>
      <c r="K26">
        <v>1976</v>
      </c>
      <c r="L26">
        <v>1</v>
      </c>
      <c r="N26" t="str">
        <f t="shared" si="2"/>
        <v>Claxton</v>
      </c>
      <c r="P26">
        <v>1976</v>
      </c>
      <c r="Q26" t="s">
        <v>2027</v>
      </c>
      <c r="R26" t="s">
        <v>2219</v>
      </c>
      <c r="S26" t="s">
        <v>743</v>
      </c>
      <c r="T26">
        <f t="shared" si="3"/>
        <v>1</v>
      </c>
      <c r="V26" t="s">
        <v>2200</v>
      </c>
      <c r="AA26">
        <f t="shared" si="4"/>
        <v>1</v>
      </c>
      <c r="AB26">
        <f t="shared" si="5"/>
        <v>0</v>
      </c>
      <c r="AC26">
        <f t="shared" si="6"/>
        <v>0</v>
      </c>
      <c r="AD26">
        <f t="shared" si="7"/>
        <v>0</v>
      </c>
    </row>
    <row r="27" spans="1:30" x14ac:dyDescent="0.25">
      <c r="A27" t="s">
        <v>2595</v>
      </c>
      <c r="B27">
        <v>2016</v>
      </c>
      <c r="G27" t="str">
        <f t="shared" si="0"/>
        <v>Catherine Grossman</v>
      </c>
      <c r="H27" t="s">
        <v>2429</v>
      </c>
      <c r="I27" t="str">
        <f t="shared" si="1"/>
        <v>Catherine</v>
      </c>
      <c r="K27">
        <v>1976</v>
      </c>
      <c r="L27">
        <v>1</v>
      </c>
      <c r="N27" t="str">
        <f t="shared" si="2"/>
        <v>Grossman</v>
      </c>
      <c r="P27">
        <v>1976</v>
      </c>
      <c r="Q27" t="s">
        <v>356</v>
      </c>
      <c r="R27" t="s">
        <v>2255</v>
      </c>
      <c r="T27">
        <f t="shared" si="3"/>
        <v>1</v>
      </c>
      <c r="V27" t="s">
        <v>2200</v>
      </c>
      <c r="AA27">
        <f t="shared" si="4"/>
        <v>1</v>
      </c>
      <c r="AB27">
        <f t="shared" si="5"/>
        <v>0</v>
      </c>
      <c r="AC27">
        <f t="shared" si="6"/>
        <v>0</v>
      </c>
      <c r="AD27">
        <f t="shared" si="7"/>
        <v>0</v>
      </c>
    </row>
    <row r="28" spans="1:30" x14ac:dyDescent="0.25">
      <c r="A28" t="s">
        <v>2575</v>
      </c>
      <c r="B28">
        <v>2015</v>
      </c>
      <c r="G28" t="str">
        <f t="shared" si="0"/>
        <v>Andrea Hirsch</v>
      </c>
      <c r="H28" t="s">
        <v>2443</v>
      </c>
      <c r="I28" t="str">
        <f t="shared" si="1"/>
        <v>Andrea</v>
      </c>
      <c r="J28" t="s">
        <v>713</v>
      </c>
      <c r="K28">
        <v>1976</v>
      </c>
      <c r="L28">
        <v>1</v>
      </c>
      <c r="N28" t="str">
        <f t="shared" si="2"/>
        <v>Hirsch</v>
      </c>
      <c r="P28">
        <v>1976</v>
      </c>
      <c r="Q28" t="s">
        <v>2078</v>
      </c>
      <c r="R28" t="s">
        <v>2250</v>
      </c>
      <c r="S28" t="s">
        <v>713</v>
      </c>
      <c r="T28">
        <f t="shared" si="3"/>
        <v>1</v>
      </c>
      <c r="V28" t="s">
        <v>2244</v>
      </c>
      <c r="AA28">
        <f t="shared" si="4"/>
        <v>1</v>
      </c>
      <c r="AB28">
        <f t="shared" si="5"/>
        <v>0</v>
      </c>
      <c r="AC28">
        <f t="shared" si="6"/>
        <v>0</v>
      </c>
      <c r="AD28">
        <f t="shared" si="7"/>
        <v>0</v>
      </c>
    </row>
    <row r="29" spans="1:30" x14ac:dyDescent="0.25">
      <c r="A29" t="s">
        <v>2563</v>
      </c>
      <c r="B29">
        <v>2014</v>
      </c>
      <c r="G29" t="str">
        <f t="shared" si="0"/>
        <v>Kathryn Malone</v>
      </c>
      <c r="H29" t="s">
        <v>2471</v>
      </c>
      <c r="I29" t="str">
        <f t="shared" si="1"/>
        <v>Kathryn</v>
      </c>
      <c r="J29" t="s">
        <v>747</v>
      </c>
      <c r="K29">
        <v>1976</v>
      </c>
      <c r="L29">
        <v>1</v>
      </c>
      <c r="N29" t="str">
        <f t="shared" si="2"/>
        <v>Malone</v>
      </c>
      <c r="P29">
        <v>1976</v>
      </c>
      <c r="Q29" t="s">
        <v>2106</v>
      </c>
      <c r="R29" t="s">
        <v>2288</v>
      </c>
      <c r="S29" t="s">
        <v>747</v>
      </c>
      <c r="T29">
        <f t="shared" si="3"/>
        <v>1</v>
      </c>
      <c r="V29" t="s">
        <v>2200</v>
      </c>
      <c r="AA29">
        <f t="shared" si="4"/>
        <v>1</v>
      </c>
      <c r="AB29">
        <f t="shared" si="5"/>
        <v>0</v>
      </c>
      <c r="AC29">
        <f t="shared" si="6"/>
        <v>0</v>
      </c>
      <c r="AD29">
        <f t="shared" si="7"/>
        <v>0</v>
      </c>
    </row>
    <row r="30" spans="1:30" x14ac:dyDescent="0.25">
      <c r="A30" t="s">
        <v>2565</v>
      </c>
      <c r="B30">
        <v>2014</v>
      </c>
      <c r="G30" t="str">
        <f t="shared" si="0"/>
        <v>Marion Merrill</v>
      </c>
      <c r="H30" t="s">
        <v>2476</v>
      </c>
      <c r="I30" t="str">
        <f t="shared" si="1"/>
        <v>Marion</v>
      </c>
      <c r="J30" t="s">
        <v>774</v>
      </c>
      <c r="K30">
        <v>1976</v>
      </c>
      <c r="L30">
        <v>1</v>
      </c>
      <c r="N30" t="str">
        <f t="shared" si="2"/>
        <v>Merrill</v>
      </c>
      <c r="P30">
        <v>1976</v>
      </c>
      <c r="Q30" t="s">
        <v>2117</v>
      </c>
      <c r="R30" t="s">
        <v>2297</v>
      </c>
      <c r="S30" t="s">
        <v>774</v>
      </c>
      <c r="T30">
        <f t="shared" si="3"/>
        <v>1</v>
      </c>
      <c r="V30" t="s">
        <v>2200</v>
      </c>
      <c r="AA30">
        <f t="shared" si="4"/>
        <v>1</v>
      </c>
      <c r="AB30">
        <f t="shared" si="5"/>
        <v>0</v>
      </c>
      <c r="AC30">
        <f t="shared" si="6"/>
        <v>0</v>
      </c>
      <c r="AD30">
        <f t="shared" si="7"/>
        <v>0</v>
      </c>
    </row>
    <row r="31" spans="1:30" x14ac:dyDescent="0.25">
      <c r="A31" t="s">
        <v>2573</v>
      </c>
      <c r="B31">
        <v>2013</v>
      </c>
      <c r="G31" t="str">
        <f t="shared" si="0"/>
        <v>Sarah Muyskens</v>
      </c>
      <c r="H31" t="s">
        <v>2480</v>
      </c>
      <c r="I31" t="str">
        <f t="shared" si="1"/>
        <v>Sarah</v>
      </c>
      <c r="J31" t="s">
        <v>784</v>
      </c>
      <c r="K31">
        <v>1976</v>
      </c>
      <c r="L31">
        <v>1</v>
      </c>
      <c r="N31" t="str">
        <f t="shared" si="2"/>
        <v>Muyskens</v>
      </c>
      <c r="P31">
        <v>1976</v>
      </c>
      <c r="Q31" t="s">
        <v>2121</v>
      </c>
      <c r="R31" t="s">
        <v>2234</v>
      </c>
      <c r="S31" t="s">
        <v>784</v>
      </c>
      <c r="T31">
        <f t="shared" si="3"/>
        <v>1</v>
      </c>
      <c r="V31" t="s">
        <v>2244</v>
      </c>
      <c r="AA31">
        <f t="shared" si="4"/>
        <v>1</v>
      </c>
      <c r="AB31">
        <f t="shared" si="5"/>
        <v>0</v>
      </c>
      <c r="AC31">
        <f t="shared" si="6"/>
        <v>0</v>
      </c>
      <c r="AD31">
        <f t="shared" si="7"/>
        <v>0</v>
      </c>
    </row>
    <row r="32" spans="1:30" x14ac:dyDescent="0.25">
      <c r="A32" t="s">
        <v>2591</v>
      </c>
      <c r="B32">
        <v>2013</v>
      </c>
      <c r="G32" t="str">
        <f t="shared" si="0"/>
        <v>Anne Sprunt</v>
      </c>
      <c r="H32" t="s">
        <v>2528</v>
      </c>
      <c r="I32" t="str">
        <f t="shared" si="1"/>
        <v>Anne</v>
      </c>
      <c r="J32" t="s">
        <v>713</v>
      </c>
      <c r="K32">
        <v>1976</v>
      </c>
      <c r="L32">
        <v>1</v>
      </c>
      <c r="N32" t="str">
        <f t="shared" si="2"/>
        <v>Sprunt</v>
      </c>
      <c r="P32">
        <v>1976</v>
      </c>
      <c r="Q32" t="s">
        <v>2164</v>
      </c>
      <c r="R32" t="s">
        <v>2225</v>
      </c>
      <c r="S32" t="s">
        <v>713</v>
      </c>
      <c r="T32">
        <f t="shared" si="3"/>
        <v>1</v>
      </c>
      <c r="V32" t="s">
        <v>2200</v>
      </c>
      <c r="AA32">
        <f t="shared" si="4"/>
        <v>1</v>
      </c>
      <c r="AB32">
        <f t="shared" si="5"/>
        <v>0</v>
      </c>
      <c r="AC32">
        <f t="shared" si="6"/>
        <v>0</v>
      </c>
      <c r="AD32">
        <f t="shared" si="7"/>
        <v>0</v>
      </c>
    </row>
    <row r="33" spans="1:30" x14ac:dyDescent="0.25">
      <c r="A33" t="s">
        <v>2566</v>
      </c>
      <c r="B33">
        <v>2012</v>
      </c>
      <c r="G33" t="str">
        <f t="shared" si="0"/>
        <v>Jessie-Kay Cheng</v>
      </c>
      <c r="H33" t="s">
        <v>2382</v>
      </c>
      <c r="I33" t="str">
        <f t="shared" si="1"/>
        <v>Jessie-Kay</v>
      </c>
      <c r="J33" t="s">
        <v>717</v>
      </c>
      <c r="K33">
        <v>1977</v>
      </c>
      <c r="L33">
        <v>1</v>
      </c>
      <c r="N33" t="str">
        <f t="shared" si="2"/>
        <v>Cheng</v>
      </c>
      <c r="P33">
        <v>1977</v>
      </c>
      <c r="Q33" t="s">
        <v>2023</v>
      </c>
      <c r="R33" t="s">
        <v>2213</v>
      </c>
      <c r="S33" t="s">
        <v>717</v>
      </c>
      <c r="T33">
        <f t="shared" si="3"/>
        <v>1</v>
      </c>
      <c r="V33" t="s">
        <v>2214</v>
      </c>
      <c r="AA33">
        <f t="shared" si="4"/>
        <v>1</v>
      </c>
      <c r="AB33">
        <f t="shared" si="5"/>
        <v>0</v>
      </c>
      <c r="AC33">
        <f t="shared" si="6"/>
        <v>0</v>
      </c>
      <c r="AD33">
        <f t="shared" si="7"/>
        <v>0</v>
      </c>
    </row>
    <row r="34" spans="1:30" x14ac:dyDescent="0.25">
      <c r="A34" t="s">
        <v>2596</v>
      </c>
      <c r="B34">
        <v>2012</v>
      </c>
      <c r="G34" t="str">
        <f t="shared" si="0"/>
        <v>Mariana Coleman</v>
      </c>
      <c r="H34" t="s">
        <v>2388</v>
      </c>
      <c r="I34" t="str">
        <f t="shared" si="1"/>
        <v>Mariana</v>
      </c>
      <c r="J34" t="s">
        <v>713</v>
      </c>
      <c r="K34">
        <v>1977</v>
      </c>
      <c r="L34">
        <v>1</v>
      </c>
      <c r="N34" t="str">
        <f t="shared" si="2"/>
        <v>Coleman</v>
      </c>
      <c r="P34">
        <v>1977</v>
      </c>
      <c r="Q34" t="s">
        <v>2029</v>
      </c>
      <c r="R34" t="s">
        <v>2221</v>
      </c>
      <c r="S34" t="s">
        <v>713</v>
      </c>
      <c r="T34">
        <f t="shared" si="3"/>
        <v>1</v>
      </c>
      <c r="V34" t="s">
        <v>2200</v>
      </c>
      <c r="AA34">
        <f t="shared" si="4"/>
        <v>1</v>
      </c>
      <c r="AB34">
        <f t="shared" si="5"/>
        <v>0</v>
      </c>
      <c r="AC34">
        <f t="shared" si="6"/>
        <v>0</v>
      </c>
      <c r="AD34">
        <f t="shared" si="7"/>
        <v>0</v>
      </c>
    </row>
    <row r="35" spans="1:30" x14ac:dyDescent="0.25">
      <c r="A35" t="s">
        <v>2602</v>
      </c>
      <c r="B35">
        <v>2012</v>
      </c>
      <c r="G35" t="str">
        <f t="shared" si="0"/>
        <v>Anne Davidson</v>
      </c>
      <c r="H35" t="s">
        <v>2396</v>
      </c>
      <c r="I35" t="str">
        <f t="shared" si="1"/>
        <v>Anne</v>
      </c>
      <c r="J35" t="s">
        <v>715</v>
      </c>
      <c r="K35">
        <v>1977</v>
      </c>
      <c r="L35">
        <v>2</v>
      </c>
      <c r="N35" t="str">
        <f t="shared" si="2"/>
        <v>Davidson</v>
      </c>
      <c r="P35">
        <v>1977</v>
      </c>
      <c r="Q35" t="s">
        <v>2036</v>
      </c>
      <c r="R35" t="s">
        <v>2225</v>
      </c>
      <c r="S35" t="s">
        <v>715</v>
      </c>
      <c r="T35">
        <f t="shared" si="3"/>
        <v>2</v>
      </c>
      <c r="V35" t="s">
        <v>2214</v>
      </c>
      <c r="W35" t="s">
        <v>2037</v>
      </c>
      <c r="AA35">
        <f t="shared" si="4"/>
        <v>1</v>
      </c>
      <c r="AB35">
        <f t="shared" si="5"/>
        <v>1</v>
      </c>
      <c r="AC35">
        <f t="shared" si="6"/>
        <v>0</v>
      </c>
      <c r="AD35">
        <f t="shared" si="7"/>
        <v>0</v>
      </c>
    </row>
    <row r="36" spans="1:30" x14ac:dyDescent="0.25">
      <c r="A36" t="s">
        <v>2580</v>
      </c>
      <c r="B36">
        <v>2011</v>
      </c>
      <c r="G36" t="str">
        <f t="shared" si="0"/>
        <v>Renee Edelman</v>
      </c>
      <c r="H36" t="s">
        <v>2403</v>
      </c>
      <c r="I36" t="str">
        <f t="shared" si="1"/>
        <v>Renee</v>
      </c>
      <c r="J36" t="s">
        <v>702</v>
      </c>
      <c r="K36">
        <v>1977</v>
      </c>
      <c r="L36">
        <v>2</v>
      </c>
      <c r="N36" t="str">
        <f t="shared" si="2"/>
        <v>Edelman</v>
      </c>
      <c r="P36">
        <v>1977</v>
      </c>
      <c r="Q36" t="s">
        <v>2047</v>
      </c>
      <c r="R36" t="s">
        <v>2236</v>
      </c>
      <c r="S36" t="s">
        <v>702</v>
      </c>
      <c r="T36">
        <f t="shared" si="3"/>
        <v>2</v>
      </c>
      <c r="V36" t="s">
        <v>2192</v>
      </c>
      <c r="W36" t="s">
        <v>2037</v>
      </c>
      <c r="AA36">
        <f t="shared" si="4"/>
        <v>1</v>
      </c>
      <c r="AB36">
        <f t="shared" si="5"/>
        <v>1</v>
      </c>
      <c r="AC36">
        <f t="shared" si="6"/>
        <v>0</v>
      </c>
      <c r="AD36">
        <f t="shared" si="7"/>
        <v>0</v>
      </c>
    </row>
    <row r="37" spans="1:30" x14ac:dyDescent="0.25">
      <c r="A37" t="s">
        <v>2582</v>
      </c>
      <c r="B37">
        <v>2011</v>
      </c>
      <c r="G37" t="str">
        <f t="shared" si="0"/>
        <v>Francine Hanberg</v>
      </c>
      <c r="H37" t="s">
        <v>2434</v>
      </c>
      <c r="I37" t="str">
        <f t="shared" si="1"/>
        <v>Francine</v>
      </c>
      <c r="J37" t="s">
        <v>721</v>
      </c>
      <c r="K37">
        <v>1977</v>
      </c>
      <c r="L37">
        <v>1</v>
      </c>
      <c r="N37" t="str">
        <f t="shared" si="2"/>
        <v>Hanberg</v>
      </c>
      <c r="P37">
        <v>1977</v>
      </c>
      <c r="Q37" t="s">
        <v>2067</v>
      </c>
      <c r="R37" t="s">
        <v>2259</v>
      </c>
      <c r="S37" t="s">
        <v>721</v>
      </c>
      <c r="T37">
        <f t="shared" si="3"/>
        <v>1</v>
      </c>
      <c r="V37" t="s">
        <v>2260</v>
      </c>
      <c r="AA37">
        <f t="shared" si="4"/>
        <v>1</v>
      </c>
      <c r="AB37">
        <f t="shared" si="5"/>
        <v>0</v>
      </c>
      <c r="AC37">
        <f t="shared" si="6"/>
        <v>0</v>
      </c>
      <c r="AD37">
        <f t="shared" si="7"/>
        <v>0</v>
      </c>
    </row>
    <row r="38" spans="1:30" x14ac:dyDescent="0.25">
      <c r="A38" t="s">
        <v>2594</v>
      </c>
      <c r="B38">
        <v>2011</v>
      </c>
      <c r="G38" t="str">
        <f t="shared" si="0"/>
        <v>Elizabeth Harrison</v>
      </c>
      <c r="H38" t="s">
        <v>2435</v>
      </c>
      <c r="I38" t="str">
        <f t="shared" si="1"/>
        <v>Elizabeth</v>
      </c>
      <c r="J38" t="s">
        <v>708</v>
      </c>
      <c r="K38">
        <v>1977</v>
      </c>
      <c r="L38">
        <v>1</v>
      </c>
      <c r="N38" t="str">
        <f t="shared" si="2"/>
        <v>Harrison</v>
      </c>
      <c r="P38">
        <v>1977</v>
      </c>
      <c r="Q38" t="s">
        <v>2068</v>
      </c>
      <c r="R38" t="s">
        <v>2194</v>
      </c>
      <c r="S38" t="s">
        <v>708</v>
      </c>
      <c r="T38">
        <f t="shared" si="3"/>
        <v>1</v>
      </c>
      <c r="V38" t="s">
        <v>2200</v>
      </c>
      <c r="AA38">
        <f t="shared" si="4"/>
        <v>1</v>
      </c>
      <c r="AB38">
        <f t="shared" si="5"/>
        <v>0</v>
      </c>
      <c r="AC38">
        <f t="shared" si="6"/>
        <v>0</v>
      </c>
      <c r="AD38">
        <f t="shared" si="7"/>
        <v>0</v>
      </c>
    </row>
    <row r="39" spans="1:30" x14ac:dyDescent="0.25">
      <c r="A39" t="s">
        <v>2598</v>
      </c>
      <c r="B39">
        <v>2011</v>
      </c>
      <c r="G39" t="str">
        <f t="shared" si="0"/>
        <v>Hollister Hartman</v>
      </c>
      <c r="H39" t="s">
        <v>2436</v>
      </c>
      <c r="I39" t="str">
        <f t="shared" si="1"/>
        <v>Hollister</v>
      </c>
      <c r="J39" t="s">
        <v>708</v>
      </c>
      <c r="K39">
        <v>1977</v>
      </c>
      <c r="L39">
        <v>2</v>
      </c>
      <c r="N39" t="str">
        <f t="shared" si="2"/>
        <v>Hartman</v>
      </c>
      <c r="P39">
        <v>1977</v>
      </c>
      <c r="Q39" t="s">
        <v>2069</v>
      </c>
      <c r="R39" t="s">
        <v>2261</v>
      </c>
      <c r="S39" t="s">
        <v>708</v>
      </c>
      <c r="T39">
        <f t="shared" si="3"/>
        <v>2</v>
      </c>
      <c r="V39">
        <v>1975</v>
      </c>
      <c r="W39" t="s">
        <v>2070</v>
      </c>
      <c r="AA39">
        <f t="shared" si="4"/>
        <v>1</v>
      </c>
      <c r="AB39">
        <f t="shared" si="5"/>
        <v>1</v>
      </c>
      <c r="AC39">
        <f t="shared" si="6"/>
        <v>0</v>
      </c>
      <c r="AD39">
        <f t="shared" si="7"/>
        <v>0</v>
      </c>
    </row>
    <row r="40" spans="1:30" x14ac:dyDescent="0.25">
      <c r="A40" t="s">
        <v>2576</v>
      </c>
      <c r="B40">
        <v>2010</v>
      </c>
      <c r="G40" t="str">
        <f t="shared" si="0"/>
        <v>Anne Keating</v>
      </c>
      <c r="H40" t="s">
        <v>2450</v>
      </c>
      <c r="I40" t="str">
        <f t="shared" si="1"/>
        <v>Anne</v>
      </c>
      <c r="J40" t="s">
        <v>774</v>
      </c>
      <c r="K40">
        <v>1977</v>
      </c>
      <c r="L40">
        <v>1</v>
      </c>
      <c r="N40" t="str">
        <f t="shared" si="2"/>
        <v>Keating</v>
      </c>
      <c r="P40">
        <v>1977</v>
      </c>
      <c r="Q40" t="s">
        <v>2083</v>
      </c>
      <c r="R40" t="s">
        <v>2225</v>
      </c>
      <c r="S40" t="s">
        <v>774</v>
      </c>
      <c r="T40">
        <f t="shared" si="3"/>
        <v>1</v>
      </c>
      <c r="V40" t="s">
        <v>2200</v>
      </c>
      <c r="AA40">
        <f t="shared" si="4"/>
        <v>1</v>
      </c>
      <c r="AB40">
        <f t="shared" si="5"/>
        <v>0</v>
      </c>
      <c r="AC40">
        <f t="shared" si="6"/>
        <v>0</v>
      </c>
      <c r="AD40">
        <f t="shared" si="7"/>
        <v>0</v>
      </c>
    </row>
    <row r="41" spans="1:30" x14ac:dyDescent="0.25">
      <c r="A41" t="s">
        <v>2577</v>
      </c>
      <c r="B41">
        <v>2010</v>
      </c>
      <c r="G41" t="str">
        <f t="shared" si="0"/>
        <v>Linda Littke</v>
      </c>
      <c r="H41" t="s">
        <v>2463</v>
      </c>
      <c r="I41" t="str">
        <f t="shared" si="1"/>
        <v>Linda</v>
      </c>
      <c r="J41" t="s">
        <v>743</v>
      </c>
      <c r="K41">
        <v>1977</v>
      </c>
      <c r="L41">
        <v>1</v>
      </c>
      <c r="N41" t="str">
        <f t="shared" si="2"/>
        <v>Littke</v>
      </c>
      <c r="P41">
        <v>1977</v>
      </c>
      <c r="Q41" t="s">
        <v>2096</v>
      </c>
      <c r="R41" t="s">
        <v>2284</v>
      </c>
      <c r="S41" t="s">
        <v>743</v>
      </c>
      <c r="T41">
        <f t="shared" si="3"/>
        <v>1</v>
      </c>
      <c r="V41">
        <v>1974</v>
      </c>
      <c r="AA41">
        <f t="shared" si="4"/>
        <v>1</v>
      </c>
      <c r="AB41">
        <f t="shared" si="5"/>
        <v>0</v>
      </c>
      <c r="AC41">
        <f t="shared" si="6"/>
        <v>0</v>
      </c>
      <c r="AD41">
        <f t="shared" si="7"/>
        <v>0</v>
      </c>
    </row>
    <row r="42" spans="1:30" x14ac:dyDescent="0.25">
      <c r="A42" t="s">
        <v>2592</v>
      </c>
      <c r="B42">
        <v>2010</v>
      </c>
      <c r="G42" t="str">
        <f t="shared" si="0"/>
        <v>Anne Lovett</v>
      </c>
      <c r="H42" t="s">
        <v>2465</v>
      </c>
      <c r="I42" t="str">
        <f t="shared" si="1"/>
        <v>Anne</v>
      </c>
      <c r="J42" t="s">
        <v>747</v>
      </c>
      <c r="K42">
        <v>1977</v>
      </c>
      <c r="L42">
        <v>1</v>
      </c>
      <c r="N42" t="str">
        <f t="shared" si="2"/>
        <v>Lovett</v>
      </c>
      <c r="P42">
        <v>1977</v>
      </c>
      <c r="Q42" t="s">
        <v>2099</v>
      </c>
      <c r="R42" t="s">
        <v>2225</v>
      </c>
      <c r="S42" t="s">
        <v>747</v>
      </c>
      <c r="T42">
        <f t="shared" si="3"/>
        <v>1</v>
      </c>
      <c r="V42" t="s">
        <v>2214</v>
      </c>
      <c r="AA42">
        <f t="shared" si="4"/>
        <v>1</v>
      </c>
      <c r="AB42">
        <f t="shared" si="5"/>
        <v>0</v>
      </c>
      <c r="AC42">
        <f t="shared" si="6"/>
        <v>0</v>
      </c>
      <c r="AD42">
        <f t="shared" si="7"/>
        <v>0</v>
      </c>
    </row>
    <row r="43" spans="1:30" x14ac:dyDescent="0.25">
      <c r="A43" t="s">
        <v>2597</v>
      </c>
      <c r="B43">
        <v>2010</v>
      </c>
      <c r="G43" t="str">
        <f t="shared" si="0"/>
        <v>Christin Mamiya</v>
      </c>
      <c r="H43" t="s">
        <v>2472</v>
      </c>
      <c r="I43" t="str">
        <f t="shared" si="1"/>
        <v>Christin</v>
      </c>
      <c r="J43" t="s">
        <v>743</v>
      </c>
      <c r="K43">
        <v>1977</v>
      </c>
      <c r="L43">
        <v>1</v>
      </c>
      <c r="N43" t="str">
        <f t="shared" si="2"/>
        <v>Mamiya</v>
      </c>
      <c r="P43">
        <v>1977</v>
      </c>
      <c r="Q43" t="s">
        <v>2107</v>
      </c>
      <c r="R43" t="s">
        <v>2289</v>
      </c>
      <c r="S43" t="s">
        <v>743</v>
      </c>
      <c r="T43">
        <f t="shared" si="3"/>
        <v>1</v>
      </c>
      <c r="V43" t="s">
        <v>2260</v>
      </c>
      <c r="AA43">
        <f t="shared" si="4"/>
        <v>1</v>
      </c>
      <c r="AB43">
        <f t="shared" si="5"/>
        <v>0</v>
      </c>
      <c r="AC43">
        <f t="shared" si="6"/>
        <v>0</v>
      </c>
      <c r="AD43">
        <f t="shared" si="7"/>
        <v>0</v>
      </c>
    </row>
    <row r="44" spans="1:30" x14ac:dyDescent="0.25">
      <c r="G44" t="str">
        <f t="shared" si="0"/>
        <v>Kelly McCaffrey</v>
      </c>
      <c r="H44" t="s">
        <v>2558</v>
      </c>
      <c r="I44" t="str">
        <f t="shared" si="1"/>
        <v>Kelly</v>
      </c>
      <c r="J44" t="s">
        <v>764</v>
      </c>
      <c r="K44">
        <v>1977</v>
      </c>
      <c r="L44">
        <v>1</v>
      </c>
      <c r="N44" t="str">
        <f t="shared" si="2"/>
        <v>Mccaffrey</v>
      </c>
      <c r="P44">
        <v>1977</v>
      </c>
      <c r="Q44" t="s">
        <v>2112</v>
      </c>
      <c r="R44" t="s">
        <v>2293</v>
      </c>
      <c r="S44" t="s">
        <v>764</v>
      </c>
      <c r="T44">
        <f t="shared" si="3"/>
        <v>1</v>
      </c>
      <c r="V44" t="s">
        <v>2200</v>
      </c>
      <c r="AA44">
        <f t="shared" si="4"/>
        <v>1</v>
      </c>
      <c r="AB44">
        <f t="shared" si="5"/>
        <v>0</v>
      </c>
      <c r="AC44">
        <f t="shared" si="6"/>
        <v>0</v>
      </c>
      <c r="AD44">
        <f t="shared" si="7"/>
        <v>0</v>
      </c>
    </row>
    <row r="45" spans="1:30" x14ac:dyDescent="0.25">
      <c r="G45" t="str">
        <f t="shared" si="0"/>
        <v>Susan Mermelstein</v>
      </c>
      <c r="H45" t="s">
        <v>2475</v>
      </c>
      <c r="I45" t="str">
        <f t="shared" si="1"/>
        <v>Susan</v>
      </c>
      <c r="J45" t="s">
        <v>743</v>
      </c>
      <c r="K45">
        <v>1977</v>
      </c>
      <c r="L45">
        <v>1</v>
      </c>
      <c r="N45" t="str">
        <f t="shared" si="2"/>
        <v>Mermelstein</v>
      </c>
      <c r="P45">
        <v>1977</v>
      </c>
      <c r="Q45" t="s">
        <v>2116</v>
      </c>
      <c r="R45" t="s">
        <v>2251</v>
      </c>
      <c r="S45" t="s">
        <v>743</v>
      </c>
      <c r="T45">
        <f t="shared" si="3"/>
        <v>1</v>
      </c>
      <c r="V45" t="s">
        <v>2260</v>
      </c>
      <c r="AA45">
        <f t="shared" si="4"/>
        <v>1</v>
      </c>
      <c r="AB45">
        <f t="shared" si="5"/>
        <v>0</v>
      </c>
      <c r="AC45">
        <f t="shared" si="6"/>
        <v>0</v>
      </c>
      <c r="AD45">
        <f t="shared" si="7"/>
        <v>0</v>
      </c>
    </row>
    <row r="46" spans="1:30" x14ac:dyDescent="0.25">
      <c r="G46" t="str">
        <f t="shared" si="0"/>
        <v>Joan Nolen</v>
      </c>
      <c r="H46" t="s">
        <v>2485</v>
      </c>
      <c r="I46" t="str">
        <f t="shared" si="1"/>
        <v>Joan</v>
      </c>
      <c r="J46" t="s">
        <v>757</v>
      </c>
      <c r="K46">
        <v>1977</v>
      </c>
      <c r="L46">
        <v>1</v>
      </c>
      <c r="N46" t="str">
        <f t="shared" si="2"/>
        <v>Nolen</v>
      </c>
      <c r="P46">
        <v>1977</v>
      </c>
      <c r="Q46" t="s">
        <v>2126</v>
      </c>
      <c r="R46" t="s">
        <v>2304</v>
      </c>
      <c r="S46" t="s">
        <v>757</v>
      </c>
      <c r="T46">
        <f t="shared" si="3"/>
        <v>1</v>
      </c>
      <c r="V46">
        <v>1974</v>
      </c>
      <c r="AA46">
        <f t="shared" si="4"/>
        <v>1</v>
      </c>
      <c r="AB46">
        <f t="shared" si="5"/>
        <v>0</v>
      </c>
      <c r="AC46">
        <f t="shared" si="6"/>
        <v>0</v>
      </c>
      <c r="AD46">
        <f t="shared" si="7"/>
        <v>0</v>
      </c>
    </row>
    <row r="47" spans="1:30" x14ac:dyDescent="0.25">
      <c r="G47" t="str">
        <f t="shared" si="0"/>
        <v>Carol O'Connor</v>
      </c>
      <c r="H47" t="s">
        <v>2488</v>
      </c>
      <c r="I47" t="str">
        <f t="shared" si="1"/>
        <v>Carol</v>
      </c>
      <c r="J47" t="s">
        <v>696</v>
      </c>
      <c r="K47">
        <v>1977</v>
      </c>
      <c r="L47">
        <v>1</v>
      </c>
      <c r="N47" t="str">
        <f t="shared" si="2"/>
        <v>O'Connor</v>
      </c>
      <c r="P47">
        <v>1977</v>
      </c>
      <c r="Q47" t="s">
        <v>2128</v>
      </c>
      <c r="R47" t="s">
        <v>2305</v>
      </c>
      <c r="S47" t="s">
        <v>696</v>
      </c>
      <c r="T47">
        <f t="shared" si="3"/>
        <v>1</v>
      </c>
      <c r="V47" t="s">
        <v>2192</v>
      </c>
      <c r="AA47">
        <f t="shared" si="4"/>
        <v>1</v>
      </c>
      <c r="AB47">
        <f t="shared" si="5"/>
        <v>0</v>
      </c>
      <c r="AC47">
        <f t="shared" si="6"/>
        <v>0</v>
      </c>
      <c r="AD47">
        <f t="shared" si="7"/>
        <v>0</v>
      </c>
    </row>
    <row r="48" spans="1:30" x14ac:dyDescent="0.25">
      <c r="G48" t="str">
        <f t="shared" si="0"/>
        <v>Debbie Peck</v>
      </c>
      <c r="H48" t="s">
        <v>2495</v>
      </c>
      <c r="I48" t="str">
        <f t="shared" si="1"/>
        <v>Debbie</v>
      </c>
      <c r="J48" t="s">
        <v>705</v>
      </c>
      <c r="K48">
        <v>1977</v>
      </c>
      <c r="L48">
        <v>1</v>
      </c>
      <c r="N48" t="str">
        <f t="shared" si="2"/>
        <v>Peck</v>
      </c>
      <c r="P48">
        <v>1977</v>
      </c>
      <c r="Q48" t="s">
        <v>2134</v>
      </c>
      <c r="R48" t="s">
        <v>2312</v>
      </c>
      <c r="S48" t="s">
        <v>705</v>
      </c>
      <c r="T48">
        <f t="shared" si="3"/>
        <v>1</v>
      </c>
      <c r="V48">
        <v>1977</v>
      </c>
      <c r="AA48">
        <f t="shared" si="4"/>
        <v>1</v>
      </c>
      <c r="AB48">
        <f t="shared" si="5"/>
        <v>0</v>
      </c>
      <c r="AC48">
        <f t="shared" si="6"/>
        <v>0</v>
      </c>
      <c r="AD48">
        <f t="shared" si="7"/>
        <v>0</v>
      </c>
    </row>
    <row r="49" spans="7:30" x14ac:dyDescent="0.25">
      <c r="G49" t="str">
        <f t="shared" si="0"/>
        <v>Susan Stone</v>
      </c>
      <c r="H49" t="s">
        <v>2533</v>
      </c>
      <c r="I49" t="str">
        <f t="shared" si="1"/>
        <v>Susan</v>
      </c>
      <c r="K49">
        <v>1977</v>
      </c>
      <c r="L49">
        <v>1</v>
      </c>
      <c r="N49" t="str">
        <f t="shared" si="2"/>
        <v>Stone</v>
      </c>
      <c r="P49">
        <v>1977</v>
      </c>
      <c r="Q49" t="s">
        <v>2169</v>
      </c>
      <c r="R49" t="s">
        <v>2251</v>
      </c>
      <c r="T49">
        <f t="shared" si="3"/>
        <v>1</v>
      </c>
      <c r="V49" t="s">
        <v>2214</v>
      </c>
      <c r="AA49">
        <f t="shared" si="4"/>
        <v>1</v>
      </c>
      <c r="AB49">
        <f t="shared" si="5"/>
        <v>0</v>
      </c>
      <c r="AC49">
        <f t="shared" si="6"/>
        <v>0</v>
      </c>
      <c r="AD49">
        <f t="shared" si="7"/>
        <v>0</v>
      </c>
    </row>
    <row r="50" spans="7:30" x14ac:dyDescent="0.25">
      <c r="G50" t="str">
        <f t="shared" si="0"/>
        <v>Margaret Yates</v>
      </c>
      <c r="H50" t="s">
        <v>2550</v>
      </c>
      <c r="I50" t="str">
        <f t="shared" si="1"/>
        <v>Margaret</v>
      </c>
      <c r="J50" t="s">
        <v>708</v>
      </c>
      <c r="K50">
        <v>1977</v>
      </c>
      <c r="L50">
        <v>3</v>
      </c>
      <c r="N50" t="str">
        <f t="shared" si="2"/>
        <v>Yates</v>
      </c>
      <c r="P50">
        <v>1977</v>
      </c>
      <c r="Q50" t="s">
        <v>2185</v>
      </c>
      <c r="R50" t="s">
        <v>2296</v>
      </c>
      <c r="S50" t="s">
        <v>708</v>
      </c>
      <c r="T50">
        <f t="shared" si="3"/>
        <v>3</v>
      </c>
      <c r="V50">
        <v>1974</v>
      </c>
      <c r="W50">
        <v>75</v>
      </c>
      <c r="X50">
        <v>76</v>
      </c>
      <c r="AA50">
        <f t="shared" si="4"/>
        <v>1</v>
      </c>
      <c r="AB50">
        <f t="shared" si="5"/>
        <v>1</v>
      </c>
      <c r="AC50">
        <f t="shared" si="6"/>
        <v>1</v>
      </c>
      <c r="AD50">
        <f t="shared" si="7"/>
        <v>0</v>
      </c>
    </row>
    <row r="51" spans="7:30" x14ac:dyDescent="0.25">
      <c r="G51" t="str">
        <f t="shared" si="0"/>
        <v>Abbe Anderson</v>
      </c>
      <c r="H51" t="s">
        <v>2363</v>
      </c>
      <c r="I51" t="str">
        <f t="shared" si="1"/>
        <v>Abbe</v>
      </c>
      <c r="J51" t="s">
        <v>774</v>
      </c>
      <c r="K51">
        <v>1978</v>
      </c>
      <c r="L51">
        <v>1</v>
      </c>
      <c r="N51" t="str">
        <f t="shared" si="2"/>
        <v>Anderson</v>
      </c>
      <c r="P51">
        <v>1978</v>
      </c>
      <c r="Q51" t="s">
        <v>158</v>
      </c>
      <c r="R51" t="s">
        <v>2191</v>
      </c>
      <c r="S51" t="s">
        <v>774</v>
      </c>
      <c r="T51">
        <f t="shared" si="3"/>
        <v>1</v>
      </c>
      <c r="V51" t="s">
        <v>2192</v>
      </c>
      <c r="AA51">
        <f t="shared" si="4"/>
        <v>1</v>
      </c>
      <c r="AB51">
        <f t="shared" si="5"/>
        <v>0</v>
      </c>
      <c r="AC51">
        <f t="shared" si="6"/>
        <v>0</v>
      </c>
      <c r="AD51">
        <f t="shared" si="7"/>
        <v>0</v>
      </c>
    </row>
    <row r="52" spans="7:30" x14ac:dyDescent="0.25">
      <c r="G52" t="str">
        <f t="shared" si="0"/>
        <v>Barbara Chou</v>
      </c>
      <c r="H52" t="s">
        <v>2384</v>
      </c>
      <c r="I52" t="str">
        <f t="shared" si="1"/>
        <v>Barbara</v>
      </c>
      <c r="J52" t="s">
        <v>784</v>
      </c>
      <c r="K52">
        <v>1978</v>
      </c>
      <c r="L52">
        <v>1</v>
      </c>
      <c r="N52" t="str">
        <f t="shared" si="2"/>
        <v>Chou</v>
      </c>
      <c r="P52">
        <v>1978</v>
      </c>
      <c r="Q52" t="s">
        <v>2025</v>
      </c>
      <c r="R52" t="s">
        <v>2216</v>
      </c>
      <c r="S52" t="s">
        <v>784</v>
      </c>
      <c r="T52">
        <f t="shared" si="3"/>
        <v>1</v>
      </c>
      <c r="V52" t="s">
        <v>2214</v>
      </c>
      <c r="AA52">
        <f t="shared" si="4"/>
        <v>1</v>
      </c>
      <c r="AB52">
        <f t="shared" si="5"/>
        <v>0</v>
      </c>
      <c r="AC52">
        <f t="shared" si="6"/>
        <v>0</v>
      </c>
      <c r="AD52">
        <f t="shared" si="7"/>
        <v>0</v>
      </c>
    </row>
    <row r="53" spans="7:30" x14ac:dyDescent="0.25">
      <c r="G53" t="str">
        <f t="shared" si="0"/>
        <v>Sara Cole</v>
      </c>
      <c r="H53" t="s">
        <v>2387</v>
      </c>
      <c r="I53" t="str">
        <f t="shared" si="1"/>
        <v>Sara</v>
      </c>
      <c r="J53" t="s">
        <v>721</v>
      </c>
      <c r="K53">
        <v>1978</v>
      </c>
      <c r="L53">
        <v>2</v>
      </c>
      <c r="N53" t="str">
        <f t="shared" si="2"/>
        <v>Cole</v>
      </c>
      <c r="P53">
        <v>1978</v>
      </c>
      <c r="Q53" t="s">
        <v>2028</v>
      </c>
      <c r="R53" t="s">
        <v>2220</v>
      </c>
      <c r="S53" t="s">
        <v>721</v>
      </c>
      <c r="T53">
        <f t="shared" si="3"/>
        <v>2</v>
      </c>
      <c r="V53">
        <v>1975</v>
      </c>
      <c r="W53">
        <v>76</v>
      </c>
      <c r="AA53">
        <f t="shared" si="4"/>
        <v>1</v>
      </c>
      <c r="AB53">
        <f t="shared" si="5"/>
        <v>1</v>
      </c>
      <c r="AC53">
        <f t="shared" si="6"/>
        <v>0</v>
      </c>
      <c r="AD53">
        <f t="shared" si="7"/>
        <v>0</v>
      </c>
    </row>
    <row r="54" spans="7:30" x14ac:dyDescent="0.25">
      <c r="G54" t="str">
        <f t="shared" si="0"/>
        <v>Susan Graham</v>
      </c>
      <c r="H54" t="s">
        <v>2424</v>
      </c>
      <c r="I54" t="str">
        <f t="shared" si="1"/>
        <v>Susan</v>
      </c>
      <c r="J54" t="s">
        <v>837</v>
      </c>
      <c r="K54">
        <v>1978</v>
      </c>
      <c r="L54">
        <v>4</v>
      </c>
      <c r="N54" t="str">
        <f t="shared" si="2"/>
        <v>Graham</v>
      </c>
      <c r="P54">
        <v>1978</v>
      </c>
      <c r="Q54" t="s">
        <v>2060</v>
      </c>
      <c r="R54" t="s">
        <v>2251</v>
      </c>
      <c r="S54" t="s">
        <v>837</v>
      </c>
      <c r="T54">
        <f t="shared" si="3"/>
        <v>4</v>
      </c>
      <c r="V54">
        <v>1975</v>
      </c>
      <c r="W54">
        <v>76</v>
      </c>
      <c r="X54">
        <v>77</v>
      </c>
      <c r="Y54">
        <v>78</v>
      </c>
      <c r="AA54">
        <f t="shared" si="4"/>
        <v>1</v>
      </c>
      <c r="AB54">
        <f t="shared" si="5"/>
        <v>1</v>
      </c>
      <c r="AC54">
        <f t="shared" si="6"/>
        <v>1</v>
      </c>
      <c r="AD54">
        <f t="shared" si="7"/>
        <v>1</v>
      </c>
    </row>
    <row r="55" spans="7:30" x14ac:dyDescent="0.25">
      <c r="G55" t="str">
        <f t="shared" si="0"/>
        <v>Martha Mahoney</v>
      </c>
      <c r="H55" t="s">
        <v>2469</v>
      </c>
      <c r="I55" t="str">
        <f t="shared" si="1"/>
        <v>Martha</v>
      </c>
      <c r="K55">
        <v>1978</v>
      </c>
      <c r="L55">
        <v>2</v>
      </c>
      <c r="N55" t="str">
        <f t="shared" si="2"/>
        <v>Mahoney</v>
      </c>
      <c r="P55">
        <v>1978</v>
      </c>
      <c r="Q55" t="s">
        <v>2103</v>
      </c>
      <c r="R55" t="s">
        <v>2287</v>
      </c>
      <c r="T55">
        <f t="shared" si="3"/>
        <v>2</v>
      </c>
      <c r="V55" t="s">
        <v>2260</v>
      </c>
      <c r="X55" t="s">
        <v>2104</v>
      </c>
      <c r="AA55">
        <f t="shared" si="4"/>
        <v>1</v>
      </c>
      <c r="AB55">
        <f t="shared" si="5"/>
        <v>0</v>
      </c>
      <c r="AC55">
        <f t="shared" si="6"/>
        <v>1</v>
      </c>
      <c r="AD55">
        <f t="shared" si="7"/>
        <v>0</v>
      </c>
    </row>
    <row r="56" spans="7:30" x14ac:dyDescent="0.25">
      <c r="G56" t="str">
        <f t="shared" si="0"/>
        <v>Elizabeth Munson</v>
      </c>
      <c r="H56" t="s">
        <v>2479</v>
      </c>
      <c r="I56" t="str">
        <f t="shared" si="1"/>
        <v>Elizabeth</v>
      </c>
      <c r="J56" t="s">
        <v>734</v>
      </c>
      <c r="K56">
        <v>1978</v>
      </c>
      <c r="L56">
        <v>2</v>
      </c>
      <c r="N56" t="str">
        <f t="shared" si="2"/>
        <v>Munson</v>
      </c>
      <c r="P56">
        <v>1978</v>
      </c>
      <c r="Q56" t="s">
        <v>2120</v>
      </c>
      <c r="R56" t="s">
        <v>2194</v>
      </c>
      <c r="S56" t="s">
        <v>734</v>
      </c>
      <c r="T56">
        <f t="shared" si="3"/>
        <v>2</v>
      </c>
      <c r="V56">
        <v>1975</v>
      </c>
      <c r="W56">
        <v>76</v>
      </c>
      <c r="AA56">
        <f t="shared" si="4"/>
        <v>1</v>
      </c>
      <c r="AB56">
        <f t="shared" si="5"/>
        <v>1</v>
      </c>
      <c r="AC56">
        <f t="shared" si="6"/>
        <v>0</v>
      </c>
      <c r="AD56">
        <f t="shared" si="7"/>
        <v>0</v>
      </c>
    </row>
    <row r="57" spans="7:30" x14ac:dyDescent="0.25">
      <c r="G57" t="str">
        <f t="shared" si="0"/>
        <v>Lisa Prager</v>
      </c>
      <c r="H57" t="s">
        <v>2501</v>
      </c>
      <c r="I57" t="str">
        <f t="shared" si="1"/>
        <v>Lisa</v>
      </c>
      <c r="J57" t="s">
        <v>708</v>
      </c>
      <c r="K57">
        <v>1978</v>
      </c>
      <c r="L57">
        <v>1</v>
      </c>
      <c r="N57" t="str">
        <f t="shared" si="2"/>
        <v>Prager</v>
      </c>
      <c r="P57">
        <v>1978</v>
      </c>
      <c r="Q57" t="s">
        <v>2141</v>
      </c>
      <c r="R57" t="s">
        <v>2195</v>
      </c>
      <c r="S57" t="s">
        <v>708</v>
      </c>
      <c r="T57">
        <f t="shared" si="3"/>
        <v>1</v>
      </c>
      <c r="V57" t="s">
        <v>2214</v>
      </c>
      <c r="AA57">
        <f t="shared" si="4"/>
        <v>1</v>
      </c>
      <c r="AB57">
        <f t="shared" si="5"/>
        <v>0</v>
      </c>
      <c r="AC57">
        <f t="shared" si="6"/>
        <v>0</v>
      </c>
      <c r="AD57">
        <f t="shared" si="7"/>
        <v>0</v>
      </c>
    </row>
    <row r="58" spans="7:30" x14ac:dyDescent="0.25">
      <c r="G58" t="str">
        <f t="shared" si="0"/>
        <v>Rachel Rush</v>
      </c>
      <c r="H58" t="s">
        <v>2515</v>
      </c>
      <c r="I58" t="str">
        <f t="shared" si="1"/>
        <v>Rachel</v>
      </c>
      <c r="K58">
        <v>1978</v>
      </c>
      <c r="L58">
        <v>1</v>
      </c>
      <c r="N58" t="str">
        <f t="shared" si="2"/>
        <v>Rush</v>
      </c>
      <c r="P58">
        <v>1978</v>
      </c>
      <c r="Q58" t="s">
        <v>2155</v>
      </c>
      <c r="R58" t="s">
        <v>2326</v>
      </c>
      <c r="T58">
        <f t="shared" si="3"/>
        <v>1</v>
      </c>
      <c r="V58" t="s">
        <v>2214</v>
      </c>
      <c r="AA58">
        <f t="shared" si="4"/>
        <v>1</v>
      </c>
      <c r="AB58">
        <f t="shared" si="5"/>
        <v>0</v>
      </c>
      <c r="AC58">
        <f t="shared" si="6"/>
        <v>0</v>
      </c>
      <c r="AD58">
        <f t="shared" si="7"/>
        <v>0</v>
      </c>
    </row>
    <row r="59" spans="7:30" x14ac:dyDescent="0.25">
      <c r="G59" t="str">
        <f t="shared" si="0"/>
        <v>Anne Seidler</v>
      </c>
      <c r="H59" t="s">
        <v>2521</v>
      </c>
      <c r="I59" t="str">
        <f t="shared" si="1"/>
        <v>Anne</v>
      </c>
      <c r="J59" t="s">
        <v>784</v>
      </c>
      <c r="K59">
        <v>1978</v>
      </c>
      <c r="L59">
        <v>4</v>
      </c>
      <c r="N59" t="str">
        <f t="shared" si="2"/>
        <v>Seidler</v>
      </c>
      <c r="P59">
        <v>1978</v>
      </c>
      <c r="Q59" t="s">
        <v>2160</v>
      </c>
      <c r="R59" t="s">
        <v>2225</v>
      </c>
      <c r="S59" t="s">
        <v>784</v>
      </c>
      <c r="T59">
        <f t="shared" si="3"/>
        <v>4</v>
      </c>
      <c r="V59">
        <v>1975</v>
      </c>
      <c r="W59">
        <v>76</v>
      </c>
      <c r="X59">
        <v>77</v>
      </c>
      <c r="Y59">
        <v>78</v>
      </c>
      <c r="AA59">
        <f t="shared" si="4"/>
        <v>1</v>
      </c>
      <c r="AB59">
        <f t="shared" si="5"/>
        <v>1</v>
      </c>
      <c r="AC59">
        <f t="shared" si="6"/>
        <v>1</v>
      </c>
      <c r="AD59">
        <f t="shared" si="7"/>
        <v>1</v>
      </c>
    </row>
    <row r="60" spans="7:30" x14ac:dyDescent="0.25">
      <c r="G60" t="str">
        <f t="shared" si="0"/>
        <v>Abbe Smith</v>
      </c>
      <c r="H60" t="s">
        <v>2524</v>
      </c>
      <c r="I60" t="str">
        <f t="shared" si="1"/>
        <v>Abbe</v>
      </c>
      <c r="J60" t="s">
        <v>764</v>
      </c>
      <c r="K60">
        <v>1978</v>
      </c>
      <c r="L60">
        <v>1</v>
      </c>
      <c r="N60" t="str">
        <f t="shared" si="2"/>
        <v>Smith</v>
      </c>
      <c r="P60">
        <v>1978</v>
      </c>
      <c r="Q60" t="s">
        <v>596</v>
      </c>
      <c r="R60" t="s">
        <v>2191</v>
      </c>
      <c r="S60" t="s">
        <v>764</v>
      </c>
      <c r="T60">
        <f t="shared" si="3"/>
        <v>1</v>
      </c>
      <c r="V60">
        <v>1976</v>
      </c>
      <c r="AA60">
        <f t="shared" si="4"/>
        <v>1</v>
      </c>
      <c r="AB60">
        <f t="shared" si="5"/>
        <v>0</v>
      </c>
      <c r="AC60">
        <f t="shared" si="6"/>
        <v>0</v>
      </c>
      <c r="AD60">
        <f t="shared" si="7"/>
        <v>0</v>
      </c>
    </row>
    <row r="61" spans="7:30" x14ac:dyDescent="0.25">
      <c r="G61" t="str">
        <f t="shared" si="0"/>
        <v>Karen Feldman</v>
      </c>
      <c r="H61" t="s">
        <v>2409</v>
      </c>
      <c r="I61" t="str">
        <f t="shared" si="1"/>
        <v>Karen</v>
      </c>
      <c r="J61" t="s">
        <v>696</v>
      </c>
      <c r="K61">
        <v>1979</v>
      </c>
      <c r="L61">
        <v>3</v>
      </c>
      <c r="N61" t="str">
        <f t="shared" si="2"/>
        <v>Feldman</v>
      </c>
      <c r="P61">
        <v>1979</v>
      </c>
      <c r="Q61" t="s">
        <v>316</v>
      </c>
      <c r="R61" t="s">
        <v>2240</v>
      </c>
      <c r="S61" t="s">
        <v>696</v>
      </c>
      <c r="T61">
        <f t="shared" si="3"/>
        <v>3</v>
      </c>
      <c r="V61">
        <v>1976</v>
      </c>
      <c r="W61">
        <v>77</v>
      </c>
      <c r="X61">
        <v>78</v>
      </c>
      <c r="AA61">
        <f t="shared" si="4"/>
        <v>1</v>
      </c>
      <c r="AB61">
        <f t="shared" si="5"/>
        <v>1</v>
      </c>
      <c r="AC61">
        <f t="shared" si="6"/>
        <v>1</v>
      </c>
      <c r="AD61">
        <f t="shared" si="7"/>
        <v>0</v>
      </c>
    </row>
    <row r="62" spans="7:30" x14ac:dyDescent="0.25">
      <c r="G62" t="str">
        <f t="shared" si="0"/>
        <v>Ann Freeman</v>
      </c>
      <c r="H62" t="s">
        <v>2415</v>
      </c>
      <c r="I62" t="str">
        <f t="shared" si="1"/>
        <v>Ann</v>
      </c>
      <c r="J62" t="s">
        <v>696</v>
      </c>
      <c r="K62">
        <v>1979</v>
      </c>
      <c r="L62">
        <v>1</v>
      </c>
      <c r="N62" t="str">
        <f t="shared" si="2"/>
        <v>Freeman</v>
      </c>
      <c r="P62">
        <v>1979</v>
      </c>
      <c r="Q62" t="s">
        <v>334</v>
      </c>
      <c r="R62" t="s">
        <v>2222</v>
      </c>
      <c r="S62" t="s">
        <v>696</v>
      </c>
      <c r="T62">
        <f t="shared" si="3"/>
        <v>1</v>
      </c>
      <c r="V62">
        <v>1979</v>
      </c>
      <c r="AA62">
        <f t="shared" si="4"/>
        <v>1</v>
      </c>
      <c r="AB62">
        <f t="shared" si="5"/>
        <v>0</v>
      </c>
      <c r="AC62">
        <f t="shared" si="6"/>
        <v>0</v>
      </c>
      <c r="AD62">
        <f t="shared" si="7"/>
        <v>0</v>
      </c>
    </row>
    <row r="63" spans="7:30" x14ac:dyDescent="0.25">
      <c r="G63" t="str">
        <f t="shared" si="0"/>
        <v>Cynthia Hayden</v>
      </c>
      <c r="H63" t="s">
        <v>906</v>
      </c>
      <c r="I63" t="str">
        <f t="shared" si="1"/>
        <v>Cynthia</v>
      </c>
      <c r="J63" t="s">
        <v>708</v>
      </c>
      <c r="K63">
        <v>1979</v>
      </c>
      <c r="L63">
        <v>1</v>
      </c>
      <c r="N63" t="str">
        <f t="shared" si="2"/>
        <v>Hayden</v>
      </c>
      <c r="P63">
        <v>1979</v>
      </c>
      <c r="Q63" t="s">
        <v>2074</v>
      </c>
      <c r="R63" t="s">
        <v>2265</v>
      </c>
      <c r="S63" t="s">
        <v>708</v>
      </c>
      <c r="T63">
        <f t="shared" si="3"/>
        <v>1</v>
      </c>
      <c r="V63">
        <v>1976</v>
      </c>
      <c r="AA63">
        <f t="shared" si="4"/>
        <v>1</v>
      </c>
      <c r="AB63">
        <f t="shared" si="5"/>
        <v>0</v>
      </c>
      <c r="AC63">
        <f t="shared" si="6"/>
        <v>0</v>
      </c>
      <c r="AD63">
        <f t="shared" si="7"/>
        <v>0</v>
      </c>
    </row>
    <row r="64" spans="7:30" x14ac:dyDescent="0.25">
      <c r="G64" t="str">
        <f t="shared" si="0"/>
        <v>Randall Katz</v>
      </c>
      <c r="H64" t="s">
        <v>2448</v>
      </c>
      <c r="I64" t="str">
        <f t="shared" si="1"/>
        <v>Randall</v>
      </c>
      <c r="J64" t="s">
        <v>696</v>
      </c>
      <c r="K64">
        <v>1979</v>
      </c>
      <c r="L64">
        <v>1</v>
      </c>
      <c r="N64" t="str">
        <f t="shared" si="2"/>
        <v>Katz</v>
      </c>
      <c r="P64">
        <v>1979</v>
      </c>
      <c r="Q64" t="s">
        <v>412</v>
      </c>
      <c r="R64" t="s">
        <v>2271</v>
      </c>
      <c r="S64" t="s">
        <v>696</v>
      </c>
      <c r="T64">
        <f t="shared" si="3"/>
        <v>1</v>
      </c>
      <c r="V64">
        <v>1978</v>
      </c>
      <c r="AA64">
        <f t="shared" si="4"/>
        <v>1</v>
      </c>
      <c r="AB64">
        <f t="shared" si="5"/>
        <v>0</v>
      </c>
      <c r="AC64">
        <f t="shared" si="6"/>
        <v>0</v>
      </c>
      <c r="AD64">
        <f t="shared" si="7"/>
        <v>0</v>
      </c>
    </row>
    <row r="65" spans="7:30" x14ac:dyDescent="0.25">
      <c r="G65" t="str">
        <f t="shared" si="0"/>
        <v>Sylvia Madrigan</v>
      </c>
      <c r="H65" t="s">
        <v>2467</v>
      </c>
      <c r="I65" t="str">
        <f t="shared" si="1"/>
        <v>Sylvia</v>
      </c>
      <c r="K65">
        <v>1979</v>
      </c>
      <c r="L65">
        <v>1</v>
      </c>
      <c r="N65" t="str">
        <f t="shared" si="2"/>
        <v>Madrigan</v>
      </c>
      <c r="P65">
        <v>1979</v>
      </c>
      <c r="Q65" t="s">
        <v>2101</v>
      </c>
      <c r="R65" t="s">
        <v>2285</v>
      </c>
      <c r="T65">
        <f t="shared" si="3"/>
        <v>1</v>
      </c>
      <c r="V65">
        <v>1976</v>
      </c>
      <c r="AA65">
        <f t="shared" si="4"/>
        <v>1</v>
      </c>
      <c r="AB65">
        <f t="shared" si="5"/>
        <v>0</v>
      </c>
      <c r="AC65">
        <f t="shared" si="6"/>
        <v>0</v>
      </c>
      <c r="AD65">
        <f t="shared" si="7"/>
        <v>0</v>
      </c>
    </row>
    <row r="66" spans="7:30" x14ac:dyDescent="0.25">
      <c r="G66" t="str">
        <f t="shared" si="0"/>
        <v>Valerie Tebbetts</v>
      </c>
      <c r="H66" t="s">
        <v>2538</v>
      </c>
      <c r="I66" t="str">
        <f t="shared" si="1"/>
        <v>Valerie</v>
      </c>
      <c r="J66" t="s">
        <v>708</v>
      </c>
      <c r="K66">
        <v>1979</v>
      </c>
      <c r="L66">
        <v>2</v>
      </c>
      <c r="N66" t="str">
        <f t="shared" si="2"/>
        <v>Tebbetts</v>
      </c>
      <c r="P66">
        <v>1979</v>
      </c>
      <c r="Q66" t="s">
        <v>2173</v>
      </c>
      <c r="R66" t="s">
        <v>2339</v>
      </c>
      <c r="S66" t="s">
        <v>708</v>
      </c>
      <c r="T66">
        <f t="shared" si="3"/>
        <v>2</v>
      </c>
      <c r="V66">
        <v>1976</v>
      </c>
      <c r="W66">
        <v>77</v>
      </c>
      <c r="AA66">
        <f t="shared" si="4"/>
        <v>1</v>
      </c>
      <c r="AB66">
        <f t="shared" si="5"/>
        <v>1</v>
      </c>
      <c r="AC66">
        <f t="shared" si="6"/>
        <v>0</v>
      </c>
      <c r="AD66">
        <f t="shared" si="7"/>
        <v>0</v>
      </c>
    </row>
    <row r="67" spans="7:30" x14ac:dyDescent="0.25">
      <c r="G67" t="str">
        <f t="shared" ref="G67:G130" si="8">I67&amp;" "&amp;H67</f>
        <v>Eve Ellis</v>
      </c>
      <c r="H67" t="s">
        <v>2404</v>
      </c>
      <c r="I67" t="str">
        <f t="shared" ref="I67:I130" si="9">R67</f>
        <v>Eve</v>
      </c>
      <c r="J67" t="s">
        <v>784</v>
      </c>
      <c r="K67">
        <v>1980</v>
      </c>
      <c r="L67">
        <v>3</v>
      </c>
      <c r="N67" t="str">
        <f t="shared" ref="N67:N130" si="10">PROPER(Q67)</f>
        <v>Ellis</v>
      </c>
      <c r="P67">
        <v>1980</v>
      </c>
      <c r="Q67" t="s">
        <v>301</v>
      </c>
      <c r="R67" t="s">
        <v>2237</v>
      </c>
      <c r="S67" t="s">
        <v>784</v>
      </c>
      <c r="T67">
        <f t="shared" ref="T67:T130" si="11">SUM(AA67:AD67)</f>
        <v>3</v>
      </c>
      <c r="V67">
        <v>1977</v>
      </c>
      <c r="W67">
        <v>78</v>
      </c>
      <c r="X67">
        <v>79</v>
      </c>
      <c r="AA67">
        <f t="shared" ref="AA67:AA130" si="12">NOT(ISBLANK(V67))*1</f>
        <v>1</v>
      </c>
      <c r="AB67">
        <f t="shared" ref="AB67:AB130" si="13">NOT(ISBLANK(W67))*1</f>
        <v>1</v>
      </c>
      <c r="AC67">
        <f t="shared" ref="AC67:AC130" si="14">NOT(ISBLANK(X67))*1</f>
        <v>1</v>
      </c>
      <c r="AD67">
        <f t="shared" ref="AD67:AD130" si="15">NOT(ISBLANK(Y67))*1</f>
        <v>0</v>
      </c>
    </row>
    <row r="68" spans="7:30" x14ac:dyDescent="0.25">
      <c r="G68" t="str">
        <f t="shared" si="8"/>
        <v>Christine Heselmann</v>
      </c>
      <c r="H68" t="s">
        <v>2440</v>
      </c>
      <c r="I68" t="str">
        <f t="shared" si="9"/>
        <v>Christine</v>
      </c>
      <c r="J68" t="s">
        <v>743</v>
      </c>
      <c r="K68">
        <v>1980</v>
      </c>
      <c r="L68">
        <v>1</v>
      </c>
      <c r="N68" t="str">
        <f t="shared" si="10"/>
        <v>Heselmann</v>
      </c>
      <c r="P68">
        <v>1980</v>
      </c>
      <c r="Q68" t="s">
        <v>2075</v>
      </c>
      <c r="R68" t="s">
        <v>2188</v>
      </c>
      <c r="S68" t="s">
        <v>743</v>
      </c>
      <c r="T68">
        <f t="shared" si="11"/>
        <v>1</v>
      </c>
      <c r="V68">
        <v>1977</v>
      </c>
      <c r="AA68">
        <f t="shared" si="12"/>
        <v>1</v>
      </c>
      <c r="AB68">
        <f t="shared" si="13"/>
        <v>0</v>
      </c>
      <c r="AC68">
        <f t="shared" si="14"/>
        <v>0</v>
      </c>
      <c r="AD68">
        <f t="shared" si="15"/>
        <v>0</v>
      </c>
    </row>
    <row r="69" spans="7:30" x14ac:dyDescent="0.25">
      <c r="G69" t="str">
        <f t="shared" si="8"/>
        <v>Nina Locker</v>
      </c>
      <c r="H69" t="s">
        <v>2464</v>
      </c>
      <c r="I69" t="str">
        <f t="shared" si="9"/>
        <v>Nina</v>
      </c>
      <c r="J69" t="s">
        <v>774</v>
      </c>
      <c r="K69">
        <v>1980</v>
      </c>
      <c r="L69">
        <v>1</v>
      </c>
      <c r="N69" t="str">
        <f t="shared" si="10"/>
        <v>Locker</v>
      </c>
      <c r="P69">
        <v>1980</v>
      </c>
      <c r="Q69" t="s">
        <v>2098</v>
      </c>
      <c r="R69" t="s">
        <v>2201</v>
      </c>
      <c r="S69" t="s">
        <v>774</v>
      </c>
      <c r="T69">
        <f t="shared" si="11"/>
        <v>1</v>
      </c>
      <c r="V69" t="s">
        <v>826</v>
      </c>
      <c r="AA69">
        <f t="shared" si="12"/>
        <v>1</v>
      </c>
      <c r="AB69">
        <f t="shared" si="13"/>
        <v>0</v>
      </c>
      <c r="AC69">
        <f t="shared" si="14"/>
        <v>0</v>
      </c>
      <c r="AD69">
        <f t="shared" si="15"/>
        <v>0</v>
      </c>
    </row>
    <row r="70" spans="7:30" x14ac:dyDescent="0.25">
      <c r="G70" t="str">
        <f t="shared" si="8"/>
        <v>Celia Moffie</v>
      </c>
      <c r="H70" t="s">
        <v>2477</v>
      </c>
      <c r="I70" t="str">
        <f t="shared" si="9"/>
        <v>Celia</v>
      </c>
      <c r="J70" t="s">
        <v>743</v>
      </c>
      <c r="K70">
        <v>1980</v>
      </c>
      <c r="L70">
        <v>3</v>
      </c>
      <c r="N70" t="str">
        <f t="shared" si="10"/>
        <v>Moffie</v>
      </c>
      <c r="P70">
        <v>1980</v>
      </c>
      <c r="Q70" t="s">
        <v>2118</v>
      </c>
      <c r="R70" t="s">
        <v>2299</v>
      </c>
      <c r="S70" t="s">
        <v>743</v>
      </c>
      <c r="T70">
        <f t="shared" si="11"/>
        <v>3</v>
      </c>
      <c r="V70">
        <v>1977</v>
      </c>
      <c r="W70">
        <v>78</v>
      </c>
      <c r="X70">
        <v>79</v>
      </c>
      <c r="AA70">
        <f t="shared" si="12"/>
        <v>1</v>
      </c>
      <c r="AB70">
        <f t="shared" si="13"/>
        <v>1</v>
      </c>
      <c r="AC70">
        <f t="shared" si="14"/>
        <v>1</v>
      </c>
      <c r="AD70">
        <f t="shared" si="15"/>
        <v>0</v>
      </c>
    </row>
    <row r="71" spans="7:30" x14ac:dyDescent="0.25">
      <c r="G71" t="str">
        <f t="shared" si="8"/>
        <v>Elizabeth Pepper</v>
      </c>
      <c r="H71" t="s">
        <v>2496</v>
      </c>
      <c r="I71" t="str">
        <f t="shared" si="9"/>
        <v>Elizabeth</v>
      </c>
      <c r="J71" t="s">
        <v>708</v>
      </c>
      <c r="K71">
        <v>1980</v>
      </c>
      <c r="L71">
        <v>1</v>
      </c>
      <c r="N71" t="str">
        <f t="shared" si="10"/>
        <v>Pepper</v>
      </c>
      <c r="P71">
        <v>1980</v>
      </c>
      <c r="Q71" t="s">
        <v>2135</v>
      </c>
      <c r="R71" t="s">
        <v>2194</v>
      </c>
      <c r="S71" t="s">
        <v>708</v>
      </c>
      <c r="T71">
        <f t="shared" si="11"/>
        <v>1</v>
      </c>
      <c r="V71">
        <v>1977</v>
      </c>
      <c r="AA71">
        <f t="shared" si="12"/>
        <v>1</v>
      </c>
      <c r="AB71">
        <f t="shared" si="13"/>
        <v>0</v>
      </c>
      <c r="AC71">
        <f t="shared" si="14"/>
        <v>0</v>
      </c>
      <c r="AD71">
        <f t="shared" si="15"/>
        <v>0</v>
      </c>
    </row>
    <row r="72" spans="7:30" x14ac:dyDescent="0.25">
      <c r="G72" t="str">
        <f t="shared" si="8"/>
        <v>Janis Dubno</v>
      </c>
      <c r="H72" t="s">
        <v>2400</v>
      </c>
      <c r="I72" t="str">
        <f t="shared" si="9"/>
        <v>Janis</v>
      </c>
      <c r="J72" t="s">
        <v>708</v>
      </c>
      <c r="K72">
        <v>1981</v>
      </c>
      <c r="L72">
        <v>2</v>
      </c>
      <c r="N72" t="str">
        <f t="shared" si="10"/>
        <v>Dubno</v>
      </c>
      <c r="P72">
        <v>1981</v>
      </c>
      <c r="Q72" t="s">
        <v>2044</v>
      </c>
      <c r="R72" t="s">
        <v>2233</v>
      </c>
      <c r="S72" t="s">
        <v>708</v>
      </c>
      <c r="T72">
        <f t="shared" si="11"/>
        <v>2</v>
      </c>
      <c r="V72">
        <v>1979</v>
      </c>
      <c r="W72">
        <v>81</v>
      </c>
      <c r="AA72">
        <f t="shared" si="12"/>
        <v>1</v>
      </c>
      <c r="AB72">
        <f t="shared" si="13"/>
        <v>1</v>
      </c>
      <c r="AC72">
        <f t="shared" si="14"/>
        <v>0</v>
      </c>
      <c r="AD72">
        <f t="shared" si="15"/>
        <v>0</v>
      </c>
    </row>
    <row r="73" spans="7:30" x14ac:dyDescent="0.25">
      <c r="G73" t="str">
        <f t="shared" si="8"/>
        <v>Lynn Garfinkle</v>
      </c>
      <c r="H73" t="s">
        <v>2418</v>
      </c>
      <c r="I73" t="str">
        <f t="shared" si="9"/>
        <v>Lynn</v>
      </c>
      <c r="K73">
        <v>1981</v>
      </c>
      <c r="L73">
        <v>2</v>
      </c>
      <c r="N73" t="str">
        <f t="shared" si="10"/>
        <v>Garfinkle</v>
      </c>
      <c r="P73">
        <v>1981</v>
      </c>
      <c r="Q73" t="s">
        <v>2056</v>
      </c>
      <c r="R73" t="s">
        <v>2249</v>
      </c>
      <c r="T73">
        <f t="shared" si="11"/>
        <v>2</v>
      </c>
      <c r="V73">
        <v>1978</v>
      </c>
      <c r="X73" t="s">
        <v>2057</v>
      </c>
      <c r="AA73">
        <f t="shared" si="12"/>
        <v>1</v>
      </c>
      <c r="AB73">
        <f t="shared" si="13"/>
        <v>0</v>
      </c>
      <c r="AC73">
        <f t="shared" si="14"/>
        <v>1</v>
      </c>
      <c r="AD73">
        <f t="shared" si="15"/>
        <v>0</v>
      </c>
    </row>
    <row r="74" spans="7:30" x14ac:dyDescent="0.25">
      <c r="G74" t="str">
        <f t="shared" si="8"/>
        <v>Helen McSweeney</v>
      </c>
      <c r="H74" t="s">
        <v>2561</v>
      </c>
      <c r="I74" t="str">
        <f t="shared" si="9"/>
        <v>Helen</v>
      </c>
      <c r="J74" t="s">
        <v>743</v>
      </c>
      <c r="K74">
        <v>1981</v>
      </c>
      <c r="L74">
        <v>1</v>
      </c>
      <c r="N74" t="str">
        <f t="shared" si="10"/>
        <v>Mcsweeney</v>
      </c>
      <c r="P74">
        <v>1981</v>
      </c>
      <c r="Q74" t="s">
        <v>2114</v>
      </c>
      <c r="R74" t="s">
        <v>2295</v>
      </c>
      <c r="S74" t="s">
        <v>743</v>
      </c>
      <c r="T74">
        <f t="shared" si="11"/>
        <v>1</v>
      </c>
      <c r="V74">
        <v>1979</v>
      </c>
      <c r="AA74">
        <f t="shared" si="12"/>
        <v>1</v>
      </c>
      <c r="AB74">
        <f t="shared" si="13"/>
        <v>0</v>
      </c>
      <c r="AC74">
        <f t="shared" si="14"/>
        <v>0</v>
      </c>
      <c r="AD74">
        <f t="shared" si="15"/>
        <v>0</v>
      </c>
    </row>
    <row r="75" spans="7:30" x14ac:dyDescent="0.25">
      <c r="G75" t="str">
        <f t="shared" si="8"/>
        <v>Alison Poorvu</v>
      </c>
      <c r="H75" t="s">
        <v>2500</v>
      </c>
      <c r="I75" t="str">
        <f t="shared" si="9"/>
        <v>Alison</v>
      </c>
      <c r="K75">
        <v>1981</v>
      </c>
      <c r="L75">
        <v>1</v>
      </c>
      <c r="N75" t="str">
        <f t="shared" si="10"/>
        <v>Poorvu</v>
      </c>
      <c r="P75">
        <v>1981</v>
      </c>
      <c r="Q75" t="s">
        <v>2139</v>
      </c>
      <c r="R75" t="s">
        <v>2315</v>
      </c>
      <c r="T75">
        <f t="shared" si="11"/>
        <v>1</v>
      </c>
      <c r="V75" t="s">
        <v>791</v>
      </c>
      <c r="AA75">
        <f t="shared" si="12"/>
        <v>1</v>
      </c>
      <c r="AB75">
        <f t="shared" si="13"/>
        <v>0</v>
      </c>
      <c r="AC75">
        <f t="shared" si="14"/>
        <v>0</v>
      </c>
      <c r="AD75">
        <f t="shared" si="15"/>
        <v>0</v>
      </c>
    </row>
    <row r="76" spans="7:30" x14ac:dyDescent="0.25">
      <c r="G76" t="str">
        <f t="shared" si="8"/>
        <v>Natalya Smith</v>
      </c>
      <c r="H76" t="s">
        <v>2524</v>
      </c>
      <c r="I76" t="str">
        <f t="shared" si="9"/>
        <v>Natalya</v>
      </c>
      <c r="J76" t="s">
        <v>696</v>
      </c>
      <c r="K76">
        <v>1981</v>
      </c>
      <c r="L76">
        <v>4</v>
      </c>
      <c r="N76" t="str">
        <f t="shared" si="10"/>
        <v>Smith</v>
      </c>
      <c r="P76">
        <v>1981</v>
      </c>
      <c r="Q76" t="s">
        <v>596</v>
      </c>
      <c r="R76" t="s">
        <v>2331</v>
      </c>
      <c r="S76" t="s">
        <v>696</v>
      </c>
      <c r="T76">
        <f t="shared" si="11"/>
        <v>4</v>
      </c>
      <c r="V76">
        <v>1978</v>
      </c>
      <c r="W76">
        <v>79</v>
      </c>
      <c r="X76">
        <v>80</v>
      </c>
      <c r="Y76">
        <v>81</v>
      </c>
      <c r="AA76">
        <f t="shared" si="12"/>
        <v>1</v>
      </c>
      <c r="AB76">
        <f t="shared" si="13"/>
        <v>1</v>
      </c>
      <c r="AC76">
        <f t="shared" si="14"/>
        <v>1</v>
      </c>
      <c r="AD76">
        <f t="shared" si="15"/>
        <v>1</v>
      </c>
    </row>
    <row r="77" spans="7:30" x14ac:dyDescent="0.25">
      <c r="G77" t="str">
        <f t="shared" si="8"/>
        <v>Kathleen Dalton</v>
      </c>
      <c r="H77" t="s">
        <v>2394</v>
      </c>
      <c r="I77" t="str">
        <f t="shared" si="9"/>
        <v>Kathleen</v>
      </c>
      <c r="K77">
        <v>1982</v>
      </c>
      <c r="L77">
        <v>3</v>
      </c>
      <c r="N77" t="str">
        <f t="shared" si="10"/>
        <v>Dalton</v>
      </c>
      <c r="P77">
        <v>1982</v>
      </c>
      <c r="Q77" t="s">
        <v>2034</v>
      </c>
      <c r="R77" t="s">
        <v>2223</v>
      </c>
      <c r="T77">
        <f t="shared" si="11"/>
        <v>3</v>
      </c>
      <c r="V77">
        <v>1979</v>
      </c>
      <c r="X77">
        <v>80</v>
      </c>
      <c r="Y77">
        <v>81</v>
      </c>
      <c r="Z77">
        <v>82</v>
      </c>
      <c r="AA77">
        <f t="shared" si="12"/>
        <v>1</v>
      </c>
      <c r="AB77">
        <f t="shared" si="13"/>
        <v>0</v>
      </c>
      <c r="AC77">
        <f t="shared" si="14"/>
        <v>1</v>
      </c>
      <c r="AD77">
        <f t="shared" si="15"/>
        <v>1</v>
      </c>
    </row>
    <row r="78" spans="7:30" x14ac:dyDescent="0.25">
      <c r="G78" t="str">
        <f t="shared" si="8"/>
        <v>Caroline McAlister</v>
      </c>
      <c r="H78" t="s">
        <v>2557</v>
      </c>
      <c r="I78" t="str">
        <f t="shared" si="9"/>
        <v>Caroline</v>
      </c>
      <c r="J78" t="s">
        <v>764</v>
      </c>
      <c r="K78">
        <v>1982</v>
      </c>
      <c r="L78">
        <v>4</v>
      </c>
      <c r="N78" t="str">
        <f t="shared" si="10"/>
        <v>Mcalister</v>
      </c>
      <c r="P78">
        <v>1982</v>
      </c>
      <c r="Q78" t="s">
        <v>2111</v>
      </c>
      <c r="R78" t="s">
        <v>2270</v>
      </c>
      <c r="S78" t="s">
        <v>764</v>
      </c>
      <c r="T78">
        <f t="shared" si="11"/>
        <v>4</v>
      </c>
      <c r="V78">
        <v>1979</v>
      </c>
      <c r="W78">
        <v>80</v>
      </c>
      <c r="X78">
        <v>81</v>
      </c>
      <c r="Y78">
        <v>82</v>
      </c>
      <c r="AA78">
        <f t="shared" si="12"/>
        <v>1</v>
      </c>
      <c r="AB78">
        <f t="shared" si="13"/>
        <v>1</v>
      </c>
      <c r="AC78">
        <f t="shared" si="14"/>
        <v>1</v>
      </c>
      <c r="AD78">
        <f t="shared" si="15"/>
        <v>1</v>
      </c>
    </row>
    <row r="79" spans="7:30" x14ac:dyDescent="0.25">
      <c r="G79" t="str">
        <f t="shared" si="8"/>
        <v>Diana Piotrow</v>
      </c>
      <c r="H79" t="s">
        <v>2499</v>
      </c>
      <c r="I79" t="str">
        <f t="shared" si="9"/>
        <v>Diana</v>
      </c>
      <c r="J79" t="s">
        <v>747</v>
      </c>
      <c r="K79">
        <v>1982</v>
      </c>
      <c r="L79">
        <v>4</v>
      </c>
      <c r="N79" t="str">
        <f t="shared" si="10"/>
        <v>Piotrow</v>
      </c>
      <c r="P79">
        <v>1982</v>
      </c>
      <c r="Q79" t="s">
        <v>2138</v>
      </c>
      <c r="R79" t="s">
        <v>2279</v>
      </c>
      <c r="S79" t="s">
        <v>747</v>
      </c>
      <c r="T79">
        <f t="shared" si="11"/>
        <v>4</v>
      </c>
      <c r="V79">
        <v>1979</v>
      </c>
      <c r="W79">
        <v>80</v>
      </c>
      <c r="X79">
        <v>81</v>
      </c>
      <c r="Y79">
        <v>82</v>
      </c>
      <c r="AA79">
        <f t="shared" si="12"/>
        <v>1</v>
      </c>
      <c r="AB79">
        <f t="shared" si="13"/>
        <v>1</v>
      </c>
      <c r="AC79">
        <f t="shared" si="14"/>
        <v>1</v>
      </c>
      <c r="AD79">
        <f t="shared" si="15"/>
        <v>1</v>
      </c>
    </row>
    <row r="80" spans="7:30" x14ac:dyDescent="0.25">
      <c r="G80" t="str">
        <f t="shared" si="8"/>
        <v>Stacy Riely</v>
      </c>
      <c r="H80" t="s">
        <v>2510</v>
      </c>
      <c r="I80" t="str">
        <f t="shared" si="9"/>
        <v>Stacy</v>
      </c>
      <c r="J80" t="s">
        <v>764</v>
      </c>
      <c r="K80">
        <v>1982</v>
      </c>
      <c r="L80">
        <v>4</v>
      </c>
      <c r="N80" t="str">
        <f t="shared" si="10"/>
        <v>Riely</v>
      </c>
      <c r="P80">
        <v>1982</v>
      </c>
      <c r="Q80" t="s">
        <v>2149</v>
      </c>
      <c r="R80" t="s">
        <v>2322</v>
      </c>
      <c r="S80" t="s">
        <v>764</v>
      </c>
      <c r="T80">
        <f t="shared" si="11"/>
        <v>4</v>
      </c>
      <c r="V80">
        <v>1979</v>
      </c>
      <c r="W80">
        <v>80</v>
      </c>
      <c r="X80">
        <v>81</v>
      </c>
      <c r="Y80">
        <v>82</v>
      </c>
      <c r="AA80">
        <f t="shared" si="12"/>
        <v>1</v>
      </c>
      <c r="AB80">
        <f t="shared" si="13"/>
        <v>1</v>
      </c>
      <c r="AC80">
        <f t="shared" si="14"/>
        <v>1</v>
      </c>
      <c r="AD80">
        <f t="shared" si="15"/>
        <v>1</v>
      </c>
    </row>
    <row r="81" spans="7:30" x14ac:dyDescent="0.25">
      <c r="G81" t="str">
        <f t="shared" si="8"/>
        <v>Sally Sprole</v>
      </c>
      <c r="H81" t="s">
        <v>2527</v>
      </c>
      <c r="I81" t="str">
        <f t="shared" si="9"/>
        <v>Sally</v>
      </c>
      <c r="K81">
        <v>1982</v>
      </c>
      <c r="L81">
        <v>1</v>
      </c>
      <c r="N81" t="str">
        <f t="shared" si="10"/>
        <v>Sprole</v>
      </c>
      <c r="P81">
        <v>1982</v>
      </c>
      <c r="Q81" t="s">
        <v>2163</v>
      </c>
      <c r="R81" t="s">
        <v>2298</v>
      </c>
      <c r="T81">
        <f t="shared" si="11"/>
        <v>1</v>
      </c>
      <c r="V81" t="s">
        <v>791</v>
      </c>
      <c r="AA81">
        <f t="shared" si="12"/>
        <v>1</v>
      </c>
      <c r="AB81">
        <f t="shared" si="13"/>
        <v>0</v>
      </c>
      <c r="AC81">
        <f t="shared" si="14"/>
        <v>0</v>
      </c>
      <c r="AD81">
        <f t="shared" si="15"/>
        <v>0</v>
      </c>
    </row>
    <row r="82" spans="7:30" x14ac:dyDescent="0.25">
      <c r="G82" t="str">
        <f t="shared" si="8"/>
        <v>Dede Fox</v>
      </c>
      <c r="H82" t="s">
        <v>2414</v>
      </c>
      <c r="I82" t="str">
        <f t="shared" si="9"/>
        <v>Dede</v>
      </c>
      <c r="K82">
        <v>1983</v>
      </c>
      <c r="L82">
        <v>2</v>
      </c>
      <c r="N82" t="str">
        <f t="shared" si="10"/>
        <v>Fox</v>
      </c>
      <c r="P82">
        <v>1983</v>
      </c>
      <c r="Q82" t="s">
        <v>2053</v>
      </c>
      <c r="R82" t="s">
        <v>2243</v>
      </c>
      <c r="T82">
        <f t="shared" si="11"/>
        <v>2</v>
      </c>
      <c r="V82">
        <v>1980</v>
      </c>
      <c r="X82">
        <v>81</v>
      </c>
      <c r="AA82">
        <f t="shared" si="12"/>
        <v>1</v>
      </c>
      <c r="AB82">
        <f t="shared" si="13"/>
        <v>0</v>
      </c>
      <c r="AC82">
        <f t="shared" si="14"/>
        <v>1</v>
      </c>
      <c r="AD82">
        <f t="shared" si="15"/>
        <v>0</v>
      </c>
    </row>
    <row r="83" spans="7:30" x14ac:dyDescent="0.25">
      <c r="G83" t="str">
        <f t="shared" si="8"/>
        <v>Christine Grimm</v>
      </c>
      <c r="H83" t="s">
        <v>2427</v>
      </c>
      <c r="I83" t="str">
        <f t="shared" si="9"/>
        <v>Christine</v>
      </c>
      <c r="J83" t="s">
        <v>702</v>
      </c>
      <c r="K83">
        <v>1983</v>
      </c>
      <c r="L83">
        <v>1</v>
      </c>
      <c r="N83" t="str">
        <f t="shared" si="10"/>
        <v>Grimm</v>
      </c>
      <c r="P83">
        <v>1983</v>
      </c>
      <c r="Q83" t="s">
        <v>2063</v>
      </c>
      <c r="R83" t="s">
        <v>2188</v>
      </c>
      <c r="S83" t="s">
        <v>702</v>
      </c>
      <c r="T83">
        <f t="shared" si="11"/>
        <v>1</v>
      </c>
      <c r="V83" t="s">
        <v>791</v>
      </c>
      <c r="AA83">
        <f t="shared" si="12"/>
        <v>1</v>
      </c>
      <c r="AB83">
        <f t="shared" si="13"/>
        <v>0</v>
      </c>
      <c r="AC83">
        <f t="shared" si="14"/>
        <v>0</v>
      </c>
      <c r="AD83">
        <f t="shared" si="15"/>
        <v>0</v>
      </c>
    </row>
    <row r="84" spans="7:30" x14ac:dyDescent="0.25">
      <c r="G84" t="str">
        <f t="shared" si="8"/>
        <v>Kristin Larson</v>
      </c>
      <c r="H84" t="s">
        <v>2454</v>
      </c>
      <c r="I84" t="str">
        <f t="shared" si="9"/>
        <v>Kristin</v>
      </c>
      <c r="J84" t="s">
        <v>796</v>
      </c>
      <c r="K84">
        <v>1983</v>
      </c>
      <c r="L84">
        <v>2</v>
      </c>
      <c r="N84" t="str">
        <f t="shared" si="10"/>
        <v>Larson</v>
      </c>
      <c r="P84">
        <v>1983</v>
      </c>
      <c r="Q84" t="s">
        <v>2097</v>
      </c>
      <c r="R84" t="s">
        <v>2232</v>
      </c>
      <c r="S84" t="s">
        <v>796</v>
      </c>
      <c r="T84">
        <f t="shared" si="11"/>
        <v>2</v>
      </c>
      <c r="V84" t="s">
        <v>791</v>
      </c>
      <c r="W84" t="s">
        <v>237</v>
      </c>
      <c r="AA84">
        <f t="shared" si="12"/>
        <v>1</v>
      </c>
      <c r="AB84">
        <f t="shared" si="13"/>
        <v>1</v>
      </c>
      <c r="AC84">
        <f t="shared" si="14"/>
        <v>0</v>
      </c>
      <c r="AD84">
        <f t="shared" si="15"/>
        <v>0</v>
      </c>
    </row>
    <row r="85" spans="7:30" x14ac:dyDescent="0.25">
      <c r="G85" t="str">
        <f t="shared" si="8"/>
        <v>Amy Levin</v>
      </c>
      <c r="H85" t="s">
        <v>2458</v>
      </c>
      <c r="I85" t="str">
        <f t="shared" si="9"/>
        <v>Amy</v>
      </c>
      <c r="J85" t="s">
        <v>702</v>
      </c>
      <c r="K85">
        <v>1983</v>
      </c>
      <c r="L85">
        <v>1</v>
      </c>
      <c r="N85" t="str">
        <f t="shared" si="10"/>
        <v>Levin</v>
      </c>
      <c r="P85">
        <v>1983</v>
      </c>
      <c r="Q85" t="s">
        <v>2091</v>
      </c>
      <c r="R85" t="s">
        <v>2189</v>
      </c>
      <c r="S85" t="s">
        <v>702</v>
      </c>
      <c r="T85">
        <f t="shared" si="11"/>
        <v>1</v>
      </c>
      <c r="V85" t="s">
        <v>741</v>
      </c>
      <c r="AA85">
        <f t="shared" si="12"/>
        <v>1</v>
      </c>
      <c r="AB85">
        <f t="shared" si="13"/>
        <v>0</v>
      </c>
      <c r="AC85">
        <f t="shared" si="14"/>
        <v>0</v>
      </c>
      <c r="AD85">
        <f t="shared" si="15"/>
        <v>0</v>
      </c>
    </row>
    <row r="86" spans="7:30" x14ac:dyDescent="0.25">
      <c r="G86" t="str">
        <f t="shared" si="8"/>
        <v>Sherry Licht</v>
      </c>
      <c r="H86" t="s">
        <v>2459</v>
      </c>
      <c r="I86" t="str">
        <f t="shared" si="9"/>
        <v>Sherry</v>
      </c>
      <c r="J86" t="s">
        <v>713</v>
      </c>
      <c r="K86">
        <v>1983</v>
      </c>
      <c r="L86">
        <v>1</v>
      </c>
      <c r="N86" t="str">
        <f t="shared" si="10"/>
        <v>Licht</v>
      </c>
      <c r="P86">
        <v>1983</v>
      </c>
      <c r="Q86" t="s">
        <v>2092</v>
      </c>
      <c r="R86" t="s">
        <v>2281</v>
      </c>
      <c r="S86" t="s">
        <v>713</v>
      </c>
      <c r="T86">
        <f t="shared" si="11"/>
        <v>1</v>
      </c>
      <c r="V86" t="s">
        <v>791</v>
      </c>
      <c r="AA86">
        <f t="shared" si="12"/>
        <v>1</v>
      </c>
      <c r="AB86">
        <f t="shared" si="13"/>
        <v>0</v>
      </c>
      <c r="AC86">
        <f t="shared" si="14"/>
        <v>0</v>
      </c>
      <c r="AD86">
        <f t="shared" si="15"/>
        <v>0</v>
      </c>
    </row>
    <row r="87" spans="7:30" x14ac:dyDescent="0.25">
      <c r="G87" t="str">
        <f t="shared" si="8"/>
        <v>Elizabeth Marlin</v>
      </c>
      <c r="H87" t="s">
        <v>2474</v>
      </c>
      <c r="I87" t="str">
        <f t="shared" si="9"/>
        <v>Elizabeth</v>
      </c>
      <c r="K87">
        <v>1983</v>
      </c>
      <c r="L87">
        <v>1</v>
      </c>
      <c r="N87" t="str">
        <f t="shared" si="10"/>
        <v>Marlin</v>
      </c>
      <c r="P87">
        <v>1983</v>
      </c>
      <c r="Q87" t="s">
        <v>2109</v>
      </c>
      <c r="R87" t="s">
        <v>2194</v>
      </c>
      <c r="T87">
        <f t="shared" si="11"/>
        <v>1</v>
      </c>
      <c r="V87" t="s">
        <v>791</v>
      </c>
      <c r="AA87">
        <f t="shared" si="12"/>
        <v>1</v>
      </c>
      <c r="AB87">
        <f t="shared" si="13"/>
        <v>0</v>
      </c>
      <c r="AC87">
        <f t="shared" si="14"/>
        <v>0</v>
      </c>
      <c r="AD87">
        <f t="shared" si="15"/>
        <v>0</v>
      </c>
    </row>
    <row r="88" spans="7:30" x14ac:dyDescent="0.25">
      <c r="G88" t="str">
        <f t="shared" si="8"/>
        <v>Joanne Van Woert</v>
      </c>
      <c r="H88" t="s">
        <v>2541</v>
      </c>
      <c r="I88" t="str">
        <f t="shared" si="9"/>
        <v>Joanne</v>
      </c>
      <c r="K88">
        <v>1983</v>
      </c>
      <c r="L88">
        <v>1</v>
      </c>
      <c r="N88" t="str">
        <f t="shared" si="10"/>
        <v>Van Woert</v>
      </c>
      <c r="P88">
        <v>1983</v>
      </c>
      <c r="Q88" t="s">
        <v>2178</v>
      </c>
      <c r="R88" t="s">
        <v>2344</v>
      </c>
      <c r="T88">
        <f t="shared" si="11"/>
        <v>1</v>
      </c>
      <c r="V88" t="s">
        <v>2197</v>
      </c>
      <c r="AA88">
        <f t="shared" si="12"/>
        <v>1</v>
      </c>
      <c r="AB88">
        <f t="shared" si="13"/>
        <v>0</v>
      </c>
      <c r="AC88">
        <f t="shared" si="14"/>
        <v>0</v>
      </c>
      <c r="AD88">
        <f t="shared" si="15"/>
        <v>0</v>
      </c>
    </row>
    <row r="89" spans="7:30" x14ac:dyDescent="0.25">
      <c r="G89" t="str">
        <f t="shared" si="8"/>
        <v>Pamela Wolf</v>
      </c>
      <c r="H89" t="s">
        <v>2548</v>
      </c>
      <c r="I89" t="str">
        <f t="shared" si="9"/>
        <v>Pamela</v>
      </c>
      <c r="J89" t="s">
        <v>743</v>
      </c>
      <c r="K89">
        <v>1983</v>
      </c>
      <c r="L89">
        <v>4</v>
      </c>
      <c r="N89" t="str">
        <f t="shared" si="10"/>
        <v>Wolf</v>
      </c>
      <c r="P89">
        <v>1983</v>
      </c>
      <c r="Q89" t="s">
        <v>2180</v>
      </c>
      <c r="R89" t="s">
        <v>2348</v>
      </c>
      <c r="S89" t="s">
        <v>743</v>
      </c>
      <c r="T89">
        <f t="shared" si="11"/>
        <v>4</v>
      </c>
      <c r="V89">
        <v>1980</v>
      </c>
      <c r="W89">
        <v>81</v>
      </c>
      <c r="X89">
        <v>82</v>
      </c>
      <c r="Y89">
        <v>83</v>
      </c>
      <c r="AA89">
        <f t="shared" si="12"/>
        <v>1</v>
      </c>
      <c r="AB89">
        <f t="shared" si="13"/>
        <v>1</v>
      </c>
      <c r="AC89">
        <f t="shared" si="14"/>
        <v>1</v>
      </c>
      <c r="AD89">
        <f t="shared" si="15"/>
        <v>1</v>
      </c>
    </row>
    <row r="90" spans="7:30" x14ac:dyDescent="0.25">
      <c r="G90" t="str">
        <f t="shared" si="8"/>
        <v>Nancy Zetley</v>
      </c>
      <c r="H90" t="s">
        <v>2554</v>
      </c>
      <c r="I90" t="str">
        <f t="shared" si="9"/>
        <v>Nancy</v>
      </c>
      <c r="J90" t="s">
        <v>784</v>
      </c>
      <c r="K90">
        <v>1983</v>
      </c>
      <c r="L90">
        <v>1</v>
      </c>
      <c r="N90" t="str">
        <f t="shared" si="10"/>
        <v>Zetley</v>
      </c>
      <c r="P90">
        <v>1983</v>
      </c>
      <c r="Q90" t="s">
        <v>2186</v>
      </c>
      <c r="R90" t="s">
        <v>2286</v>
      </c>
      <c r="S90" t="s">
        <v>784</v>
      </c>
      <c r="T90">
        <f t="shared" si="11"/>
        <v>1</v>
      </c>
      <c r="V90">
        <v>1980</v>
      </c>
      <c r="AA90">
        <f t="shared" si="12"/>
        <v>1</v>
      </c>
      <c r="AB90">
        <f t="shared" si="13"/>
        <v>0</v>
      </c>
      <c r="AC90">
        <f t="shared" si="14"/>
        <v>0</v>
      </c>
      <c r="AD90">
        <f t="shared" si="15"/>
        <v>0</v>
      </c>
    </row>
    <row r="91" spans="7:30" x14ac:dyDescent="0.25">
      <c r="G91" t="str">
        <f t="shared" si="8"/>
        <v>Laura Cutler</v>
      </c>
      <c r="H91" t="s">
        <v>2391</v>
      </c>
      <c r="I91" t="str">
        <f t="shared" si="9"/>
        <v>Laura</v>
      </c>
      <c r="J91" t="s">
        <v>743</v>
      </c>
      <c r="K91">
        <v>1984</v>
      </c>
      <c r="L91">
        <v>1</v>
      </c>
      <c r="N91" t="str">
        <f t="shared" si="10"/>
        <v>Cutler</v>
      </c>
      <c r="O91" t="s">
        <v>703</v>
      </c>
      <c r="P91">
        <v>1984</v>
      </c>
      <c r="Q91" t="s">
        <v>272</v>
      </c>
      <c r="R91" t="s">
        <v>2215</v>
      </c>
      <c r="S91" t="s">
        <v>743</v>
      </c>
      <c r="T91">
        <f t="shared" si="11"/>
        <v>1</v>
      </c>
      <c r="V91" t="s">
        <v>741</v>
      </c>
      <c r="AA91">
        <f t="shared" si="12"/>
        <v>1</v>
      </c>
      <c r="AB91">
        <f t="shared" si="13"/>
        <v>0</v>
      </c>
      <c r="AC91">
        <f t="shared" si="14"/>
        <v>0</v>
      </c>
      <c r="AD91">
        <f t="shared" si="15"/>
        <v>0</v>
      </c>
    </row>
    <row r="92" spans="7:30" x14ac:dyDescent="0.25">
      <c r="G92" t="str">
        <f t="shared" si="8"/>
        <v>Kristin DiMambro</v>
      </c>
      <c r="H92" t="s">
        <v>2556</v>
      </c>
      <c r="I92" t="str">
        <f t="shared" si="9"/>
        <v>Kristin</v>
      </c>
      <c r="J92" t="s">
        <v>708</v>
      </c>
      <c r="K92">
        <v>1984</v>
      </c>
      <c r="L92">
        <v>1</v>
      </c>
      <c r="N92" t="str">
        <f t="shared" si="10"/>
        <v>Dimambro</v>
      </c>
      <c r="P92">
        <v>1984</v>
      </c>
      <c r="Q92" t="s">
        <v>2043</v>
      </c>
      <c r="R92" t="s">
        <v>2232</v>
      </c>
      <c r="S92" t="s">
        <v>708</v>
      </c>
      <c r="T92">
        <f t="shared" si="11"/>
        <v>1</v>
      </c>
      <c r="V92">
        <v>1981</v>
      </c>
      <c r="AA92">
        <f t="shared" si="12"/>
        <v>1</v>
      </c>
      <c r="AB92">
        <f t="shared" si="13"/>
        <v>0</v>
      </c>
      <c r="AC92">
        <f t="shared" si="14"/>
        <v>0</v>
      </c>
      <c r="AD92">
        <f t="shared" si="15"/>
        <v>0</v>
      </c>
    </row>
    <row r="93" spans="7:30" x14ac:dyDescent="0.25">
      <c r="G93" t="str">
        <f t="shared" si="8"/>
        <v>Sarah Duff</v>
      </c>
      <c r="H93" t="s">
        <v>2401</v>
      </c>
      <c r="I93" t="str">
        <f t="shared" si="9"/>
        <v>Sarah</v>
      </c>
      <c r="J93" t="s">
        <v>939</v>
      </c>
      <c r="K93">
        <v>1984</v>
      </c>
      <c r="L93">
        <v>2</v>
      </c>
      <c r="N93" t="str">
        <f t="shared" si="10"/>
        <v>Duff</v>
      </c>
      <c r="P93">
        <v>1984</v>
      </c>
      <c r="Q93" t="s">
        <v>2045</v>
      </c>
      <c r="R93" t="s">
        <v>2234</v>
      </c>
      <c r="S93" t="s">
        <v>939</v>
      </c>
      <c r="T93">
        <f t="shared" si="11"/>
        <v>2</v>
      </c>
      <c r="V93" t="s">
        <v>741</v>
      </c>
      <c r="W93">
        <v>83</v>
      </c>
      <c r="AA93">
        <f t="shared" si="12"/>
        <v>1</v>
      </c>
      <c r="AB93">
        <f t="shared" si="13"/>
        <v>1</v>
      </c>
      <c r="AC93">
        <f t="shared" si="14"/>
        <v>0</v>
      </c>
      <c r="AD93">
        <f t="shared" si="15"/>
        <v>0</v>
      </c>
    </row>
    <row r="94" spans="7:30" x14ac:dyDescent="0.25">
      <c r="G94" t="str">
        <f t="shared" si="8"/>
        <v>Randee Farfel</v>
      </c>
      <c r="H94" t="s">
        <v>2407</v>
      </c>
      <c r="I94" t="str">
        <f t="shared" si="9"/>
        <v>Randee</v>
      </c>
      <c r="J94" t="s">
        <v>837</v>
      </c>
      <c r="K94">
        <v>1984</v>
      </c>
      <c r="L94">
        <v>1</v>
      </c>
      <c r="N94" t="str">
        <f t="shared" si="10"/>
        <v>Farfel</v>
      </c>
      <c r="P94">
        <v>1984</v>
      </c>
      <c r="Q94" t="s">
        <v>2048</v>
      </c>
      <c r="R94" t="s">
        <v>2238</v>
      </c>
      <c r="S94" t="s">
        <v>837</v>
      </c>
      <c r="T94">
        <f t="shared" si="11"/>
        <v>1</v>
      </c>
      <c r="V94" t="s">
        <v>741</v>
      </c>
      <c r="AA94">
        <f t="shared" si="12"/>
        <v>1</v>
      </c>
      <c r="AB94">
        <f t="shared" si="13"/>
        <v>0</v>
      </c>
      <c r="AC94">
        <f t="shared" si="14"/>
        <v>0</v>
      </c>
      <c r="AD94">
        <f t="shared" si="15"/>
        <v>0</v>
      </c>
    </row>
    <row r="95" spans="7:30" x14ac:dyDescent="0.25">
      <c r="G95" t="str">
        <f t="shared" si="8"/>
        <v>Jacqueline Geller</v>
      </c>
      <c r="H95" t="s">
        <v>2420</v>
      </c>
      <c r="I95" t="str">
        <f t="shared" si="9"/>
        <v>Jacqueline</v>
      </c>
      <c r="J95" t="s">
        <v>702</v>
      </c>
      <c r="K95">
        <v>1984</v>
      </c>
      <c r="L95">
        <v>3</v>
      </c>
      <c r="N95" t="str">
        <f t="shared" si="10"/>
        <v>Geller</v>
      </c>
      <c r="P95">
        <v>1984</v>
      </c>
      <c r="Q95" t="s">
        <v>342</v>
      </c>
      <c r="R95" t="s">
        <v>2248</v>
      </c>
      <c r="S95" t="s">
        <v>702</v>
      </c>
      <c r="T95">
        <f t="shared" si="11"/>
        <v>3</v>
      </c>
      <c r="V95">
        <v>1981</v>
      </c>
      <c r="W95">
        <v>82</v>
      </c>
      <c r="X95">
        <v>83</v>
      </c>
      <c r="AA95">
        <f t="shared" si="12"/>
        <v>1</v>
      </c>
      <c r="AB95">
        <f t="shared" si="13"/>
        <v>1</v>
      </c>
      <c r="AC95">
        <f t="shared" si="14"/>
        <v>1</v>
      </c>
      <c r="AD95">
        <f t="shared" si="15"/>
        <v>0</v>
      </c>
    </row>
    <row r="96" spans="7:30" x14ac:dyDescent="0.25">
      <c r="G96" t="str">
        <f t="shared" si="8"/>
        <v>Anne Hutchins</v>
      </c>
      <c r="H96" t="s">
        <v>2445</v>
      </c>
      <c r="I96" t="str">
        <f t="shared" si="9"/>
        <v>Anne</v>
      </c>
      <c r="J96" t="s">
        <v>747</v>
      </c>
      <c r="K96">
        <v>1984</v>
      </c>
      <c r="L96">
        <v>1</v>
      </c>
      <c r="N96" t="str">
        <f t="shared" si="10"/>
        <v>Hutchins</v>
      </c>
      <c r="P96">
        <v>1984</v>
      </c>
      <c r="Q96" t="s">
        <v>2080</v>
      </c>
      <c r="R96" t="s">
        <v>2225</v>
      </c>
      <c r="S96" t="s">
        <v>747</v>
      </c>
      <c r="T96">
        <f t="shared" si="11"/>
        <v>1</v>
      </c>
      <c r="V96" t="s">
        <v>741</v>
      </c>
      <c r="AA96">
        <f t="shared" si="12"/>
        <v>1</v>
      </c>
      <c r="AB96">
        <f t="shared" si="13"/>
        <v>0</v>
      </c>
      <c r="AC96">
        <f t="shared" si="14"/>
        <v>0</v>
      </c>
      <c r="AD96">
        <f t="shared" si="15"/>
        <v>0</v>
      </c>
    </row>
    <row r="97" spans="7:30" x14ac:dyDescent="0.25">
      <c r="G97" t="str">
        <f t="shared" si="8"/>
        <v>Kathleen Keating</v>
      </c>
      <c r="H97" t="s">
        <v>2450</v>
      </c>
      <c r="I97" t="str">
        <f t="shared" si="9"/>
        <v>Kathleen</v>
      </c>
      <c r="J97" t="s">
        <v>696</v>
      </c>
      <c r="K97">
        <v>1984</v>
      </c>
      <c r="L97">
        <v>1</v>
      </c>
      <c r="N97" t="str">
        <f t="shared" si="10"/>
        <v>Keating</v>
      </c>
      <c r="P97">
        <v>1984</v>
      </c>
      <c r="Q97" t="s">
        <v>2083</v>
      </c>
      <c r="R97" t="s">
        <v>2223</v>
      </c>
      <c r="S97" t="s">
        <v>696</v>
      </c>
      <c r="T97">
        <f t="shared" si="11"/>
        <v>1</v>
      </c>
      <c r="V97" t="s">
        <v>741</v>
      </c>
      <c r="AA97">
        <f t="shared" si="12"/>
        <v>1</v>
      </c>
      <c r="AB97">
        <f t="shared" si="13"/>
        <v>0</v>
      </c>
      <c r="AC97">
        <f t="shared" si="14"/>
        <v>0</v>
      </c>
      <c r="AD97">
        <f t="shared" si="15"/>
        <v>0</v>
      </c>
    </row>
    <row r="98" spans="7:30" x14ac:dyDescent="0.25">
      <c r="G98" t="str">
        <f t="shared" si="8"/>
        <v>Elizabeth Mairs</v>
      </c>
      <c r="H98" t="s">
        <v>2470</v>
      </c>
      <c r="I98" t="str">
        <f t="shared" si="9"/>
        <v>Elizabeth</v>
      </c>
      <c r="J98" t="s">
        <v>747</v>
      </c>
      <c r="K98">
        <v>1984</v>
      </c>
      <c r="L98">
        <v>1</v>
      </c>
      <c r="N98" t="str">
        <f t="shared" si="10"/>
        <v>Mairs</v>
      </c>
      <c r="P98">
        <v>1984</v>
      </c>
      <c r="Q98" t="s">
        <v>2105</v>
      </c>
      <c r="R98" t="s">
        <v>2194</v>
      </c>
      <c r="S98" t="s">
        <v>747</v>
      </c>
      <c r="T98">
        <f t="shared" si="11"/>
        <v>1</v>
      </c>
      <c r="V98" t="s">
        <v>741</v>
      </c>
      <c r="AA98">
        <f t="shared" si="12"/>
        <v>1</v>
      </c>
      <c r="AB98">
        <f t="shared" si="13"/>
        <v>0</v>
      </c>
      <c r="AC98">
        <f t="shared" si="14"/>
        <v>0</v>
      </c>
      <c r="AD98">
        <f t="shared" si="15"/>
        <v>0</v>
      </c>
    </row>
    <row r="99" spans="7:30" x14ac:dyDescent="0.25">
      <c r="G99" t="str">
        <f t="shared" si="8"/>
        <v>Ellen Markowitz</v>
      </c>
      <c r="H99" t="s">
        <v>2473</v>
      </c>
      <c r="I99" t="str">
        <f t="shared" si="9"/>
        <v>Ellen</v>
      </c>
      <c r="J99" t="s">
        <v>702</v>
      </c>
      <c r="K99">
        <v>1984</v>
      </c>
      <c r="L99">
        <v>4</v>
      </c>
      <c r="N99" t="str">
        <f t="shared" si="10"/>
        <v>Markowitz</v>
      </c>
      <c r="P99">
        <v>1984</v>
      </c>
      <c r="Q99" t="s">
        <v>2108</v>
      </c>
      <c r="R99" t="s">
        <v>2290</v>
      </c>
      <c r="S99" t="s">
        <v>702</v>
      </c>
      <c r="T99">
        <f t="shared" si="11"/>
        <v>4</v>
      </c>
      <c r="V99" t="s">
        <v>741</v>
      </c>
      <c r="W99">
        <v>82</v>
      </c>
      <c r="X99">
        <v>83</v>
      </c>
      <c r="Y99">
        <v>84</v>
      </c>
      <c r="AA99">
        <f t="shared" si="12"/>
        <v>1</v>
      </c>
      <c r="AB99">
        <f t="shared" si="13"/>
        <v>1</v>
      </c>
      <c r="AC99">
        <f t="shared" si="14"/>
        <v>1</v>
      </c>
      <c r="AD99">
        <f t="shared" si="15"/>
        <v>1</v>
      </c>
    </row>
    <row r="100" spans="7:30" x14ac:dyDescent="0.25">
      <c r="G100" t="str">
        <f t="shared" si="8"/>
        <v>Gretchen Biggs</v>
      </c>
      <c r="H100" t="s">
        <v>2372</v>
      </c>
      <c r="I100" t="str">
        <f t="shared" si="9"/>
        <v>Gretchen</v>
      </c>
      <c r="J100" t="s">
        <v>713</v>
      </c>
      <c r="K100">
        <v>1985</v>
      </c>
      <c r="L100">
        <v>2</v>
      </c>
      <c r="N100" t="str">
        <f t="shared" si="10"/>
        <v>Biggs</v>
      </c>
      <c r="P100">
        <v>1985</v>
      </c>
      <c r="Q100" t="s">
        <v>202</v>
      </c>
      <c r="R100" t="s">
        <v>2202</v>
      </c>
      <c r="S100" t="s">
        <v>713</v>
      </c>
      <c r="T100">
        <f t="shared" si="11"/>
        <v>2</v>
      </c>
      <c r="V100">
        <v>1982</v>
      </c>
      <c r="W100">
        <v>85</v>
      </c>
      <c r="AA100">
        <f t="shared" si="12"/>
        <v>1</v>
      </c>
      <c r="AB100">
        <f t="shared" si="13"/>
        <v>1</v>
      </c>
      <c r="AC100">
        <f t="shared" si="14"/>
        <v>0</v>
      </c>
      <c r="AD100">
        <f t="shared" si="15"/>
        <v>0</v>
      </c>
    </row>
    <row r="101" spans="7:30" x14ac:dyDescent="0.25">
      <c r="G101" t="str">
        <f t="shared" si="8"/>
        <v>Rosemind White</v>
      </c>
      <c r="H101" t="s">
        <v>2546</v>
      </c>
      <c r="I101" t="str">
        <f t="shared" si="9"/>
        <v>Rosemind</v>
      </c>
      <c r="K101">
        <v>1985</v>
      </c>
      <c r="L101">
        <v>1</v>
      </c>
      <c r="N101" t="str">
        <f t="shared" si="10"/>
        <v>White</v>
      </c>
      <c r="P101">
        <v>1985</v>
      </c>
      <c r="Q101" t="s">
        <v>2179</v>
      </c>
      <c r="R101" t="s">
        <v>2346</v>
      </c>
      <c r="T101">
        <f t="shared" si="11"/>
        <v>1</v>
      </c>
      <c r="V101" t="s">
        <v>2197</v>
      </c>
      <c r="AA101">
        <f t="shared" si="12"/>
        <v>1</v>
      </c>
      <c r="AB101">
        <f t="shared" si="13"/>
        <v>0</v>
      </c>
      <c r="AC101">
        <f t="shared" si="14"/>
        <v>0</v>
      </c>
      <c r="AD101">
        <f t="shared" si="15"/>
        <v>0</v>
      </c>
    </row>
    <row r="102" spans="7:30" x14ac:dyDescent="0.25">
      <c r="G102" t="str">
        <f t="shared" si="8"/>
        <v>Mary Woolomes</v>
      </c>
      <c r="H102" t="s">
        <v>2549</v>
      </c>
      <c r="I102" t="str">
        <f t="shared" si="9"/>
        <v>Mary</v>
      </c>
      <c r="J102" t="s">
        <v>715</v>
      </c>
      <c r="K102">
        <v>1985</v>
      </c>
      <c r="L102">
        <v>1</v>
      </c>
      <c r="N102" t="str">
        <f t="shared" si="10"/>
        <v>Woolomes</v>
      </c>
      <c r="P102">
        <v>1985</v>
      </c>
      <c r="Q102" t="s">
        <v>2181</v>
      </c>
      <c r="R102" t="s">
        <v>2199</v>
      </c>
      <c r="S102" t="s">
        <v>715</v>
      </c>
      <c r="T102">
        <f t="shared" si="11"/>
        <v>1</v>
      </c>
      <c r="V102" t="s">
        <v>706</v>
      </c>
      <c r="AA102">
        <f t="shared" si="12"/>
        <v>1</v>
      </c>
      <c r="AB102">
        <f t="shared" si="13"/>
        <v>0</v>
      </c>
      <c r="AC102">
        <f t="shared" si="14"/>
        <v>0</v>
      </c>
      <c r="AD102">
        <f t="shared" si="15"/>
        <v>0</v>
      </c>
    </row>
    <row r="103" spans="7:30" x14ac:dyDescent="0.25">
      <c r="G103" t="str">
        <f t="shared" si="8"/>
        <v>Constance Yowell</v>
      </c>
      <c r="H103" t="s">
        <v>2552</v>
      </c>
      <c r="I103" t="str">
        <f t="shared" si="9"/>
        <v>Constance</v>
      </c>
      <c r="J103" t="s">
        <v>696</v>
      </c>
      <c r="K103">
        <v>1985</v>
      </c>
      <c r="L103">
        <v>4</v>
      </c>
      <c r="N103" t="str">
        <f t="shared" si="10"/>
        <v>Yowell</v>
      </c>
      <c r="P103">
        <v>1985</v>
      </c>
      <c r="Q103" t="s">
        <v>2184</v>
      </c>
      <c r="R103" t="s">
        <v>2350</v>
      </c>
      <c r="S103" t="s">
        <v>696</v>
      </c>
      <c r="T103">
        <f t="shared" si="11"/>
        <v>4</v>
      </c>
      <c r="V103">
        <v>1982</v>
      </c>
      <c r="W103">
        <v>83</v>
      </c>
      <c r="X103">
        <v>84</v>
      </c>
      <c r="Y103">
        <v>85</v>
      </c>
      <c r="AA103">
        <f t="shared" si="12"/>
        <v>1</v>
      </c>
      <c r="AB103">
        <f t="shared" si="13"/>
        <v>1</v>
      </c>
      <c r="AC103">
        <f t="shared" si="14"/>
        <v>1</v>
      </c>
      <c r="AD103">
        <f t="shared" si="15"/>
        <v>1</v>
      </c>
    </row>
    <row r="104" spans="7:30" x14ac:dyDescent="0.25">
      <c r="G104" t="str">
        <f t="shared" si="8"/>
        <v>Hilary Bates</v>
      </c>
      <c r="H104" t="s">
        <v>2369</v>
      </c>
      <c r="I104" t="str">
        <f t="shared" si="9"/>
        <v>Hilary</v>
      </c>
      <c r="K104">
        <v>1986</v>
      </c>
      <c r="L104">
        <v>1</v>
      </c>
      <c r="N104" t="str">
        <f t="shared" si="10"/>
        <v>Bates</v>
      </c>
      <c r="P104">
        <v>1986</v>
      </c>
      <c r="Q104" t="s">
        <v>2013</v>
      </c>
      <c r="R104" t="s">
        <v>2196</v>
      </c>
      <c r="T104">
        <f t="shared" si="11"/>
        <v>1</v>
      </c>
      <c r="V104" t="s">
        <v>2197</v>
      </c>
      <c r="AA104">
        <f t="shared" si="12"/>
        <v>1</v>
      </c>
      <c r="AB104">
        <f t="shared" si="13"/>
        <v>0</v>
      </c>
      <c r="AC104">
        <f t="shared" si="14"/>
        <v>0</v>
      </c>
      <c r="AD104">
        <f t="shared" si="15"/>
        <v>0</v>
      </c>
    </row>
    <row r="105" spans="7:30" x14ac:dyDescent="0.25">
      <c r="G105" t="str">
        <f t="shared" si="8"/>
        <v>Jennifer Colville</v>
      </c>
      <c r="H105" t="s">
        <v>2389</v>
      </c>
      <c r="I105" t="str">
        <f t="shared" si="9"/>
        <v>Jennifer</v>
      </c>
      <c r="J105" t="s">
        <v>708</v>
      </c>
      <c r="K105">
        <v>1986</v>
      </c>
      <c r="L105">
        <v>3</v>
      </c>
      <c r="N105" t="str">
        <f t="shared" si="10"/>
        <v>Colville</v>
      </c>
      <c r="P105">
        <v>1986</v>
      </c>
      <c r="Q105" t="s">
        <v>2030</v>
      </c>
      <c r="R105" t="s">
        <v>2210</v>
      </c>
      <c r="S105" t="s">
        <v>708</v>
      </c>
      <c r="T105">
        <f t="shared" si="11"/>
        <v>3</v>
      </c>
      <c r="V105" t="s">
        <v>2197</v>
      </c>
      <c r="W105">
        <v>84</v>
      </c>
      <c r="X105">
        <v>85</v>
      </c>
      <c r="AA105">
        <f t="shared" si="12"/>
        <v>1</v>
      </c>
      <c r="AB105">
        <f t="shared" si="13"/>
        <v>1</v>
      </c>
      <c r="AC105">
        <f t="shared" si="14"/>
        <v>1</v>
      </c>
      <c r="AD105">
        <f t="shared" si="15"/>
        <v>0</v>
      </c>
    </row>
    <row r="106" spans="7:30" x14ac:dyDescent="0.25">
      <c r="G106" t="str">
        <f t="shared" si="8"/>
        <v>Daniella Duke</v>
      </c>
      <c r="H106" t="s">
        <v>2402</v>
      </c>
      <c r="I106" t="str">
        <f t="shared" si="9"/>
        <v>Daniella</v>
      </c>
      <c r="K106">
        <v>1986</v>
      </c>
      <c r="L106">
        <v>3</v>
      </c>
      <c r="N106" t="str">
        <f t="shared" si="10"/>
        <v>Duke</v>
      </c>
      <c r="P106">
        <v>1986</v>
      </c>
      <c r="Q106" t="s">
        <v>2046</v>
      </c>
      <c r="R106" t="s">
        <v>2235</v>
      </c>
      <c r="T106">
        <f t="shared" si="11"/>
        <v>3</v>
      </c>
      <c r="V106" t="s">
        <v>2197</v>
      </c>
      <c r="X106">
        <v>84</v>
      </c>
      <c r="Y106">
        <v>85</v>
      </c>
      <c r="Z106">
        <v>86</v>
      </c>
      <c r="AA106">
        <f t="shared" si="12"/>
        <v>1</v>
      </c>
      <c r="AB106">
        <f t="shared" si="13"/>
        <v>0</v>
      </c>
      <c r="AC106">
        <f t="shared" si="14"/>
        <v>1</v>
      </c>
      <c r="AD106">
        <f t="shared" si="15"/>
        <v>1</v>
      </c>
    </row>
    <row r="107" spans="7:30" x14ac:dyDescent="0.25">
      <c r="G107" t="str">
        <f t="shared" si="8"/>
        <v>Wendy Fischl</v>
      </c>
      <c r="H107" t="s">
        <v>2411</v>
      </c>
      <c r="I107" t="str">
        <f t="shared" si="9"/>
        <v>Wendy</v>
      </c>
      <c r="J107" t="s">
        <v>708</v>
      </c>
      <c r="K107">
        <v>1986</v>
      </c>
      <c r="L107">
        <v>3</v>
      </c>
      <c r="N107" t="str">
        <f t="shared" si="10"/>
        <v>Fischl</v>
      </c>
      <c r="P107">
        <v>1986</v>
      </c>
      <c r="Q107" t="s">
        <v>323</v>
      </c>
      <c r="R107" t="s">
        <v>2212</v>
      </c>
      <c r="S107" t="s">
        <v>708</v>
      </c>
      <c r="T107">
        <f t="shared" si="11"/>
        <v>3</v>
      </c>
      <c r="V107" t="s">
        <v>2197</v>
      </c>
      <c r="W107">
        <v>84</v>
      </c>
      <c r="X107">
        <v>85</v>
      </c>
      <c r="AA107">
        <f t="shared" si="12"/>
        <v>1</v>
      </c>
      <c r="AB107">
        <f t="shared" si="13"/>
        <v>1</v>
      </c>
      <c r="AC107">
        <f t="shared" si="14"/>
        <v>1</v>
      </c>
      <c r="AD107">
        <f t="shared" si="15"/>
        <v>0</v>
      </c>
    </row>
    <row r="108" spans="7:30" x14ac:dyDescent="0.25">
      <c r="G108" t="str">
        <f t="shared" si="8"/>
        <v>Katherine Gressens</v>
      </c>
      <c r="H108" t="s">
        <v>2426</v>
      </c>
      <c r="I108" t="str">
        <f t="shared" si="9"/>
        <v>Katherine</v>
      </c>
      <c r="J108" t="s">
        <v>764</v>
      </c>
      <c r="K108">
        <v>1986</v>
      </c>
      <c r="L108">
        <v>2</v>
      </c>
      <c r="N108" t="str">
        <f t="shared" si="10"/>
        <v>Gressens</v>
      </c>
      <c r="P108">
        <v>1986</v>
      </c>
      <c r="Q108" t="s">
        <v>2062</v>
      </c>
      <c r="R108" t="s">
        <v>2253</v>
      </c>
      <c r="S108" t="s">
        <v>764</v>
      </c>
      <c r="T108">
        <f t="shared" si="11"/>
        <v>2</v>
      </c>
      <c r="V108">
        <v>1983</v>
      </c>
      <c r="W108">
        <v>84</v>
      </c>
      <c r="AA108">
        <f t="shared" si="12"/>
        <v>1</v>
      </c>
      <c r="AB108">
        <f t="shared" si="13"/>
        <v>1</v>
      </c>
      <c r="AC108">
        <f t="shared" si="14"/>
        <v>0</v>
      </c>
      <c r="AD108">
        <f t="shared" si="15"/>
        <v>0</v>
      </c>
    </row>
    <row r="109" spans="7:30" x14ac:dyDescent="0.25">
      <c r="G109" t="str">
        <f t="shared" si="8"/>
        <v>Lisa Katz</v>
      </c>
      <c r="H109" t="s">
        <v>2448</v>
      </c>
      <c r="I109" t="str">
        <f t="shared" si="9"/>
        <v>Lisa</v>
      </c>
      <c r="J109" t="s">
        <v>796</v>
      </c>
      <c r="K109">
        <v>1986</v>
      </c>
      <c r="L109">
        <v>2</v>
      </c>
      <c r="N109" t="str">
        <f t="shared" si="10"/>
        <v>Katz</v>
      </c>
      <c r="P109">
        <v>1986</v>
      </c>
      <c r="Q109" t="s">
        <v>412</v>
      </c>
      <c r="R109" t="s">
        <v>2195</v>
      </c>
      <c r="S109" t="s">
        <v>796</v>
      </c>
      <c r="T109">
        <f t="shared" si="11"/>
        <v>2</v>
      </c>
      <c r="V109" t="s">
        <v>2197</v>
      </c>
      <c r="W109">
        <v>84</v>
      </c>
      <c r="AA109">
        <f t="shared" si="12"/>
        <v>1</v>
      </c>
      <c r="AB109">
        <f t="shared" si="13"/>
        <v>1</v>
      </c>
      <c r="AC109">
        <f t="shared" si="14"/>
        <v>0</v>
      </c>
      <c r="AD109">
        <f t="shared" si="15"/>
        <v>0</v>
      </c>
    </row>
    <row r="110" spans="7:30" x14ac:dyDescent="0.25">
      <c r="G110" t="str">
        <f t="shared" si="8"/>
        <v>Susan Liebowitz</v>
      </c>
      <c r="H110" t="s">
        <v>2460</v>
      </c>
      <c r="I110" t="str">
        <f t="shared" si="9"/>
        <v>Susan</v>
      </c>
      <c r="J110" t="s">
        <v>757</v>
      </c>
      <c r="K110">
        <v>1986</v>
      </c>
      <c r="L110">
        <v>3</v>
      </c>
      <c r="N110" t="str">
        <f t="shared" si="10"/>
        <v>Liebowitz</v>
      </c>
      <c r="P110">
        <v>1986</v>
      </c>
      <c r="Q110" t="s">
        <v>2093</v>
      </c>
      <c r="R110" t="s">
        <v>2251</v>
      </c>
      <c r="S110" t="s">
        <v>757</v>
      </c>
      <c r="T110">
        <f t="shared" si="11"/>
        <v>3</v>
      </c>
      <c r="V110">
        <v>1983</v>
      </c>
      <c r="W110">
        <v>85</v>
      </c>
      <c r="X110">
        <v>86</v>
      </c>
      <c r="AA110">
        <f t="shared" si="12"/>
        <v>1</v>
      </c>
      <c r="AB110">
        <f t="shared" si="13"/>
        <v>1</v>
      </c>
      <c r="AC110">
        <f t="shared" si="14"/>
        <v>1</v>
      </c>
      <c r="AD110">
        <f t="shared" si="15"/>
        <v>0</v>
      </c>
    </row>
    <row r="111" spans="7:30" x14ac:dyDescent="0.25">
      <c r="G111" t="str">
        <f t="shared" si="8"/>
        <v>Nancy Mahon</v>
      </c>
      <c r="H111" t="s">
        <v>2468</v>
      </c>
      <c r="I111" t="str">
        <f t="shared" si="9"/>
        <v>Nancy</v>
      </c>
      <c r="K111">
        <v>1986</v>
      </c>
      <c r="L111">
        <v>1</v>
      </c>
      <c r="N111" t="str">
        <f t="shared" si="10"/>
        <v>Mahon</v>
      </c>
      <c r="P111">
        <v>1986</v>
      </c>
      <c r="Q111" t="s">
        <v>2102</v>
      </c>
      <c r="R111" t="s">
        <v>2286</v>
      </c>
      <c r="T111">
        <f t="shared" si="11"/>
        <v>1</v>
      </c>
      <c r="V111" t="s">
        <v>2197</v>
      </c>
      <c r="AA111">
        <f t="shared" si="12"/>
        <v>1</v>
      </c>
      <c r="AB111">
        <f t="shared" si="13"/>
        <v>0</v>
      </c>
      <c r="AC111">
        <f t="shared" si="14"/>
        <v>0</v>
      </c>
      <c r="AD111">
        <f t="shared" si="15"/>
        <v>0</v>
      </c>
    </row>
    <row r="112" spans="7:30" x14ac:dyDescent="0.25">
      <c r="G112" t="str">
        <f t="shared" si="8"/>
        <v>Wendy Schwarz</v>
      </c>
      <c r="H112" t="s">
        <v>2519</v>
      </c>
      <c r="I112" t="str">
        <f t="shared" si="9"/>
        <v>Wendy</v>
      </c>
      <c r="J112" t="s">
        <v>715</v>
      </c>
      <c r="K112">
        <v>1986</v>
      </c>
      <c r="L112">
        <v>1</v>
      </c>
      <c r="N112" t="str">
        <f t="shared" si="10"/>
        <v>Schwarz</v>
      </c>
      <c r="P112">
        <v>1986</v>
      </c>
      <c r="Q112" t="s">
        <v>2158</v>
      </c>
      <c r="R112" t="s">
        <v>2212</v>
      </c>
      <c r="S112" t="s">
        <v>715</v>
      </c>
      <c r="T112">
        <f t="shared" si="11"/>
        <v>1</v>
      </c>
      <c r="V112" t="s">
        <v>706</v>
      </c>
      <c r="AA112">
        <f t="shared" si="12"/>
        <v>1</v>
      </c>
      <c r="AB112">
        <f t="shared" si="13"/>
        <v>0</v>
      </c>
      <c r="AC112">
        <f t="shared" si="14"/>
        <v>0</v>
      </c>
      <c r="AD112">
        <f t="shared" si="15"/>
        <v>0</v>
      </c>
    </row>
    <row r="113" spans="7:30" x14ac:dyDescent="0.25">
      <c r="G113" t="str">
        <f t="shared" si="8"/>
        <v>Phoebe Trubowitz</v>
      </c>
      <c r="H113" t="s">
        <v>2539</v>
      </c>
      <c r="I113" t="str">
        <f t="shared" si="9"/>
        <v>Phoebe</v>
      </c>
      <c r="K113">
        <v>1986</v>
      </c>
      <c r="L113">
        <v>1</v>
      </c>
      <c r="N113" t="str">
        <f t="shared" si="10"/>
        <v>Trubowitz</v>
      </c>
      <c r="P113">
        <v>1986</v>
      </c>
      <c r="Q113" t="s">
        <v>2174</v>
      </c>
      <c r="R113" t="s">
        <v>2341</v>
      </c>
      <c r="T113">
        <f t="shared" si="11"/>
        <v>1</v>
      </c>
      <c r="V113" t="s">
        <v>2197</v>
      </c>
      <c r="AA113">
        <f t="shared" si="12"/>
        <v>1</v>
      </c>
      <c r="AB113">
        <f t="shared" si="13"/>
        <v>0</v>
      </c>
      <c r="AC113">
        <f t="shared" si="14"/>
        <v>0</v>
      </c>
      <c r="AD113">
        <f t="shared" si="15"/>
        <v>0</v>
      </c>
    </row>
    <row r="114" spans="7:30" x14ac:dyDescent="0.25">
      <c r="G114" t="str">
        <f t="shared" si="8"/>
        <v>Kathy Wagner</v>
      </c>
      <c r="H114" t="s">
        <v>2543</v>
      </c>
      <c r="I114" t="str">
        <f t="shared" si="9"/>
        <v>Kathy</v>
      </c>
      <c r="K114">
        <v>1986</v>
      </c>
      <c r="L114">
        <v>1</v>
      </c>
      <c r="N114" t="str">
        <f t="shared" si="10"/>
        <v>Wagner</v>
      </c>
      <c r="P114">
        <v>1986</v>
      </c>
      <c r="Q114" t="s">
        <v>2182</v>
      </c>
      <c r="R114" t="s">
        <v>2349</v>
      </c>
      <c r="T114">
        <f t="shared" si="11"/>
        <v>1</v>
      </c>
      <c r="V114" t="s">
        <v>2197</v>
      </c>
      <c r="AA114">
        <f t="shared" si="12"/>
        <v>1</v>
      </c>
      <c r="AB114">
        <f t="shared" si="13"/>
        <v>0</v>
      </c>
      <c r="AC114">
        <f t="shared" si="14"/>
        <v>0</v>
      </c>
      <c r="AD114">
        <f t="shared" si="15"/>
        <v>0</v>
      </c>
    </row>
    <row r="115" spans="7:30" x14ac:dyDescent="0.25">
      <c r="G115" t="str">
        <f t="shared" si="8"/>
        <v>Lisa Gollob</v>
      </c>
      <c r="H115" t="s">
        <v>2422</v>
      </c>
      <c r="I115" t="str">
        <f t="shared" si="9"/>
        <v>Lisa</v>
      </c>
      <c r="J115" t="s">
        <v>708</v>
      </c>
      <c r="K115">
        <v>1987</v>
      </c>
      <c r="L115">
        <v>4</v>
      </c>
      <c r="N115" t="str">
        <f t="shared" si="10"/>
        <v>Gollob</v>
      </c>
      <c r="P115">
        <v>1987</v>
      </c>
      <c r="Q115" t="s">
        <v>350</v>
      </c>
      <c r="R115" t="s">
        <v>2195</v>
      </c>
      <c r="S115" t="s">
        <v>708</v>
      </c>
      <c r="T115">
        <f t="shared" si="11"/>
        <v>4</v>
      </c>
      <c r="V115">
        <v>1984</v>
      </c>
      <c r="W115">
        <v>85</v>
      </c>
      <c r="X115">
        <v>86</v>
      </c>
      <c r="Y115">
        <v>87</v>
      </c>
      <c r="AA115">
        <f t="shared" si="12"/>
        <v>1</v>
      </c>
      <c r="AB115">
        <f t="shared" si="13"/>
        <v>1</v>
      </c>
      <c r="AC115">
        <f t="shared" si="14"/>
        <v>1</v>
      </c>
      <c r="AD115">
        <f t="shared" si="15"/>
        <v>1</v>
      </c>
    </row>
    <row r="116" spans="7:30" x14ac:dyDescent="0.25">
      <c r="G116" t="str">
        <f t="shared" si="8"/>
        <v>Debra Havdala</v>
      </c>
      <c r="H116" t="s">
        <v>2438</v>
      </c>
      <c r="I116" t="str">
        <f t="shared" si="9"/>
        <v>Debra</v>
      </c>
      <c r="K116">
        <v>1987</v>
      </c>
      <c r="L116">
        <v>1</v>
      </c>
      <c r="N116" t="str">
        <f t="shared" si="10"/>
        <v>Havdala</v>
      </c>
      <c r="P116">
        <v>1987</v>
      </c>
      <c r="Q116" t="s">
        <v>2072</v>
      </c>
      <c r="R116" t="s">
        <v>2263</v>
      </c>
      <c r="T116">
        <f t="shared" si="11"/>
        <v>1</v>
      </c>
      <c r="V116" t="s">
        <v>706</v>
      </c>
      <c r="AA116">
        <f t="shared" si="12"/>
        <v>1</v>
      </c>
      <c r="AB116">
        <f t="shared" si="13"/>
        <v>0</v>
      </c>
      <c r="AC116">
        <f t="shared" si="14"/>
        <v>0</v>
      </c>
      <c r="AD116">
        <f t="shared" si="15"/>
        <v>0</v>
      </c>
    </row>
    <row r="117" spans="7:30" x14ac:dyDescent="0.25">
      <c r="G117" t="str">
        <f t="shared" si="8"/>
        <v>Meghan McMahon</v>
      </c>
      <c r="H117" t="s">
        <v>2560</v>
      </c>
      <c r="I117" t="str">
        <f t="shared" si="9"/>
        <v>Meghan</v>
      </c>
      <c r="J117" t="s">
        <v>747</v>
      </c>
      <c r="K117">
        <v>1987</v>
      </c>
      <c r="L117">
        <v>4</v>
      </c>
      <c r="N117" t="str">
        <f t="shared" si="10"/>
        <v>Mcmahon</v>
      </c>
      <c r="P117">
        <v>1987</v>
      </c>
      <c r="Q117" t="s">
        <v>486</v>
      </c>
      <c r="R117" t="s">
        <v>2294</v>
      </c>
      <c r="S117" t="s">
        <v>747</v>
      </c>
      <c r="T117">
        <f t="shared" si="11"/>
        <v>4</v>
      </c>
      <c r="V117">
        <v>1984</v>
      </c>
      <c r="W117">
        <v>85</v>
      </c>
      <c r="X117">
        <v>86</v>
      </c>
      <c r="Y117">
        <v>87</v>
      </c>
      <c r="AA117">
        <f t="shared" si="12"/>
        <v>1</v>
      </c>
      <c r="AB117">
        <f t="shared" si="13"/>
        <v>1</v>
      </c>
      <c r="AC117">
        <f t="shared" si="14"/>
        <v>1</v>
      </c>
      <c r="AD117">
        <f t="shared" si="15"/>
        <v>1</v>
      </c>
    </row>
    <row r="118" spans="7:30" x14ac:dyDescent="0.25">
      <c r="G118" t="str">
        <f t="shared" si="8"/>
        <v>Paula O'Connor</v>
      </c>
      <c r="H118" t="s">
        <v>2488</v>
      </c>
      <c r="I118" t="str">
        <f t="shared" si="9"/>
        <v>Paula</v>
      </c>
      <c r="K118">
        <v>1987</v>
      </c>
      <c r="L118">
        <v>1</v>
      </c>
      <c r="N118" t="str">
        <f t="shared" si="10"/>
        <v>O'Connor</v>
      </c>
      <c r="P118">
        <v>1987</v>
      </c>
      <c r="Q118" t="s">
        <v>2128</v>
      </c>
      <c r="R118" t="s">
        <v>2306</v>
      </c>
      <c r="T118">
        <f t="shared" si="11"/>
        <v>1</v>
      </c>
      <c r="V118" t="s">
        <v>706</v>
      </c>
      <c r="AA118">
        <f t="shared" si="12"/>
        <v>1</v>
      </c>
      <c r="AB118">
        <f t="shared" si="13"/>
        <v>0</v>
      </c>
      <c r="AC118">
        <f t="shared" si="14"/>
        <v>0</v>
      </c>
      <c r="AD118">
        <f t="shared" si="15"/>
        <v>0</v>
      </c>
    </row>
    <row r="119" spans="7:30" x14ac:dyDescent="0.25">
      <c r="G119" t="str">
        <f t="shared" si="8"/>
        <v>Naomi Siegel</v>
      </c>
      <c r="H119" t="s">
        <v>2523</v>
      </c>
      <c r="I119" t="str">
        <f t="shared" si="9"/>
        <v>Naomi</v>
      </c>
      <c r="K119">
        <v>1987</v>
      </c>
      <c r="L119">
        <v>1</v>
      </c>
      <c r="N119" t="str">
        <f t="shared" si="10"/>
        <v>Siegel</v>
      </c>
      <c r="P119">
        <v>1987</v>
      </c>
      <c r="Q119" t="s">
        <v>2161</v>
      </c>
      <c r="R119" t="s">
        <v>2330</v>
      </c>
      <c r="T119">
        <f t="shared" si="11"/>
        <v>1</v>
      </c>
      <c r="V119" t="s">
        <v>698</v>
      </c>
      <c r="AA119">
        <f t="shared" si="12"/>
        <v>1</v>
      </c>
      <c r="AB119">
        <f t="shared" si="13"/>
        <v>0</v>
      </c>
      <c r="AC119">
        <f t="shared" si="14"/>
        <v>0</v>
      </c>
      <c r="AD119">
        <f t="shared" si="15"/>
        <v>0</v>
      </c>
    </row>
    <row r="120" spans="7:30" x14ac:dyDescent="0.25">
      <c r="G120" t="str">
        <f t="shared" si="8"/>
        <v>Laura Spadone</v>
      </c>
      <c r="H120" t="s">
        <v>2526</v>
      </c>
      <c r="I120" t="str">
        <f t="shared" si="9"/>
        <v>Laura</v>
      </c>
      <c r="J120" t="s">
        <v>715</v>
      </c>
      <c r="K120">
        <v>1987</v>
      </c>
      <c r="L120">
        <v>1</v>
      </c>
      <c r="N120" t="str">
        <f t="shared" si="10"/>
        <v>Spadone</v>
      </c>
      <c r="P120">
        <v>1987</v>
      </c>
      <c r="Q120" t="s">
        <v>2162</v>
      </c>
      <c r="R120" t="s">
        <v>2215</v>
      </c>
      <c r="S120" t="s">
        <v>715</v>
      </c>
      <c r="T120">
        <f t="shared" si="11"/>
        <v>1</v>
      </c>
      <c r="V120" t="s">
        <v>706</v>
      </c>
      <c r="AA120">
        <f t="shared" si="12"/>
        <v>1</v>
      </c>
      <c r="AB120">
        <f t="shared" si="13"/>
        <v>0</v>
      </c>
      <c r="AC120">
        <f t="shared" si="14"/>
        <v>0</v>
      </c>
      <c r="AD120">
        <f t="shared" si="15"/>
        <v>0</v>
      </c>
    </row>
    <row r="121" spans="7:30" x14ac:dyDescent="0.25">
      <c r="G121" t="str">
        <f t="shared" si="8"/>
        <v>Bettina Unhoch</v>
      </c>
      <c r="H121" t="s">
        <v>2540</v>
      </c>
      <c r="I121" t="str">
        <f t="shared" si="9"/>
        <v>Bettina</v>
      </c>
      <c r="K121">
        <v>1987</v>
      </c>
      <c r="L121">
        <v>1</v>
      </c>
      <c r="N121" t="str">
        <f t="shared" si="10"/>
        <v>Unhoch</v>
      </c>
      <c r="P121">
        <v>1987</v>
      </c>
      <c r="Q121" t="s">
        <v>2176</v>
      </c>
      <c r="R121" t="s">
        <v>2342</v>
      </c>
      <c r="T121">
        <f t="shared" si="11"/>
        <v>1</v>
      </c>
      <c r="V121" t="s">
        <v>706</v>
      </c>
      <c r="AA121">
        <f t="shared" si="12"/>
        <v>1</v>
      </c>
      <c r="AB121">
        <f t="shared" si="13"/>
        <v>0</v>
      </c>
      <c r="AC121">
        <f t="shared" si="14"/>
        <v>0</v>
      </c>
      <c r="AD121">
        <f t="shared" si="15"/>
        <v>0</v>
      </c>
    </row>
    <row r="122" spans="7:30" x14ac:dyDescent="0.25">
      <c r="G122" t="str">
        <f t="shared" si="8"/>
        <v>Sangeeta Hingorani</v>
      </c>
      <c r="H122" t="s">
        <v>2441</v>
      </c>
      <c r="I122" t="str">
        <f t="shared" si="9"/>
        <v>Sangeeta</v>
      </c>
      <c r="K122">
        <v>1988</v>
      </c>
      <c r="L122">
        <v>1</v>
      </c>
      <c r="N122" t="str">
        <f t="shared" si="10"/>
        <v>Hingorani</v>
      </c>
      <c r="P122">
        <v>1988</v>
      </c>
      <c r="Q122" t="s">
        <v>383</v>
      </c>
      <c r="R122" t="s">
        <v>2267</v>
      </c>
      <c r="T122">
        <f t="shared" si="11"/>
        <v>1</v>
      </c>
      <c r="V122" t="s">
        <v>727</v>
      </c>
      <c r="AA122">
        <f t="shared" si="12"/>
        <v>1</v>
      </c>
      <c r="AB122">
        <f t="shared" si="13"/>
        <v>0</v>
      </c>
      <c r="AC122">
        <f t="shared" si="14"/>
        <v>0</v>
      </c>
      <c r="AD122">
        <f t="shared" si="15"/>
        <v>0</v>
      </c>
    </row>
    <row r="123" spans="7:30" x14ac:dyDescent="0.25">
      <c r="G123" t="str">
        <f t="shared" si="8"/>
        <v>Marci Kanstoroom</v>
      </c>
      <c r="H123" t="s">
        <v>2447</v>
      </c>
      <c r="I123" t="str">
        <f t="shared" si="9"/>
        <v>Marci</v>
      </c>
      <c r="K123">
        <v>1988</v>
      </c>
      <c r="L123">
        <v>2</v>
      </c>
      <c r="N123" t="str">
        <f t="shared" si="10"/>
        <v>Kanstoroom</v>
      </c>
      <c r="P123">
        <v>1988</v>
      </c>
      <c r="Q123" t="s">
        <v>2086</v>
      </c>
      <c r="R123" t="s">
        <v>2277</v>
      </c>
      <c r="T123">
        <f t="shared" si="11"/>
        <v>2</v>
      </c>
      <c r="V123">
        <v>1985</v>
      </c>
      <c r="X123" t="s">
        <v>238</v>
      </c>
      <c r="AA123">
        <f t="shared" si="12"/>
        <v>1</v>
      </c>
      <c r="AB123">
        <f t="shared" si="13"/>
        <v>0</v>
      </c>
      <c r="AC123">
        <f t="shared" si="14"/>
        <v>1</v>
      </c>
      <c r="AD123">
        <f t="shared" si="15"/>
        <v>0</v>
      </c>
    </row>
    <row r="124" spans="7:30" x14ac:dyDescent="0.25">
      <c r="G124" t="str">
        <f t="shared" si="8"/>
        <v>Molly Quest</v>
      </c>
      <c r="H124" t="s">
        <v>2503</v>
      </c>
      <c r="I124" t="str">
        <f t="shared" si="9"/>
        <v>Molly</v>
      </c>
      <c r="K124">
        <v>1988</v>
      </c>
      <c r="L124">
        <v>3</v>
      </c>
      <c r="N124" t="str">
        <f t="shared" si="10"/>
        <v>Quest</v>
      </c>
      <c r="P124">
        <v>1988</v>
      </c>
      <c r="Q124" t="s">
        <v>2143</v>
      </c>
      <c r="R124" t="s">
        <v>2317</v>
      </c>
      <c r="T124">
        <f t="shared" si="11"/>
        <v>3</v>
      </c>
      <c r="V124">
        <v>1985</v>
      </c>
      <c r="X124">
        <v>86</v>
      </c>
      <c r="Y124">
        <v>87</v>
      </c>
      <c r="Z124">
        <v>88</v>
      </c>
      <c r="AA124">
        <f t="shared" si="12"/>
        <v>1</v>
      </c>
      <c r="AB124">
        <f t="shared" si="13"/>
        <v>0</v>
      </c>
      <c r="AC124">
        <f t="shared" si="14"/>
        <v>1</v>
      </c>
      <c r="AD124">
        <f t="shared" si="15"/>
        <v>1</v>
      </c>
    </row>
    <row r="125" spans="7:30" x14ac:dyDescent="0.25">
      <c r="G125" t="str">
        <f t="shared" si="8"/>
        <v>Elizabeth Solomon</v>
      </c>
      <c r="H125" t="s">
        <v>2525</v>
      </c>
      <c r="I125" t="str">
        <f t="shared" si="9"/>
        <v>Elizabeth</v>
      </c>
      <c r="K125">
        <v>1988</v>
      </c>
      <c r="L125">
        <v>1</v>
      </c>
      <c r="N125" t="str">
        <f t="shared" si="10"/>
        <v>Solomon</v>
      </c>
      <c r="P125">
        <v>1988</v>
      </c>
      <c r="Q125" t="s">
        <v>598</v>
      </c>
      <c r="R125" t="s">
        <v>2194</v>
      </c>
      <c r="T125">
        <f t="shared" si="11"/>
        <v>1</v>
      </c>
      <c r="V125" t="s">
        <v>727</v>
      </c>
      <c r="AA125">
        <f t="shared" si="12"/>
        <v>1</v>
      </c>
      <c r="AB125">
        <f t="shared" si="13"/>
        <v>0</v>
      </c>
      <c r="AC125">
        <f t="shared" si="14"/>
        <v>0</v>
      </c>
      <c r="AD125">
        <f t="shared" si="15"/>
        <v>0</v>
      </c>
    </row>
    <row r="126" spans="7:30" x14ac:dyDescent="0.25">
      <c r="G126" t="str">
        <f t="shared" si="8"/>
        <v>Laura Wheeler</v>
      </c>
      <c r="H126" t="s">
        <v>2545</v>
      </c>
      <c r="I126" t="str">
        <f t="shared" si="9"/>
        <v>Laura</v>
      </c>
      <c r="K126">
        <v>1988</v>
      </c>
      <c r="L126">
        <v>2</v>
      </c>
      <c r="N126" t="str">
        <f t="shared" si="10"/>
        <v>Wheeler</v>
      </c>
      <c r="P126">
        <v>1988</v>
      </c>
      <c r="Q126" t="s">
        <v>667</v>
      </c>
      <c r="R126" t="s">
        <v>2215</v>
      </c>
      <c r="T126">
        <f t="shared" si="11"/>
        <v>2</v>
      </c>
      <c r="V126" t="s">
        <v>727</v>
      </c>
      <c r="X126" t="s">
        <v>147</v>
      </c>
      <c r="AA126">
        <f t="shared" si="12"/>
        <v>1</v>
      </c>
      <c r="AB126">
        <f t="shared" si="13"/>
        <v>0</v>
      </c>
      <c r="AC126">
        <f t="shared" si="14"/>
        <v>1</v>
      </c>
      <c r="AD126">
        <f t="shared" si="15"/>
        <v>0</v>
      </c>
    </row>
    <row r="127" spans="7:30" x14ac:dyDescent="0.25">
      <c r="G127" t="str">
        <f t="shared" si="8"/>
        <v>Elizabeth Baldwin</v>
      </c>
      <c r="H127" t="s">
        <v>2367</v>
      </c>
      <c r="I127" t="str">
        <f t="shared" si="9"/>
        <v>Elizabeth</v>
      </c>
      <c r="K127">
        <v>1989</v>
      </c>
      <c r="L127">
        <v>3</v>
      </c>
      <c r="N127" t="str">
        <f t="shared" si="10"/>
        <v>Baldwin</v>
      </c>
      <c r="P127">
        <v>1989</v>
      </c>
      <c r="Q127" t="s">
        <v>177</v>
      </c>
      <c r="R127" t="s">
        <v>2194</v>
      </c>
      <c r="T127">
        <f t="shared" si="11"/>
        <v>3</v>
      </c>
      <c r="V127">
        <v>1986</v>
      </c>
      <c r="X127">
        <v>87</v>
      </c>
      <c r="Y127">
        <v>88</v>
      </c>
      <c r="Z127">
        <v>89</v>
      </c>
      <c r="AA127">
        <f t="shared" si="12"/>
        <v>1</v>
      </c>
      <c r="AB127">
        <f t="shared" si="13"/>
        <v>0</v>
      </c>
      <c r="AC127">
        <f t="shared" si="14"/>
        <v>1</v>
      </c>
      <c r="AD127">
        <f t="shared" si="15"/>
        <v>1</v>
      </c>
    </row>
    <row r="128" spans="7:30" x14ac:dyDescent="0.25">
      <c r="G128" t="str">
        <f t="shared" si="8"/>
        <v>Jennifer Brown</v>
      </c>
      <c r="H128" t="s">
        <v>2378</v>
      </c>
      <c r="I128" t="str">
        <f t="shared" si="9"/>
        <v>Jennifer</v>
      </c>
      <c r="K128">
        <v>1989</v>
      </c>
      <c r="L128">
        <v>3</v>
      </c>
      <c r="N128" t="str">
        <f t="shared" si="10"/>
        <v>Brown</v>
      </c>
      <c r="P128">
        <v>1989</v>
      </c>
      <c r="Q128" t="s">
        <v>2022</v>
      </c>
      <c r="R128" t="s">
        <v>2210</v>
      </c>
      <c r="T128">
        <f t="shared" si="11"/>
        <v>3</v>
      </c>
      <c r="V128">
        <v>1986</v>
      </c>
      <c r="X128">
        <v>87</v>
      </c>
      <c r="Y128">
        <v>88</v>
      </c>
      <c r="Z128">
        <v>89</v>
      </c>
      <c r="AA128">
        <f t="shared" si="12"/>
        <v>1</v>
      </c>
      <c r="AB128">
        <f t="shared" si="13"/>
        <v>0</v>
      </c>
      <c r="AC128">
        <f t="shared" si="14"/>
        <v>1</v>
      </c>
      <c r="AD128">
        <f t="shared" si="15"/>
        <v>1</v>
      </c>
    </row>
    <row r="129" spans="7:30" x14ac:dyDescent="0.25">
      <c r="G129" t="str">
        <f t="shared" si="8"/>
        <v>Elizabeth Chabner</v>
      </c>
      <c r="H129" t="s">
        <v>2380</v>
      </c>
      <c r="I129" t="str">
        <f t="shared" si="9"/>
        <v>Elizabeth</v>
      </c>
      <c r="K129">
        <v>1989</v>
      </c>
      <c r="L129">
        <v>2</v>
      </c>
      <c r="N129" t="str">
        <f t="shared" si="10"/>
        <v>Chabner</v>
      </c>
      <c r="P129">
        <v>1989</v>
      </c>
      <c r="Q129" t="s">
        <v>240</v>
      </c>
      <c r="R129" t="s">
        <v>2194</v>
      </c>
      <c r="T129">
        <f t="shared" si="11"/>
        <v>2</v>
      </c>
      <c r="V129" t="s">
        <v>727</v>
      </c>
      <c r="X129" t="s">
        <v>171</v>
      </c>
      <c r="AA129">
        <f t="shared" si="12"/>
        <v>1</v>
      </c>
      <c r="AB129">
        <f t="shared" si="13"/>
        <v>0</v>
      </c>
      <c r="AC129">
        <f t="shared" si="14"/>
        <v>1</v>
      </c>
      <c r="AD129">
        <f t="shared" si="15"/>
        <v>0</v>
      </c>
    </row>
    <row r="130" spans="7:30" x14ac:dyDescent="0.25">
      <c r="G130" t="str">
        <f t="shared" si="8"/>
        <v>Carolyn Hatcher</v>
      </c>
      <c r="H130" t="s">
        <v>2437</v>
      </c>
      <c r="I130" t="str">
        <f t="shared" si="9"/>
        <v>Carolyn</v>
      </c>
      <c r="K130">
        <v>1989</v>
      </c>
      <c r="L130">
        <v>2</v>
      </c>
      <c r="N130" t="str">
        <f t="shared" si="10"/>
        <v>Hatcher</v>
      </c>
      <c r="P130">
        <v>1989</v>
      </c>
      <c r="Q130" t="s">
        <v>2071</v>
      </c>
      <c r="R130" t="s">
        <v>2262</v>
      </c>
      <c r="T130">
        <f t="shared" si="11"/>
        <v>2</v>
      </c>
      <c r="V130" t="s">
        <v>727</v>
      </c>
      <c r="X130" t="s">
        <v>171</v>
      </c>
      <c r="AA130">
        <f t="shared" si="12"/>
        <v>1</v>
      </c>
      <c r="AB130">
        <f t="shared" si="13"/>
        <v>0</v>
      </c>
      <c r="AC130">
        <f t="shared" si="14"/>
        <v>1</v>
      </c>
      <c r="AD130">
        <f t="shared" si="15"/>
        <v>0</v>
      </c>
    </row>
    <row r="131" spans="7:30" x14ac:dyDescent="0.25">
      <c r="G131" t="str">
        <f t="shared" ref="G131:G194" si="16">I131&amp;" "&amp;H131</f>
        <v>Suzanne Irving</v>
      </c>
      <c r="H131" t="s">
        <v>835</v>
      </c>
      <c r="I131" t="str">
        <f t="shared" ref="I131:I194" si="17">R131</f>
        <v>Suzanne</v>
      </c>
      <c r="K131">
        <v>1989</v>
      </c>
      <c r="L131">
        <v>3</v>
      </c>
      <c r="N131" t="str">
        <f t="shared" ref="N131:N194" si="18">PROPER(Q131)</f>
        <v>Irving</v>
      </c>
      <c r="P131">
        <v>1989</v>
      </c>
      <c r="Q131" t="s">
        <v>2081</v>
      </c>
      <c r="R131" t="s">
        <v>2269</v>
      </c>
      <c r="T131">
        <f t="shared" ref="T131:T194" si="19">SUM(AA131:AD131)</f>
        <v>3</v>
      </c>
      <c r="V131" t="s">
        <v>727</v>
      </c>
      <c r="X131" t="s">
        <v>171</v>
      </c>
      <c r="Y131" t="s">
        <v>147</v>
      </c>
      <c r="AA131">
        <f t="shared" ref="AA131:AA194" si="20">NOT(ISBLANK(V131))*1</f>
        <v>1</v>
      </c>
      <c r="AB131">
        <f t="shared" ref="AB131:AB194" si="21">NOT(ISBLANK(W131))*1</f>
        <v>0</v>
      </c>
      <c r="AC131">
        <f t="shared" ref="AC131:AC194" si="22">NOT(ISBLANK(X131))*1</f>
        <v>1</v>
      </c>
      <c r="AD131">
        <f t="shared" ref="AD131:AD194" si="23">NOT(ISBLANK(Y131))*1</f>
        <v>1</v>
      </c>
    </row>
    <row r="132" spans="7:30" x14ac:dyDescent="0.25">
      <c r="G132" t="str">
        <f t="shared" si="16"/>
        <v>Diana Lazarus</v>
      </c>
      <c r="H132" t="s">
        <v>2455</v>
      </c>
      <c r="I132" t="str">
        <f t="shared" si="17"/>
        <v>Diana</v>
      </c>
      <c r="K132">
        <v>1989</v>
      </c>
      <c r="L132">
        <v>3</v>
      </c>
      <c r="N132" t="str">
        <f t="shared" si="18"/>
        <v>Lazarus</v>
      </c>
      <c r="P132">
        <v>1989</v>
      </c>
      <c r="Q132" t="s">
        <v>447</v>
      </c>
      <c r="R132" t="s">
        <v>2279</v>
      </c>
      <c r="T132">
        <f t="shared" si="19"/>
        <v>3</v>
      </c>
      <c r="V132" t="s">
        <v>727</v>
      </c>
      <c r="X132" t="s">
        <v>171</v>
      </c>
      <c r="Y132" t="s">
        <v>147</v>
      </c>
      <c r="Z132" t="s">
        <v>305</v>
      </c>
      <c r="AA132">
        <f t="shared" si="20"/>
        <v>1</v>
      </c>
      <c r="AB132">
        <f t="shared" si="21"/>
        <v>0</v>
      </c>
      <c r="AC132">
        <f t="shared" si="22"/>
        <v>1</v>
      </c>
      <c r="AD132">
        <f t="shared" si="23"/>
        <v>1</v>
      </c>
    </row>
    <row r="133" spans="7:30" x14ac:dyDescent="0.25">
      <c r="G133" t="str">
        <f t="shared" si="16"/>
        <v>Jean Park</v>
      </c>
      <c r="H133" t="s">
        <v>2493</v>
      </c>
      <c r="I133" t="str">
        <f t="shared" si="17"/>
        <v>Jean</v>
      </c>
      <c r="K133">
        <v>1989</v>
      </c>
      <c r="L133">
        <v>2</v>
      </c>
      <c r="N133" t="str">
        <f t="shared" si="18"/>
        <v>Park</v>
      </c>
      <c r="P133">
        <v>1989</v>
      </c>
      <c r="Q133" t="s">
        <v>520</v>
      </c>
      <c r="R133" t="s">
        <v>2310</v>
      </c>
      <c r="T133">
        <f t="shared" si="19"/>
        <v>2</v>
      </c>
      <c r="V133" t="s">
        <v>727</v>
      </c>
      <c r="X133" t="s">
        <v>171</v>
      </c>
      <c r="AA133">
        <f t="shared" si="20"/>
        <v>1</v>
      </c>
      <c r="AB133">
        <f t="shared" si="21"/>
        <v>0</v>
      </c>
      <c r="AC133">
        <f t="shared" si="22"/>
        <v>1</v>
      </c>
      <c r="AD133">
        <f t="shared" si="23"/>
        <v>0</v>
      </c>
    </row>
    <row r="134" spans="7:30" x14ac:dyDescent="0.25">
      <c r="G134" t="str">
        <f t="shared" si="16"/>
        <v>Davida Pines</v>
      </c>
      <c r="H134" t="s">
        <v>2498</v>
      </c>
      <c r="I134" t="str">
        <f t="shared" si="17"/>
        <v>Davida</v>
      </c>
      <c r="K134">
        <v>1989</v>
      </c>
      <c r="L134">
        <v>1</v>
      </c>
      <c r="N134" t="str">
        <f t="shared" si="18"/>
        <v>Pines</v>
      </c>
      <c r="P134">
        <v>1989</v>
      </c>
      <c r="Q134" t="s">
        <v>2137</v>
      </c>
      <c r="R134" t="s">
        <v>2314</v>
      </c>
      <c r="T134">
        <f t="shared" si="19"/>
        <v>1</v>
      </c>
      <c r="V134" t="s">
        <v>727</v>
      </c>
      <c r="AA134">
        <f t="shared" si="20"/>
        <v>1</v>
      </c>
      <c r="AB134">
        <f t="shared" si="21"/>
        <v>0</v>
      </c>
      <c r="AC134">
        <f t="shared" si="22"/>
        <v>0</v>
      </c>
      <c r="AD134">
        <f t="shared" si="23"/>
        <v>0</v>
      </c>
    </row>
    <row r="135" spans="7:30" x14ac:dyDescent="0.25">
      <c r="G135" t="str">
        <f t="shared" si="16"/>
        <v>Lori Steinberg</v>
      </c>
      <c r="H135" t="s">
        <v>2531</v>
      </c>
      <c r="I135" t="str">
        <f t="shared" si="17"/>
        <v>Lori</v>
      </c>
      <c r="K135">
        <v>1989</v>
      </c>
      <c r="L135">
        <v>1</v>
      </c>
      <c r="N135" t="str">
        <f t="shared" si="18"/>
        <v>Steinberg</v>
      </c>
      <c r="P135">
        <v>1989</v>
      </c>
      <c r="Q135" t="s">
        <v>2167</v>
      </c>
      <c r="R135" t="s">
        <v>2336</v>
      </c>
      <c r="T135">
        <f t="shared" si="19"/>
        <v>1</v>
      </c>
      <c r="V135" t="s">
        <v>698</v>
      </c>
      <c r="AA135">
        <f t="shared" si="20"/>
        <v>1</v>
      </c>
      <c r="AB135">
        <f t="shared" si="21"/>
        <v>0</v>
      </c>
      <c r="AC135">
        <f t="shared" si="22"/>
        <v>0</v>
      </c>
      <c r="AD135">
        <f t="shared" si="23"/>
        <v>0</v>
      </c>
    </row>
    <row r="136" spans="7:30" x14ac:dyDescent="0.25">
      <c r="G136" t="str">
        <f t="shared" si="16"/>
        <v>Andrea Williams</v>
      </c>
      <c r="H136" t="s">
        <v>2547</v>
      </c>
      <c r="I136" t="str">
        <f t="shared" si="17"/>
        <v>Andrea</v>
      </c>
      <c r="K136">
        <v>1989</v>
      </c>
      <c r="L136">
        <v>3</v>
      </c>
      <c r="N136" t="str">
        <f t="shared" si="18"/>
        <v>Williams</v>
      </c>
      <c r="P136">
        <v>1989</v>
      </c>
      <c r="Q136" t="s">
        <v>677</v>
      </c>
      <c r="R136" t="s">
        <v>2250</v>
      </c>
      <c r="T136">
        <f t="shared" si="19"/>
        <v>3</v>
      </c>
      <c r="V136">
        <v>1986</v>
      </c>
      <c r="X136">
        <v>87</v>
      </c>
      <c r="Y136">
        <v>88</v>
      </c>
      <c r="Z136">
        <v>89</v>
      </c>
      <c r="AA136">
        <f t="shared" si="20"/>
        <v>1</v>
      </c>
      <c r="AB136">
        <f t="shared" si="21"/>
        <v>0</v>
      </c>
      <c r="AC136">
        <f t="shared" si="22"/>
        <v>1</v>
      </c>
      <c r="AD136">
        <f t="shared" si="23"/>
        <v>1</v>
      </c>
    </row>
    <row r="137" spans="7:30" x14ac:dyDescent="0.25">
      <c r="G137" t="str">
        <f t="shared" si="16"/>
        <v>Sherrod Blankner</v>
      </c>
      <c r="H137" t="s">
        <v>2374</v>
      </c>
      <c r="I137" t="str">
        <f t="shared" si="17"/>
        <v>Sherrod</v>
      </c>
      <c r="K137">
        <v>1990</v>
      </c>
      <c r="L137">
        <v>1</v>
      </c>
      <c r="N137" t="str">
        <f t="shared" si="18"/>
        <v>Blankner</v>
      </c>
      <c r="P137">
        <v>1990</v>
      </c>
      <c r="Q137" t="s">
        <v>2018</v>
      </c>
      <c r="R137" t="s">
        <v>2205</v>
      </c>
      <c r="T137">
        <f t="shared" si="19"/>
        <v>1</v>
      </c>
      <c r="V137" t="s">
        <v>698</v>
      </c>
      <c r="AA137">
        <f t="shared" si="20"/>
        <v>1</v>
      </c>
      <c r="AB137">
        <f t="shared" si="21"/>
        <v>0</v>
      </c>
      <c r="AC137">
        <f t="shared" si="22"/>
        <v>0</v>
      </c>
      <c r="AD137">
        <f t="shared" si="23"/>
        <v>0</v>
      </c>
    </row>
    <row r="138" spans="7:30" x14ac:dyDescent="0.25">
      <c r="G138" t="str">
        <f t="shared" si="16"/>
        <v>Brett DiMambro</v>
      </c>
      <c r="H138" t="s">
        <v>2556</v>
      </c>
      <c r="I138" t="str">
        <f t="shared" si="17"/>
        <v>Brett</v>
      </c>
      <c r="K138">
        <v>1990</v>
      </c>
      <c r="L138">
        <v>2</v>
      </c>
      <c r="N138" t="str">
        <f t="shared" si="18"/>
        <v>Dimambro</v>
      </c>
      <c r="P138">
        <v>1990</v>
      </c>
      <c r="Q138" t="s">
        <v>2043</v>
      </c>
      <c r="R138" t="s">
        <v>2231</v>
      </c>
      <c r="T138">
        <f t="shared" si="19"/>
        <v>2</v>
      </c>
      <c r="V138" t="s">
        <v>698</v>
      </c>
      <c r="X138" t="s">
        <v>305</v>
      </c>
      <c r="AA138">
        <f t="shared" si="20"/>
        <v>1</v>
      </c>
      <c r="AB138">
        <f t="shared" si="21"/>
        <v>0</v>
      </c>
      <c r="AC138">
        <f t="shared" si="22"/>
        <v>1</v>
      </c>
      <c r="AD138">
        <f t="shared" si="23"/>
        <v>0</v>
      </c>
    </row>
    <row r="139" spans="7:30" x14ac:dyDescent="0.25">
      <c r="G139" t="str">
        <f t="shared" si="16"/>
        <v>Leslie Fahrenkopf</v>
      </c>
      <c r="H139" t="s">
        <v>2406</v>
      </c>
      <c r="I139" t="str">
        <f t="shared" si="17"/>
        <v>Leslie</v>
      </c>
      <c r="K139">
        <v>1990</v>
      </c>
      <c r="L139">
        <v>1</v>
      </c>
      <c r="N139" t="str">
        <f t="shared" si="18"/>
        <v>Fahrenkopf</v>
      </c>
      <c r="P139">
        <v>1990</v>
      </c>
      <c r="Q139" t="s">
        <v>2051</v>
      </c>
      <c r="R139" t="s">
        <v>951</v>
      </c>
      <c r="T139">
        <f t="shared" si="19"/>
        <v>1</v>
      </c>
      <c r="V139" t="s">
        <v>698</v>
      </c>
      <c r="AA139">
        <f t="shared" si="20"/>
        <v>1</v>
      </c>
      <c r="AB139">
        <f t="shared" si="21"/>
        <v>0</v>
      </c>
      <c r="AC139">
        <f t="shared" si="22"/>
        <v>0</v>
      </c>
      <c r="AD139">
        <f t="shared" si="23"/>
        <v>0</v>
      </c>
    </row>
    <row r="140" spans="7:30" x14ac:dyDescent="0.25">
      <c r="G140" t="str">
        <f t="shared" si="16"/>
        <v>Marla Grossman</v>
      </c>
      <c r="H140" t="s">
        <v>2429</v>
      </c>
      <c r="I140" t="str">
        <f t="shared" si="17"/>
        <v>Marla</v>
      </c>
      <c r="K140">
        <v>1990</v>
      </c>
      <c r="L140">
        <v>3</v>
      </c>
      <c r="N140" t="str">
        <f t="shared" si="18"/>
        <v>Grossman</v>
      </c>
      <c r="P140">
        <v>1990</v>
      </c>
      <c r="Q140" t="s">
        <v>356</v>
      </c>
      <c r="R140" t="s">
        <v>2256</v>
      </c>
      <c r="T140">
        <f t="shared" si="19"/>
        <v>3</v>
      </c>
      <c r="V140" t="s">
        <v>844</v>
      </c>
      <c r="X140" t="s">
        <v>305</v>
      </c>
      <c r="Y140" t="s">
        <v>149</v>
      </c>
      <c r="AA140">
        <f t="shared" si="20"/>
        <v>1</v>
      </c>
      <c r="AB140">
        <f t="shared" si="21"/>
        <v>0</v>
      </c>
      <c r="AC140">
        <f t="shared" si="22"/>
        <v>1</v>
      </c>
      <c r="AD140">
        <f t="shared" si="23"/>
        <v>1</v>
      </c>
    </row>
    <row r="141" spans="7:30" x14ac:dyDescent="0.25">
      <c r="G141" t="str">
        <f t="shared" si="16"/>
        <v>Jennifer Mahoney</v>
      </c>
      <c r="H141" t="s">
        <v>2469</v>
      </c>
      <c r="I141" t="str">
        <f t="shared" si="17"/>
        <v>Jennifer</v>
      </c>
      <c r="K141">
        <v>1990</v>
      </c>
      <c r="L141">
        <v>3</v>
      </c>
      <c r="N141" t="str">
        <f t="shared" si="18"/>
        <v>Mahoney</v>
      </c>
      <c r="P141">
        <v>1990</v>
      </c>
      <c r="Q141" t="s">
        <v>2103</v>
      </c>
      <c r="R141" t="s">
        <v>2210</v>
      </c>
      <c r="T141">
        <f t="shared" si="19"/>
        <v>3</v>
      </c>
      <c r="V141">
        <v>1987</v>
      </c>
      <c r="X141">
        <v>88</v>
      </c>
      <c r="Y141">
        <v>89</v>
      </c>
      <c r="Z141">
        <v>90</v>
      </c>
      <c r="AA141">
        <f t="shared" si="20"/>
        <v>1</v>
      </c>
      <c r="AB141">
        <f t="shared" si="21"/>
        <v>0</v>
      </c>
      <c r="AC141">
        <f t="shared" si="22"/>
        <v>1</v>
      </c>
      <c r="AD141">
        <f t="shared" si="23"/>
        <v>1</v>
      </c>
    </row>
    <row r="142" spans="7:30" x14ac:dyDescent="0.25">
      <c r="G142" t="str">
        <f t="shared" si="16"/>
        <v>Karen Salmon</v>
      </c>
      <c r="H142" t="s">
        <v>2517</v>
      </c>
      <c r="I142" t="str">
        <f t="shared" si="17"/>
        <v>Karen</v>
      </c>
      <c r="K142">
        <v>1990</v>
      </c>
      <c r="L142">
        <v>3</v>
      </c>
      <c r="N142" t="str">
        <f t="shared" si="18"/>
        <v>Salmon</v>
      </c>
      <c r="P142">
        <v>1990</v>
      </c>
      <c r="Q142" t="s">
        <v>2156</v>
      </c>
      <c r="R142" t="s">
        <v>2240</v>
      </c>
      <c r="T142">
        <f t="shared" si="19"/>
        <v>3</v>
      </c>
      <c r="V142" t="s">
        <v>844</v>
      </c>
      <c r="X142">
        <v>89</v>
      </c>
      <c r="Y142">
        <v>90</v>
      </c>
      <c r="AA142">
        <f t="shared" si="20"/>
        <v>1</v>
      </c>
      <c r="AB142">
        <f t="shared" si="21"/>
        <v>0</v>
      </c>
      <c r="AC142">
        <f t="shared" si="22"/>
        <v>1</v>
      </c>
      <c r="AD142">
        <f t="shared" si="23"/>
        <v>1</v>
      </c>
    </row>
    <row r="143" spans="7:30" x14ac:dyDescent="0.25">
      <c r="G143" t="str">
        <f t="shared" si="16"/>
        <v>Diane Schwab</v>
      </c>
      <c r="H143" t="s">
        <v>2518</v>
      </c>
      <c r="I143" t="str">
        <f t="shared" si="17"/>
        <v>Diane</v>
      </c>
      <c r="K143">
        <v>1990</v>
      </c>
      <c r="L143">
        <v>2</v>
      </c>
      <c r="N143" t="str">
        <f t="shared" si="18"/>
        <v>Schwab</v>
      </c>
      <c r="P143">
        <v>1990</v>
      </c>
      <c r="Q143" t="s">
        <v>2157</v>
      </c>
      <c r="R143" t="s">
        <v>2327</v>
      </c>
      <c r="T143">
        <f t="shared" si="19"/>
        <v>2</v>
      </c>
      <c r="V143">
        <v>1987</v>
      </c>
      <c r="X143">
        <v>88</v>
      </c>
      <c r="AA143">
        <f t="shared" si="20"/>
        <v>1</v>
      </c>
      <c r="AB143">
        <f t="shared" si="21"/>
        <v>0</v>
      </c>
      <c r="AC143">
        <f t="shared" si="22"/>
        <v>1</v>
      </c>
      <c r="AD143">
        <f t="shared" si="23"/>
        <v>0</v>
      </c>
    </row>
    <row r="144" spans="7:30" x14ac:dyDescent="0.25">
      <c r="G144" t="str">
        <f t="shared" si="16"/>
        <v>Nina Talbot</v>
      </c>
      <c r="H144" t="s">
        <v>2537</v>
      </c>
      <c r="I144" t="str">
        <f t="shared" si="17"/>
        <v>Nina</v>
      </c>
      <c r="K144">
        <v>1990</v>
      </c>
      <c r="L144">
        <v>2</v>
      </c>
      <c r="N144" t="str">
        <f t="shared" si="18"/>
        <v>Talbot</v>
      </c>
      <c r="O144" t="s">
        <v>703</v>
      </c>
      <c r="P144">
        <v>1990</v>
      </c>
      <c r="Q144" t="s">
        <v>2175</v>
      </c>
      <c r="R144" t="s">
        <v>2201</v>
      </c>
      <c r="T144">
        <f t="shared" si="19"/>
        <v>2</v>
      </c>
      <c r="V144" t="s">
        <v>698</v>
      </c>
      <c r="X144" t="s">
        <v>147</v>
      </c>
      <c r="AA144">
        <f t="shared" si="20"/>
        <v>1</v>
      </c>
      <c r="AB144">
        <f t="shared" si="21"/>
        <v>0</v>
      </c>
      <c r="AC144">
        <f t="shared" si="22"/>
        <v>1</v>
      </c>
      <c r="AD144">
        <f t="shared" si="23"/>
        <v>0</v>
      </c>
    </row>
    <row r="145" spans="7:30" x14ac:dyDescent="0.25">
      <c r="G145" t="str">
        <f t="shared" si="16"/>
        <v>Gillian Thomas</v>
      </c>
      <c r="H145" t="s">
        <v>816</v>
      </c>
      <c r="I145" t="str">
        <f t="shared" si="17"/>
        <v>Gillian</v>
      </c>
      <c r="K145">
        <v>1990</v>
      </c>
      <c r="L145">
        <v>1</v>
      </c>
      <c r="N145" t="str">
        <f t="shared" si="18"/>
        <v>Thomas</v>
      </c>
      <c r="P145">
        <v>1990</v>
      </c>
      <c r="Q145" t="s">
        <v>630</v>
      </c>
      <c r="R145" t="s">
        <v>2340</v>
      </c>
      <c r="T145">
        <f t="shared" si="19"/>
        <v>1</v>
      </c>
      <c r="V145" t="s">
        <v>698</v>
      </c>
      <c r="AA145">
        <f t="shared" si="20"/>
        <v>1</v>
      </c>
      <c r="AB145">
        <f t="shared" si="21"/>
        <v>0</v>
      </c>
      <c r="AC145">
        <f t="shared" si="22"/>
        <v>0</v>
      </c>
      <c r="AD145">
        <f t="shared" si="23"/>
        <v>0</v>
      </c>
    </row>
    <row r="146" spans="7:30" x14ac:dyDescent="0.25">
      <c r="G146" t="str">
        <f t="shared" si="16"/>
        <v>Jamison Williams</v>
      </c>
      <c r="H146" t="s">
        <v>2547</v>
      </c>
      <c r="I146" t="str">
        <f t="shared" si="17"/>
        <v>Jamison</v>
      </c>
      <c r="K146">
        <v>1990</v>
      </c>
      <c r="L146">
        <v>2</v>
      </c>
      <c r="N146" t="str">
        <f t="shared" si="18"/>
        <v>Williams</v>
      </c>
      <c r="P146">
        <v>1990</v>
      </c>
      <c r="Q146" t="s">
        <v>677</v>
      </c>
      <c r="R146" t="s">
        <v>2347</v>
      </c>
      <c r="T146">
        <f t="shared" si="19"/>
        <v>2</v>
      </c>
      <c r="V146" t="s">
        <v>844</v>
      </c>
      <c r="X146" t="s">
        <v>305</v>
      </c>
      <c r="AA146">
        <f t="shared" si="20"/>
        <v>1</v>
      </c>
      <c r="AB146">
        <f t="shared" si="21"/>
        <v>0</v>
      </c>
      <c r="AC146">
        <f t="shared" si="22"/>
        <v>1</v>
      </c>
      <c r="AD146">
        <f t="shared" si="23"/>
        <v>0</v>
      </c>
    </row>
    <row r="147" spans="7:30" x14ac:dyDescent="0.25">
      <c r="G147" t="str">
        <f t="shared" si="16"/>
        <v>Suzanne Yelen</v>
      </c>
      <c r="H147" t="s">
        <v>2551</v>
      </c>
      <c r="I147" t="str">
        <f t="shared" si="17"/>
        <v>Suzanne</v>
      </c>
      <c r="K147">
        <v>1990</v>
      </c>
      <c r="L147">
        <v>3</v>
      </c>
      <c r="N147" t="str">
        <f t="shared" si="18"/>
        <v>Yelen</v>
      </c>
      <c r="P147">
        <v>1990</v>
      </c>
      <c r="Q147" t="s">
        <v>2183</v>
      </c>
      <c r="R147" t="s">
        <v>2269</v>
      </c>
      <c r="T147">
        <f t="shared" si="19"/>
        <v>3</v>
      </c>
      <c r="V147" t="s">
        <v>844</v>
      </c>
      <c r="X147" t="s">
        <v>305</v>
      </c>
      <c r="Y147" t="s">
        <v>149</v>
      </c>
      <c r="AA147">
        <f t="shared" si="20"/>
        <v>1</v>
      </c>
      <c r="AB147">
        <f t="shared" si="21"/>
        <v>0</v>
      </c>
      <c r="AC147">
        <f t="shared" si="22"/>
        <v>1</v>
      </c>
      <c r="AD147">
        <f t="shared" si="23"/>
        <v>1</v>
      </c>
    </row>
    <row r="148" spans="7:30" x14ac:dyDescent="0.25">
      <c r="G148" t="str">
        <f t="shared" si="16"/>
        <v>Ann Curzan</v>
      </c>
      <c r="H148" t="s">
        <v>2390</v>
      </c>
      <c r="I148" t="str">
        <f t="shared" si="17"/>
        <v>Ann</v>
      </c>
      <c r="K148">
        <v>1991</v>
      </c>
      <c r="L148">
        <v>1</v>
      </c>
      <c r="N148" t="str">
        <f t="shared" si="18"/>
        <v>Curzan</v>
      </c>
      <c r="P148">
        <v>1991</v>
      </c>
      <c r="Q148" t="s">
        <v>2031</v>
      </c>
      <c r="R148" t="s">
        <v>2222</v>
      </c>
      <c r="T148">
        <f t="shared" si="19"/>
        <v>1</v>
      </c>
      <c r="V148" t="s">
        <v>844</v>
      </c>
      <c r="AA148">
        <f t="shared" si="20"/>
        <v>1</v>
      </c>
      <c r="AB148">
        <f t="shared" si="21"/>
        <v>0</v>
      </c>
      <c r="AC148">
        <f t="shared" si="22"/>
        <v>0</v>
      </c>
      <c r="AD148">
        <f t="shared" si="23"/>
        <v>0</v>
      </c>
    </row>
    <row r="149" spans="7:30" x14ac:dyDescent="0.25">
      <c r="G149" t="str">
        <f t="shared" si="16"/>
        <v>Trish Farmer</v>
      </c>
      <c r="H149" t="s">
        <v>2408</v>
      </c>
      <c r="I149" t="str">
        <f t="shared" si="17"/>
        <v>Trish</v>
      </c>
      <c r="K149">
        <v>1991</v>
      </c>
      <c r="L149">
        <v>1</v>
      </c>
      <c r="N149" t="str">
        <f t="shared" si="18"/>
        <v>Farmer</v>
      </c>
      <c r="P149">
        <v>1991</v>
      </c>
      <c r="Q149" t="s">
        <v>2049</v>
      </c>
      <c r="R149" t="s">
        <v>2239</v>
      </c>
      <c r="T149">
        <f t="shared" si="19"/>
        <v>1</v>
      </c>
      <c r="V149" t="s">
        <v>700</v>
      </c>
      <c r="AA149">
        <f t="shared" si="20"/>
        <v>1</v>
      </c>
      <c r="AB149">
        <f t="shared" si="21"/>
        <v>0</v>
      </c>
      <c r="AC149">
        <f t="shared" si="22"/>
        <v>0</v>
      </c>
      <c r="AD149">
        <f t="shared" si="23"/>
        <v>0</v>
      </c>
    </row>
    <row r="150" spans="7:30" x14ac:dyDescent="0.25">
      <c r="G150" t="str">
        <f t="shared" si="16"/>
        <v>Kathrin Linz</v>
      </c>
      <c r="H150" t="s">
        <v>2461</v>
      </c>
      <c r="I150" t="str">
        <f t="shared" si="17"/>
        <v>Kathrin</v>
      </c>
      <c r="K150">
        <v>1991</v>
      </c>
      <c r="L150">
        <v>2</v>
      </c>
      <c r="N150" t="str">
        <f t="shared" si="18"/>
        <v>Linz</v>
      </c>
      <c r="P150">
        <v>1991</v>
      </c>
      <c r="Q150" t="s">
        <v>2094</v>
      </c>
      <c r="R150" t="s">
        <v>2282</v>
      </c>
      <c r="T150">
        <f t="shared" si="19"/>
        <v>2</v>
      </c>
      <c r="V150">
        <v>1988</v>
      </c>
      <c r="X150" t="s">
        <v>305</v>
      </c>
      <c r="AA150">
        <f t="shared" si="20"/>
        <v>1</v>
      </c>
      <c r="AB150">
        <f t="shared" si="21"/>
        <v>0</v>
      </c>
      <c r="AC150">
        <f t="shared" si="22"/>
        <v>1</v>
      </c>
      <c r="AD150">
        <f t="shared" si="23"/>
        <v>0</v>
      </c>
    </row>
    <row r="151" spans="7:30" x14ac:dyDescent="0.25">
      <c r="G151" t="str">
        <f t="shared" si="16"/>
        <v>Kim Ondreck</v>
      </c>
      <c r="H151" t="s">
        <v>2490</v>
      </c>
      <c r="I151" t="str">
        <f t="shared" si="17"/>
        <v>Kim</v>
      </c>
      <c r="K151">
        <v>1991</v>
      </c>
      <c r="L151">
        <v>2</v>
      </c>
      <c r="N151" t="str">
        <f t="shared" si="18"/>
        <v>Ondreck</v>
      </c>
      <c r="P151">
        <v>1991</v>
      </c>
      <c r="Q151" t="s">
        <v>2130</v>
      </c>
      <c r="R151" t="s">
        <v>2308</v>
      </c>
      <c r="T151">
        <f t="shared" si="19"/>
        <v>2</v>
      </c>
      <c r="V151" t="s">
        <v>844</v>
      </c>
      <c r="X151" t="s">
        <v>305</v>
      </c>
      <c r="AA151">
        <f t="shared" si="20"/>
        <v>1</v>
      </c>
      <c r="AB151">
        <f t="shared" si="21"/>
        <v>0</v>
      </c>
      <c r="AC151">
        <f t="shared" si="22"/>
        <v>1</v>
      </c>
      <c r="AD151">
        <f t="shared" si="23"/>
        <v>0</v>
      </c>
    </row>
    <row r="152" spans="7:30" x14ac:dyDescent="0.25">
      <c r="G152" t="str">
        <f t="shared" si="16"/>
        <v>Lisa Reagan</v>
      </c>
      <c r="H152" t="s">
        <v>2505</v>
      </c>
      <c r="I152" t="str">
        <f t="shared" si="17"/>
        <v>Lisa</v>
      </c>
      <c r="K152">
        <v>1991</v>
      </c>
      <c r="L152">
        <v>2</v>
      </c>
      <c r="N152" t="str">
        <f t="shared" si="18"/>
        <v>Reagan</v>
      </c>
      <c r="P152">
        <v>1991</v>
      </c>
      <c r="Q152" t="s">
        <v>2144</v>
      </c>
      <c r="R152" t="s">
        <v>2195</v>
      </c>
      <c r="T152">
        <f t="shared" si="19"/>
        <v>2</v>
      </c>
      <c r="V152" t="s">
        <v>844</v>
      </c>
      <c r="X152" t="s">
        <v>305</v>
      </c>
      <c r="AA152">
        <f t="shared" si="20"/>
        <v>1</v>
      </c>
      <c r="AB152">
        <f t="shared" si="21"/>
        <v>0</v>
      </c>
      <c r="AC152">
        <f t="shared" si="22"/>
        <v>1</v>
      </c>
      <c r="AD152">
        <f t="shared" si="23"/>
        <v>0</v>
      </c>
    </row>
    <row r="153" spans="7:30" x14ac:dyDescent="0.25">
      <c r="G153" t="str">
        <f t="shared" si="16"/>
        <v>Lynn Rosenstrach</v>
      </c>
      <c r="H153" t="s">
        <v>2514</v>
      </c>
      <c r="I153" t="str">
        <f t="shared" si="17"/>
        <v>Lynn</v>
      </c>
      <c r="K153">
        <v>1991</v>
      </c>
      <c r="L153">
        <v>3</v>
      </c>
      <c r="N153" t="str">
        <f t="shared" si="18"/>
        <v>Rosenstrach</v>
      </c>
      <c r="P153">
        <v>1991</v>
      </c>
      <c r="Q153" t="s">
        <v>2153</v>
      </c>
      <c r="R153" t="s">
        <v>2249</v>
      </c>
      <c r="T153">
        <f t="shared" si="19"/>
        <v>3</v>
      </c>
      <c r="V153">
        <v>1988</v>
      </c>
      <c r="X153">
        <v>89</v>
      </c>
      <c r="Y153">
        <v>90</v>
      </c>
      <c r="Z153">
        <v>91</v>
      </c>
      <c r="AA153">
        <f t="shared" si="20"/>
        <v>1</v>
      </c>
      <c r="AB153">
        <f t="shared" si="21"/>
        <v>0</v>
      </c>
      <c r="AC153">
        <f t="shared" si="22"/>
        <v>1</v>
      </c>
      <c r="AD153">
        <f t="shared" si="23"/>
        <v>1</v>
      </c>
    </row>
    <row r="154" spans="7:30" x14ac:dyDescent="0.25">
      <c r="G154" t="str">
        <f t="shared" si="16"/>
        <v>Amy Altschul</v>
      </c>
      <c r="H154" t="s">
        <v>2361</v>
      </c>
      <c r="I154" t="str">
        <f t="shared" si="17"/>
        <v>Amy</v>
      </c>
      <c r="K154">
        <v>1992</v>
      </c>
      <c r="L154">
        <v>3</v>
      </c>
      <c r="N154" t="str">
        <f t="shared" si="18"/>
        <v>Altschul</v>
      </c>
      <c r="O154" t="s">
        <v>703</v>
      </c>
      <c r="P154">
        <v>1992</v>
      </c>
      <c r="Q154" t="s">
        <v>2008</v>
      </c>
      <c r="R154" t="s">
        <v>2189</v>
      </c>
      <c r="T154">
        <f t="shared" si="19"/>
        <v>3</v>
      </c>
      <c r="V154" t="s">
        <v>700</v>
      </c>
      <c r="X154" t="s">
        <v>149</v>
      </c>
      <c r="Y154" t="s">
        <v>150</v>
      </c>
      <c r="AA154">
        <f t="shared" si="20"/>
        <v>1</v>
      </c>
      <c r="AB154">
        <f t="shared" si="21"/>
        <v>0</v>
      </c>
      <c r="AC154">
        <f t="shared" si="22"/>
        <v>1</v>
      </c>
      <c r="AD154">
        <f t="shared" si="23"/>
        <v>1</v>
      </c>
    </row>
    <row r="155" spans="7:30" x14ac:dyDescent="0.25">
      <c r="G155" t="str">
        <f t="shared" si="16"/>
        <v>Laura Flynn</v>
      </c>
      <c r="H155" t="s">
        <v>2412</v>
      </c>
      <c r="I155" t="str">
        <f t="shared" si="17"/>
        <v>Laura</v>
      </c>
      <c r="K155">
        <v>1992</v>
      </c>
      <c r="L155">
        <v>3</v>
      </c>
      <c r="N155" t="str">
        <f t="shared" si="18"/>
        <v>Flynn</v>
      </c>
      <c r="P155">
        <v>1992</v>
      </c>
      <c r="Q155" t="s">
        <v>2052</v>
      </c>
      <c r="R155" t="s">
        <v>2215</v>
      </c>
      <c r="T155">
        <f t="shared" si="19"/>
        <v>3</v>
      </c>
      <c r="V155">
        <v>1989</v>
      </c>
      <c r="X155">
        <v>90</v>
      </c>
      <c r="Y155">
        <v>91</v>
      </c>
      <c r="Z155">
        <v>92</v>
      </c>
      <c r="AA155">
        <f t="shared" si="20"/>
        <v>1</v>
      </c>
      <c r="AB155">
        <f t="shared" si="21"/>
        <v>0</v>
      </c>
      <c r="AC155">
        <f t="shared" si="22"/>
        <v>1</v>
      </c>
      <c r="AD155">
        <f t="shared" si="23"/>
        <v>1</v>
      </c>
    </row>
    <row r="156" spans="7:30" x14ac:dyDescent="0.25">
      <c r="G156" t="str">
        <f t="shared" si="16"/>
        <v>Sari Granat</v>
      </c>
      <c r="H156" t="s">
        <v>2425</v>
      </c>
      <c r="I156" t="str">
        <f t="shared" si="17"/>
        <v>Sari</v>
      </c>
      <c r="K156">
        <v>1992</v>
      </c>
      <c r="L156">
        <v>3</v>
      </c>
      <c r="N156" t="str">
        <f t="shared" si="18"/>
        <v>Granat</v>
      </c>
      <c r="P156">
        <v>1992</v>
      </c>
      <c r="Q156" t="s">
        <v>2061</v>
      </c>
      <c r="R156" t="s">
        <v>2252</v>
      </c>
      <c r="T156">
        <f t="shared" si="19"/>
        <v>3</v>
      </c>
      <c r="V156" t="s">
        <v>700</v>
      </c>
      <c r="X156" t="s">
        <v>149</v>
      </c>
      <c r="Y156" t="s">
        <v>150</v>
      </c>
      <c r="AA156">
        <f t="shared" si="20"/>
        <v>1</v>
      </c>
      <c r="AB156">
        <f t="shared" si="21"/>
        <v>0</v>
      </c>
      <c r="AC156">
        <f t="shared" si="22"/>
        <v>1</v>
      </c>
      <c r="AD156">
        <f t="shared" si="23"/>
        <v>1</v>
      </c>
    </row>
    <row r="157" spans="7:30" x14ac:dyDescent="0.25">
      <c r="G157" t="str">
        <f t="shared" si="16"/>
        <v>Adrienne Amato</v>
      </c>
      <c r="H157" t="s">
        <v>2362</v>
      </c>
      <c r="I157" t="str">
        <f t="shared" si="17"/>
        <v>Adrienne</v>
      </c>
      <c r="K157">
        <v>1993</v>
      </c>
      <c r="L157">
        <v>3</v>
      </c>
      <c r="N157" t="str">
        <f t="shared" si="18"/>
        <v>Amato</v>
      </c>
      <c r="P157">
        <v>1993</v>
      </c>
      <c r="Q157" t="s">
        <v>2009</v>
      </c>
      <c r="R157" t="s">
        <v>2190</v>
      </c>
      <c r="T157">
        <f t="shared" si="19"/>
        <v>3</v>
      </c>
      <c r="V157">
        <v>1990</v>
      </c>
      <c r="X157">
        <v>91</v>
      </c>
      <c r="Y157">
        <v>92</v>
      </c>
      <c r="Z157">
        <v>93</v>
      </c>
      <c r="AA157">
        <f t="shared" si="20"/>
        <v>1</v>
      </c>
      <c r="AB157">
        <f t="shared" si="21"/>
        <v>0</v>
      </c>
      <c r="AC157">
        <f t="shared" si="22"/>
        <v>1</v>
      </c>
      <c r="AD157">
        <f t="shared" si="23"/>
        <v>1</v>
      </c>
    </row>
    <row r="158" spans="7:30" x14ac:dyDescent="0.25">
      <c r="G158" t="str">
        <f t="shared" si="16"/>
        <v>Emily Bazelon</v>
      </c>
      <c r="H158" t="s">
        <v>2370</v>
      </c>
      <c r="I158" t="str">
        <f t="shared" si="17"/>
        <v>Emily</v>
      </c>
      <c r="K158">
        <v>1993</v>
      </c>
      <c r="L158">
        <v>1</v>
      </c>
      <c r="N158" t="str">
        <f t="shared" si="18"/>
        <v>Bazelon</v>
      </c>
      <c r="P158">
        <v>1993</v>
      </c>
      <c r="Q158" t="s">
        <v>2014</v>
      </c>
      <c r="R158" t="s">
        <v>2198</v>
      </c>
      <c r="T158">
        <f t="shared" si="19"/>
        <v>1</v>
      </c>
      <c r="V158" t="s">
        <v>920</v>
      </c>
      <c r="AA158">
        <f t="shared" si="20"/>
        <v>1</v>
      </c>
      <c r="AB158">
        <f t="shared" si="21"/>
        <v>0</v>
      </c>
      <c r="AC158">
        <f t="shared" si="22"/>
        <v>0</v>
      </c>
      <c r="AD158">
        <f t="shared" si="23"/>
        <v>0</v>
      </c>
    </row>
    <row r="159" spans="7:30" x14ac:dyDescent="0.25">
      <c r="G159" t="str">
        <f t="shared" si="16"/>
        <v>Caroline Johnston</v>
      </c>
      <c r="H159" t="s">
        <v>2446</v>
      </c>
      <c r="I159" t="str">
        <f t="shared" si="17"/>
        <v>Caroline</v>
      </c>
      <c r="K159">
        <v>1993</v>
      </c>
      <c r="L159">
        <v>3</v>
      </c>
      <c r="N159" t="str">
        <f t="shared" si="18"/>
        <v>Johnston</v>
      </c>
      <c r="P159">
        <v>1993</v>
      </c>
      <c r="Q159" t="s">
        <v>2082</v>
      </c>
      <c r="R159" t="s">
        <v>2270</v>
      </c>
      <c r="T159">
        <f t="shared" si="19"/>
        <v>3</v>
      </c>
      <c r="V159">
        <v>1990</v>
      </c>
      <c r="X159">
        <v>91</v>
      </c>
      <c r="Y159">
        <v>92</v>
      </c>
      <c r="Z159">
        <v>93</v>
      </c>
      <c r="AA159">
        <f t="shared" si="20"/>
        <v>1</v>
      </c>
      <c r="AB159">
        <f t="shared" si="21"/>
        <v>0</v>
      </c>
      <c r="AC159">
        <f t="shared" si="22"/>
        <v>1</v>
      </c>
      <c r="AD159">
        <f t="shared" si="23"/>
        <v>1</v>
      </c>
    </row>
    <row r="160" spans="7:30" x14ac:dyDescent="0.25">
      <c r="G160" t="str">
        <f t="shared" si="16"/>
        <v>Stephanie Lowell</v>
      </c>
      <c r="H160" t="s">
        <v>2466</v>
      </c>
      <c r="I160" t="str">
        <f t="shared" si="17"/>
        <v>Stephanie</v>
      </c>
      <c r="K160">
        <v>1993</v>
      </c>
      <c r="L160">
        <v>1</v>
      </c>
      <c r="N160" t="str">
        <f t="shared" si="18"/>
        <v>Lowell</v>
      </c>
      <c r="P160">
        <v>1993</v>
      </c>
      <c r="Q160" t="s">
        <v>2100</v>
      </c>
      <c r="R160" t="s">
        <v>2272</v>
      </c>
      <c r="T160">
        <f t="shared" si="19"/>
        <v>1</v>
      </c>
      <c r="V160" t="s">
        <v>920</v>
      </c>
      <c r="AA160">
        <f t="shared" si="20"/>
        <v>1</v>
      </c>
      <c r="AB160">
        <f t="shared" si="21"/>
        <v>0</v>
      </c>
      <c r="AC160">
        <f t="shared" si="22"/>
        <v>0</v>
      </c>
      <c r="AD160">
        <f t="shared" si="23"/>
        <v>0</v>
      </c>
    </row>
    <row r="161" spans="7:30" x14ac:dyDescent="0.25">
      <c r="G161" t="str">
        <f t="shared" si="16"/>
        <v>Jamie Resnick</v>
      </c>
      <c r="H161" t="s">
        <v>2507</v>
      </c>
      <c r="I161" t="str">
        <f t="shared" si="17"/>
        <v>Jamie</v>
      </c>
      <c r="K161">
        <v>1993</v>
      </c>
      <c r="L161">
        <v>1</v>
      </c>
      <c r="N161" t="str">
        <f t="shared" si="18"/>
        <v>Resnick</v>
      </c>
      <c r="P161">
        <v>1993</v>
      </c>
      <c r="Q161" t="s">
        <v>2146</v>
      </c>
      <c r="R161" t="s">
        <v>2319</v>
      </c>
      <c r="T161">
        <f t="shared" si="19"/>
        <v>1</v>
      </c>
      <c r="V161" t="s">
        <v>920</v>
      </c>
      <c r="AA161">
        <f t="shared" si="20"/>
        <v>1</v>
      </c>
      <c r="AB161">
        <f t="shared" si="21"/>
        <v>0</v>
      </c>
      <c r="AC161">
        <f t="shared" si="22"/>
        <v>0</v>
      </c>
      <c r="AD161">
        <f t="shared" si="23"/>
        <v>0</v>
      </c>
    </row>
    <row r="162" spans="7:30" x14ac:dyDescent="0.25">
      <c r="G162" t="str">
        <f t="shared" si="16"/>
        <v>Michele Saba</v>
      </c>
      <c r="H162" t="s">
        <v>2516</v>
      </c>
      <c r="I162" t="str">
        <f t="shared" si="17"/>
        <v>Michele</v>
      </c>
      <c r="K162">
        <v>1993</v>
      </c>
      <c r="L162">
        <v>2</v>
      </c>
      <c r="N162" t="str">
        <f t="shared" si="18"/>
        <v>Saba</v>
      </c>
      <c r="P162">
        <v>1993</v>
      </c>
      <c r="Q162" t="s">
        <v>2166</v>
      </c>
      <c r="R162" t="s">
        <v>2335</v>
      </c>
      <c r="T162">
        <f t="shared" si="19"/>
        <v>2</v>
      </c>
      <c r="V162" t="s">
        <v>920</v>
      </c>
      <c r="X162" t="s">
        <v>150</v>
      </c>
      <c r="AA162">
        <f t="shared" si="20"/>
        <v>1</v>
      </c>
      <c r="AB162">
        <f t="shared" si="21"/>
        <v>0</v>
      </c>
      <c r="AC162">
        <f t="shared" si="22"/>
        <v>1</v>
      </c>
      <c r="AD162">
        <f t="shared" si="23"/>
        <v>0</v>
      </c>
    </row>
    <row r="163" spans="7:30" x14ac:dyDescent="0.25">
      <c r="G163" t="str">
        <f t="shared" si="16"/>
        <v>Kari Weiner</v>
      </c>
      <c r="H163" t="s">
        <v>2544</v>
      </c>
      <c r="I163" t="str">
        <f t="shared" si="17"/>
        <v>Kari</v>
      </c>
      <c r="K163">
        <v>1993</v>
      </c>
      <c r="L163">
        <v>3</v>
      </c>
      <c r="N163" t="str">
        <f t="shared" si="18"/>
        <v>Weiner</v>
      </c>
      <c r="P163">
        <v>1993</v>
      </c>
      <c r="Q163" t="s">
        <v>660</v>
      </c>
      <c r="R163" t="s">
        <v>2345</v>
      </c>
      <c r="T163">
        <f t="shared" si="19"/>
        <v>3</v>
      </c>
      <c r="V163">
        <v>1990</v>
      </c>
      <c r="X163">
        <v>91</v>
      </c>
      <c r="Y163">
        <v>92</v>
      </c>
      <c r="Z163">
        <v>93</v>
      </c>
      <c r="AA163">
        <f t="shared" si="20"/>
        <v>1</v>
      </c>
      <c r="AB163">
        <f t="shared" si="21"/>
        <v>0</v>
      </c>
      <c r="AC163">
        <f t="shared" si="22"/>
        <v>1</v>
      </c>
      <c r="AD163">
        <f t="shared" si="23"/>
        <v>1</v>
      </c>
    </row>
    <row r="164" spans="7:30" x14ac:dyDescent="0.25">
      <c r="G164" t="str">
        <f t="shared" si="16"/>
        <v>Nina Bertsch</v>
      </c>
      <c r="H164" t="s">
        <v>2371</v>
      </c>
      <c r="I164" t="str">
        <f t="shared" si="17"/>
        <v>Nina</v>
      </c>
      <c r="K164">
        <v>1994</v>
      </c>
      <c r="L164">
        <v>2</v>
      </c>
      <c r="N164" t="str">
        <f t="shared" si="18"/>
        <v>Bertsch</v>
      </c>
      <c r="O164" t="s">
        <v>703</v>
      </c>
      <c r="P164">
        <v>1994</v>
      </c>
      <c r="Q164" t="s">
        <v>2016</v>
      </c>
      <c r="R164" t="s">
        <v>2201</v>
      </c>
      <c r="T164">
        <f t="shared" si="19"/>
        <v>2</v>
      </c>
      <c r="V164">
        <v>1991</v>
      </c>
      <c r="X164">
        <v>93</v>
      </c>
      <c r="AA164">
        <f t="shared" si="20"/>
        <v>1</v>
      </c>
      <c r="AB164">
        <f t="shared" si="21"/>
        <v>0</v>
      </c>
      <c r="AC164">
        <f t="shared" si="22"/>
        <v>1</v>
      </c>
      <c r="AD164">
        <f t="shared" si="23"/>
        <v>0</v>
      </c>
    </row>
    <row r="165" spans="7:30" x14ac:dyDescent="0.25">
      <c r="G165" t="str">
        <f t="shared" si="16"/>
        <v>Audrey Delaney</v>
      </c>
      <c r="H165" t="s">
        <v>2397</v>
      </c>
      <c r="I165" t="str">
        <f t="shared" si="17"/>
        <v>Audrey</v>
      </c>
      <c r="K165">
        <v>1994</v>
      </c>
      <c r="L165">
        <v>3</v>
      </c>
      <c r="N165" t="str">
        <f t="shared" si="18"/>
        <v>Delaney</v>
      </c>
      <c r="P165">
        <v>1994</v>
      </c>
      <c r="Q165" t="s">
        <v>2041</v>
      </c>
      <c r="R165" t="s">
        <v>2228</v>
      </c>
      <c r="T165">
        <f t="shared" si="19"/>
        <v>3</v>
      </c>
      <c r="V165">
        <v>1991</v>
      </c>
      <c r="X165">
        <v>92</v>
      </c>
      <c r="Y165">
        <v>93</v>
      </c>
      <c r="Z165">
        <v>94</v>
      </c>
      <c r="AA165">
        <f t="shared" si="20"/>
        <v>1</v>
      </c>
      <c r="AB165">
        <f t="shared" si="21"/>
        <v>0</v>
      </c>
      <c r="AC165">
        <f t="shared" si="22"/>
        <v>1</v>
      </c>
      <c r="AD165">
        <f t="shared" si="23"/>
        <v>1</v>
      </c>
    </row>
    <row r="166" spans="7:30" x14ac:dyDescent="0.25">
      <c r="G166" t="str">
        <f t="shared" si="16"/>
        <v>Alexandra Dell</v>
      </c>
      <c r="H166" t="s">
        <v>2398</v>
      </c>
      <c r="I166" t="str">
        <f t="shared" si="17"/>
        <v>Alexandra</v>
      </c>
      <c r="K166">
        <v>1994</v>
      </c>
      <c r="L166">
        <v>3</v>
      </c>
      <c r="N166" t="str">
        <f t="shared" si="18"/>
        <v>Dell</v>
      </c>
      <c r="P166">
        <v>1994</v>
      </c>
      <c r="Q166" t="s">
        <v>283</v>
      </c>
      <c r="R166" t="s">
        <v>2229</v>
      </c>
      <c r="T166">
        <f t="shared" si="19"/>
        <v>3</v>
      </c>
      <c r="V166" t="s">
        <v>778</v>
      </c>
      <c r="X166">
        <v>92</v>
      </c>
      <c r="Y166">
        <v>93</v>
      </c>
      <c r="Z166">
        <v>94</v>
      </c>
      <c r="AA166">
        <f t="shared" si="20"/>
        <v>1</v>
      </c>
      <c r="AB166">
        <f t="shared" si="21"/>
        <v>0</v>
      </c>
      <c r="AC166">
        <f t="shared" si="22"/>
        <v>1</v>
      </c>
      <c r="AD166">
        <f t="shared" si="23"/>
        <v>1</v>
      </c>
    </row>
    <row r="167" spans="7:30" x14ac:dyDescent="0.25">
      <c r="G167" t="str">
        <f t="shared" si="16"/>
        <v>Kristina Dell</v>
      </c>
      <c r="H167" t="s">
        <v>2398</v>
      </c>
      <c r="I167" t="str">
        <f t="shared" si="17"/>
        <v>Kristina</v>
      </c>
      <c r="K167">
        <v>1994</v>
      </c>
      <c r="L167">
        <v>3</v>
      </c>
      <c r="N167" t="str">
        <f t="shared" si="18"/>
        <v>Dell</v>
      </c>
      <c r="P167">
        <v>1994</v>
      </c>
      <c r="Q167" t="s">
        <v>283</v>
      </c>
      <c r="R167" t="s">
        <v>2230</v>
      </c>
      <c r="T167">
        <f t="shared" si="19"/>
        <v>3</v>
      </c>
      <c r="V167" t="s">
        <v>778</v>
      </c>
      <c r="X167">
        <v>92</v>
      </c>
      <c r="Y167">
        <v>93</v>
      </c>
      <c r="Z167">
        <v>94</v>
      </c>
      <c r="AA167">
        <f t="shared" si="20"/>
        <v>1</v>
      </c>
      <c r="AB167">
        <f t="shared" si="21"/>
        <v>0</v>
      </c>
      <c r="AC167">
        <f t="shared" si="22"/>
        <v>1</v>
      </c>
      <c r="AD167">
        <f t="shared" si="23"/>
        <v>1</v>
      </c>
    </row>
    <row r="168" spans="7:30" x14ac:dyDescent="0.25">
      <c r="G168" t="str">
        <f t="shared" si="16"/>
        <v>Lee Ann Denley</v>
      </c>
      <c r="H168" t="s">
        <v>2399</v>
      </c>
      <c r="I168" t="str">
        <f t="shared" si="17"/>
        <v>Lee Ann</v>
      </c>
      <c r="K168">
        <v>1994</v>
      </c>
      <c r="L168">
        <v>1</v>
      </c>
      <c r="N168" t="str">
        <f t="shared" si="18"/>
        <v>Denley</v>
      </c>
      <c r="P168">
        <v>1994</v>
      </c>
      <c r="Q168" t="s">
        <v>2042</v>
      </c>
      <c r="R168" t="s">
        <v>2351</v>
      </c>
      <c r="T168">
        <f t="shared" si="19"/>
        <v>1</v>
      </c>
      <c r="V168">
        <v>1991</v>
      </c>
      <c r="AA168">
        <f t="shared" si="20"/>
        <v>1</v>
      </c>
      <c r="AB168">
        <f t="shared" si="21"/>
        <v>0</v>
      </c>
      <c r="AC168">
        <f t="shared" si="22"/>
        <v>0</v>
      </c>
      <c r="AD168">
        <f t="shared" si="23"/>
        <v>0</v>
      </c>
    </row>
    <row r="169" spans="7:30" x14ac:dyDescent="0.25">
      <c r="G169" t="str">
        <f t="shared" si="16"/>
        <v>Allissa Hamilton</v>
      </c>
      <c r="H169" t="s">
        <v>2433</v>
      </c>
      <c r="I169" t="str">
        <f t="shared" si="17"/>
        <v>Allissa</v>
      </c>
      <c r="K169">
        <v>1994</v>
      </c>
      <c r="L169">
        <v>1</v>
      </c>
      <c r="N169" t="str">
        <f t="shared" si="18"/>
        <v>Hamilton</v>
      </c>
      <c r="P169">
        <v>1994</v>
      </c>
      <c r="Q169" t="s">
        <v>361</v>
      </c>
      <c r="R169" t="s">
        <v>2258</v>
      </c>
      <c r="T169">
        <f t="shared" si="19"/>
        <v>1</v>
      </c>
      <c r="V169" t="s">
        <v>778</v>
      </c>
      <c r="AA169">
        <f t="shared" si="20"/>
        <v>1</v>
      </c>
      <c r="AB169">
        <f t="shared" si="21"/>
        <v>0</v>
      </c>
      <c r="AC169">
        <f t="shared" si="22"/>
        <v>0</v>
      </c>
      <c r="AD169">
        <f t="shared" si="23"/>
        <v>0</v>
      </c>
    </row>
    <row r="170" spans="7:30" x14ac:dyDescent="0.25">
      <c r="G170" t="str">
        <f t="shared" si="16"/>
        <v>Sandy Kim</v>
      </c>
      <c r="H170" t="s">
        <v>2308</v>
      </c>
      <c r="I170" t="str">
        <f t="shared" si="17"/>
        <v>Sandy</v>
      </c>
      <c r="K170">
        <v>1994</v>
      </c>
      <c r="L170">
        <v>1</v>
      </c>
      <c r="N170" t="str">
        <f t="shared" si="18"/>
        <v>Kim</v>
      </c>
      <c r="P170">
        <v>1994</v>
      </c>
      <c r="Q170" t="s">
        <v>425</v>
      </c>
      <c r="R170" t="s">
        <v>2276</v>
      </c>
      <c r="T170">
        <f t="shared" si="19"/>
        <v>1</v>
      </c>
      <c r="V170" t="s">
        <v>778</v>
      </c>
      <c r="AA170">
        <f t="shared" si="20"/>
        <v>1</v>
      </c>
      <c r="AB170">
        <f t="shared" si="21"/>
        <v>0</v>
      </c>
      <c r="AC170">
        <f t="shared" si="22"/>
        <v>0</v>
      </c>
      <c r="AD170">
        <f t="shared" si="23"/>
        <v>0</v>
      </c>
    </row>
    <row r="171" spans="7:30" x14ac:dyDescent="0.25">
      <c r="G171" t="str">
        <f t="shared" si="16"/>
        <v>Georgia Levenson</v>
      </c>
      <c r="H171" t="s">
        <v>2457</v>
      </c>
      <c r="I171" t="str">
        <f t="shared" si="17"/>
        <v>Georgia</v>
      </c>
      <c r="K171">
        <v>1994</v>
      </c>
      <c r="L171">
        <v>3</v>
      </c>
      <c r="N171" t="str">
        <f t="shared" si="18"/>
        <v>Levenson</v>
      </c>
      <c r="P171">
        <v>1994</v>
      </c>
      <c r="Q171" t="s">
        <v>2090</v>
      </c>
      <c r="R171" t="s">
        <v>2280</v>
      </c>
      <c r="T171">
        <f t="shared" si="19"/>
        <v>3</v>
      </c>
      <c r="V171" t="s">
        <v>778</v>
      </c>
      <c r="X171">
        <v>92</v>
      </c>
      <c r="Y171" t="s">
        <v>557</v>
      </c>
      <c r="AA171">
        <f t="shared" si="20"/>
        <v>1</v>
      </c>
      <c r="AB171">
        <f t="shared" si="21"/>
        <v>0</v>
      </c>
      <c r="AC171">
        <f t="shared" si="22"/>
        <v>1</v>
      </c>
      <c r="AD171">
        <f t="shared" si="23"/>
        <v>1</v>
      </c>
    </row>
    <row r="172" spans="7:30" x14ac:dyDescent="0.25">
      <c r="G172" t="str">
        <f t="shared" si="16"/>
        <v>Taryn Reitzel</v>
      </c>
      <c r="H172" t="s">
        <v>2506</v>
      </c>
      <c r="I172" t="str">
        <f t="shared" si="17"/>
        <v>Taryn</v>
      </c>
      <c r="K172">
        <v>1994</v>
      </c>
      <c r="L172">
        <v>2</v>
      </c>
      <c r="N172" t="str">
        <f t="shared" si="18"/>
        <v>Reitzel</v>
      </c>
      <c r="P172">
        <v>1994</v>
      </c>
      <c r="Q172" t="s">
        <v>2145</v>
      </c>
      <c r="R172" t="s">
        <v>2318</v>
      </c>
      <c r="T172">
        <f t="shared" si="19"/>
        <v>2</v>
      </c>
      <c r="V172" t="s">
        <v>778</v>
      </c>
      <c r="X172">
        <v>92</v>
      </c>
      <c r="AA172">
        <f t="shared" si="20"/>
        <v>1</v>
      </c>
      <c r="AB172">
        <f t="shared" si="21"/>
        <v>0</v>
      </c>
      <c r="AC172">
        <f t="shared" si="22"/>
        <v>1</v>
      </c>
      <c r="AD172">
        <f t="shared" si="23"/>
        <v>0</v>
      </c>
    </row>
    <row r="173" spans="7:30" x14ac:dyDescent="0.25">
      <c r="G173" t="str">
        <f t="shared" si="16"/>
        <v>Cindy Kuragami</v>
      </c>
      <c r="H173" t="s">
        <v>2453</v>
      </c>
      <c r="I173" t="str">
        <f t="shared" si="17"/>
        <v>Cindy</v>
      </c>
      <c r="K173">
        <v>1995</v>
      </c>
      <c r="L173">
        <v>3</v>
      </c>
      <c r="N173" t="str">
        <f t="shared" si="18"/>
        <v>Kuragami</v>
      </c>
      <c r="P173">
        <v>1995</v>
      </c>
      <c r="Q173" t="s">
        <v>2088</v>
      </c>
      <c r="R173" t="s">
        <v>2278</v>
      </c>
      <c r="T173">
        <f t="shared" si="19"/>
        <v>3</v>
      </c>
      <c r="V173">
        <v>1992</v>
      </c>
      <c r="X173">
        <v>93</v>
      </c>
      <c r="Y173">
        <v>94</v>
      </c>
      <c r="AA173">
        <f t="shared" si="20"/>
        <v>1</v>
      </c>
      <c r="AB173">
        <f t="shared" si="21"/>
        <v>0</v>
      </c>
      <c r="AC173">
        <f t="shared" si="22"/>
        <v>1</v>
      </c>
      <c r="AD173">
        <f t="shared" si="23"/>
        <v>1</v>
      </c>
    </row>
    <row r="174" spans="7:30" x14ac:dyDescent="0.25">
      <c r="G174" t="str">
        <f t="shared" si="16"/>
        <v>Ngozi Okorafor</v>
      </c>
      <c r="H174" t="s">
        <v>2489</v>
      </c>
      <c r="I174" t="str">
        <f t="shared" si="17"/>
        <v>Ngozi</v>
      </c>
      <c r="K174">
        <v>1995</v>
      </c>
      <c r="L174">
        <v>3</v>
      </c>
      <c r="N174" t="str">
        <f t="shared" si="18"/>
        <v>Okorafor</v>
      </c>
      <c r="P174">
        <v>1995</v>
      </c>
      <c r="Q174" t="s">
        <v>2129</v>
      </c>
      <c r="R174" t="s">
        <v>2307</v>
      </c>
      <c r="T174">
        <f t="shared" si="19"/>
        <v>3</v>
      </c>
      <c r="V174">
        <v>1992</v>
      </c>
      <c r="X174" t="s">
        <v>557</v>
      </c>
      <c r="Y174">
        <v>94</v>
      </c>
      <c r="AA174">
        <f t="shared" si="20"/>
        <v>1</v>
      </c>
      <c r="AB174">
        <f t="shared" si="21"/>
        <v>0</v>
      </c>
      <c r="AC174">
        <f t="shared" si="22"/>
        <v>1</v>
      </c>
      <c r="AD174">
        <f t="shared" si="23"/>
        <v>1</v>
      </c>
    </row>
    <row r="175" spans="7:30" x14ac:dyDescent="0.25">
      <c r="G175" t="str">
        <f t="shared" si="16"/>
        <v>Lisa Barna</v>
      </c>
      <c r="H175" t="s">
        <v>2368</v>
      </c>
      <c r="I175" t="str">
        <f t="shared" si="17"/>
        <v>Lisa</v>
      </c>
      <c r="K175">
        <v>1996</v>
      </c>
      <c r="L175">
        <v>2</v>
      </c>
      <c r="N175" t="str">
        <f t="shared" si="18"/>
        <v>Barna</v>
      </c>
      <c r="P175">
        <v>1996</v>
      </c>
      <c r="Q175" t="s">
        <v>2011</v>
      </c>
      <c r="R175" t="s">
        <v>2195</v>
      </c>
      <c r="T175">
        <f t="shared" si="19"/>
        <v>2</v>
      </c>
      <c r="V175" t="s">
        <v>865</v>
      </c>
      <c r="X175" t="s">
        <v>2012</v>
      </c>
      <c r="AA175">
        <f t="shared" si="20"/>
        <v>1</v>
      </c>
      <c r="AB175">
        <f t="shared" si="21"/>
        <v>0</v>
      </c>
      <c r="AC175">
        <f t="shared" si="22"/>
        <v>1</v>
      </c>
      <c r="AD175">
        <f t="shared" si="23"/>
        <v>0</v>
      </c>
    </row>
    <row r="176" spans="7:30" x14ac:dyDescent="0.25">
      <c r="G176" t="str">
        <f t="shared" si="16"/>
        <v>Heath Friedman</v>
      </c>
      <c r="H176" t="s">
        <v>2416</v>
      </c>
      <c r="I176" t="str">
        <f t="shared" si="17"/>
        <v>Heath</v>
      </c>
      <c r="K176">
        <v>1996</v>
      </c>
      <c r="L176">
        <v>2</v>
      </c>
      <c r="N176" t="str">
        <f t="shared" si="18"/>
        <v>Friedman</v>
      </c>
      <c r="P176">
        <v>1996</v>
      </c>
      <c r="Q176" t="s">
        <v>2054</v>
      </c>
      <c r="R176" t="s">
        <v>2245</v>
      </c>
      <c r="T176">
        <f t="shared" si="19"/>
        <v>2</v>
      </c>
      <c r="V176">
        <v>1993</v>
      </c>
      <c r="X176">
        <v>96</v>
      </c>
      <c r="AA176">
        <f t="shared" si="20"/>
        <v>1</v>
      </c>
      <c r="AB176">
        <f t="shared" si="21"/>
        <v>0</v>
      </c>
      <c r="AC176">
        <f t="shared" si="22"/>
        <v>1</v>
      </c>
      <c r="AD176">
        <f t="shared" si="23"/>
        <v>0</v>
      </c>
    </row>
    <row r="177" spans="7:30" x14ac:dyDescent="0.25">
      <c r="G177" t="str">
        <f t="shared" si="16"/>
        <v>Tina Ansari</v>
      </c>
      <c r="H177" t="s">
        <v>2364</v>
      </c>
      <c r="I177" t="str">
        <f t="shared" si="17"/>
        <v>Tina</v>
      </c>
      <c r="K177">
        <v>1997</v>
      </c>
      <c r="L177">
        <v>1</v>
      </c>
      <c r="N177" t="str">
        <f t="shared" si="18"/>
        <v>Ansari</v>
      </c>
      <c r="P177">
        <v>1997</v>
      </c>
      <c r="Q177" t="s">
        <v>2010</v>
      </c>
      <c r="R177" t="s">
        <v>2193</v>
      </c>
      <c r="T177">
        <f t="shared" si="19"/>
        <v>1</v>
      </c>
      <c r="V177">
        <v>1994</v>
      </c>
      <c r="AA177">
        <f t="shared" si="20"/>
        <v>1</v>
      </c>
      <c r="AB177">
        <f t="shared" si="21"/>
        <v>0</v>
      </c>
      <c r="AC177">
        <f t="shared" si="22"/>
        <v>0</v>
      </c>
      <c r="AD177">
        <f t="shared" si="23"/>
        <v>0</v>
      </c>
    </row>
    <row r="178" spans="7:30" x14ac:dyDescent="0.25">
      <c r="G178" t="str">
        <f t="shared" si="16"/>
        <v>Leah Boucher</v>
      </c>
      <c r="H178" t="s">
        <v>2376</v>
      </c>
      <c r="I178" t="str">
        <f t="shared" si="17"/>
        <v>Leah</v>
      </c>
      <c r="K178">
        <v>1997</v>
      </c>
      <c r="L178">
        <v>1</v>
      </c>
      <c r="N178" t="str">
        <f t="shared" si="18"/>
        <v>Boucher</v>
      </c>
      <c r="P178">
        <v>1997</v>
      </c>
      <c r="Q178" t="s">
        <v>2020</v>
      </c>
      <c r="R178" t="s">
        <v>2207</v>
      </c>
      <c r="T178">
        <f t="shared" si="19"/>
        <v>1</v>
      </c>
      <c r="V178" t="s">
        <v>2208</v>
      </c>
      <c r="AA178">
        <f t="shared" si="20"/>
        <v>1</v>
      </c>
      <c r="AB178">
        <f t="shared" si="21"/>
        <v>0</v>
      </c>
      <c r="AC178">
        <f t="shared" si="22"/>
        <v>0</v>
      </c>
      <c r="AD178">
        <f t="shared" si="23"/>
        <v>0</v>
      </c>
    </row>
    <row r="179" spans="7:30" x14ac:dyDescent="0.25">
      <c r="G179" t="str">
        <f t="shared" si="16"/>
        <v>Clara Chun</v>
      </c>
      <c r="H179" t="s">
        <v>2385</v>
      </c>
      <c r="I179" t="str">
        <f t="shared" si="17"/>
        <v>Clara</v>
      </c>
      <c r="K179">
        <v>1997</v>
      </c>
      <c r="L179">
        <v>2</v>
      </c>
      <c r="N179" t="str">
        <f t="shared" si="18"/>
        <v>Chun</v>
      </c>
      <c r="P179">
        <v>1997</v>
      </c>
      <c r="Q179" t="s">
        <v>2026</v>
      </c>
      <c r="R179" t="s">
        <v>2217</v>
      </c>
      <c r="T179">
        <f t="shared" si="19"/>
        <v>2</v>
      </c>
      <c r="V179" t="s">
        <v>2208</v>
      </c>
      <c r="X179">
        <v>96</v>
      </c>
      <c r="AA179">
        <f t="shared" si="20"/>
        <v>1</v>
      </c>
      <c r="AB179">
        <f t="shared" si="21"/>
        <v>0</v>
      </c>
      <c r="AC179">
        <f t="shared" si="22"/>
        <v>1</v>
      </c>
      <c r="AD179">
        <f t="shared" si="23"/>
        <v>0</v>
      </c>
    </row>
    <row r="180" spans="7:30" x14ac:dyDescent="0.25">
      <c r="G180" t="str">
        <f t="shared" si="16"/>
        <v>Mary McLean</v>
      </c>
      <c r="H180" t="s">
        <v>2559</v>
      </c>
      <c r="I180" t="str">
        <f t="shared" si="17"/>
        <v>Mary</v>
      </c>
      <c r="K180">
        <v>1997</v>
      </c>
      <c r="L180">
        <v>1</v>
      </c>
      <c r="N180" t="str">
        <f t="shared" si="18"/>
        <v>Mclean</v>
      </c>
      <c r="P180">
        <v>1997</v>
      </c>
      <c r="Q180" t="s">
        <v>2113</v>
      </c>
      <c r="R180" t="s">
        <v>2199</v>
      </c>
      <c r="T180">
        <f t="shared" si="19"/>
        <v>1</v>
      </c>
      <c r="V180" t="s">
        <v>2208</v>
      </c>
      <c r="AA180">
        <f t="shared" si="20"/>
        <v>1</v>
      </c>
      <c r="AB180">
        <f t="shared" si="21"/>
        <v>0</v>
      </c>
      <c r="AC180">
        <f t="shared" si="22"/>
        <v>0</v>
      </c>
      <c r="AD180">
        <f t="shared" si="23"/>
        <v>0</v>
      </c>
    </row>
    <row r="181" spans="7:30" x14ac:dyDescent="0.25">
      <c r="G181" t="str">
        <f t="shared" si="16"/>
        <v>Katherine Rhee</v>
      </c>
      <c r="H181" t="s">
        <v>2508</v>
      </c>
      <c r="I181" t="str">
        <f t="shared" si="17"/>
        <v>Katherine</v>
      </c>
      <c r="K181">
        <v>1997</v>
      </c>
      <c r="L181">
        <v>3</v>
      </c>
      <c r="N181" t="str">
        <f t="shared" si="18"/>
        <v>Rhee</v>
      </c>
      <c r="P181">
        <v>1997</v>
      </c>
      <c r="Q181" t="s">
        <v>2147</v>
      </c>
      <c r="R181" t="s">
        <v>2253</v>
      </c>
      <c r="T181">
        <f t="shared" si="19"/>
        <v>3</v>
      </c>
      <c r="V181">
        <v>1994</v>
      </c>
      <c r="X181">
        <v>96</v>
      </c>
      <c r="Y181">
        <v>97</v>
      </c>
      <c r="AA181">
        <f t="shared" si="20"/>
        <v>1</v>
      </c>
      <c r="AB181">
        <f t="shared" si="21"/>
        <v>0</v>
      </c>
      <c r="AC181">
        <f t="shared" si="22"/>
        <v>1</v>
      </c>
      <c r="AD181">
        <f t="shared" si="23"/>
        <v>1</v>
      </c>
    </row>
    <row r="182" spans="7:30" x14ac:dyDescent="0.25">
      <c r="G182" t="str">
        <f t="shared" si="16"/>
        <v>Atara Stember</v>
      </c>
      <c r="H182" t="s">
        <v>2532</v>
      </c>
      <c r="I182" t="str">
        <f t="shared" si="17"/>
        <v>Atara</v>
      </c>
      <c r="K182">
        <v>1997</v>
      </c>
      <c r="L182">
        <v>1</v>
      </c>
      <c r="N182" t="str">
        <f t="shared" si="18"/>
        <v>Stember</v>
      </c>
      <c r="P182">
        <v>1997</v>
      </c>
      <c r="Q182" t="s">
        <v>2168</v>
      </c>
      <c r="R182" t="s">
        <v>2337</v>
      </c>
      <c r="T182">
        <f t="shared" si="19"/>
        <v>1</v>
      </c>
      <c r="V182" t="s">
        <v>2208</v>
      </c>
      <c r="AA182">
        <f t="shared" si="20"/>
        <v>1</v>
      </c>
      <c r="AB182">
        <f t="shared" si="21"/>
        <v>0</v>
      </c>
      <c r="AC182">
        <f t="shared" si="22"/>
        <v>0</v>
      </c>
      <c r="AD182">
        <f t="shared" si="23"/>
        <v>0</v>
      </c>
    </row>
    <row r="183" spans="7:30" x14ac:dyDescent="0.25">
      <c r="G183" t="str">
        <f t="shared" si="16"/>
        <v>Wendy Chang</v>
      </c>
      <c r="H183" t="s">
        <v>2381</v>
      </c>
      <c r="I183" t="str">
        <f t="shared" si="17"/>
        <v>Wendy</v>
      </c>
      <c r="K183">
        <v>1998</v>
      </c>
      <c r="L183">
        <v>1</v>
      </c>
      <c r="N183" t="str">
        <f t="shared" si="18"/>
        <v>Chang</v>
      </c>
      <c r="P183">
        <v>1998</v>
      </c>
      <c r="Q183" t="s">
        <v>244</v>
      </c>
      <c r="R183" t="s">
        <v>2212</v>
      </c>
      <c r="T183">
        <f t="shared" si="19"/>
        <v>1</v>
      </c>
      <c r="V183">
        <v>1996</v>
      </c>
      <c r="AA183">
        <f t="shared" si="20"/>
        <v>1</v>
      </c>
      <c r="AB183">
        <f t="shared" si="21"/>
        <v>0</v>
      </c>
      <c r="AC183">
        <f t="shared" si="22"/>
        <v>0</v>
      </c>
      <c r="AD183">
        <f t="shared" si="23"/>
        <v>0</v>
      </c>
    </row>
    <row r="184" spans="7:30" x14ac:dyDescent="0.25">
      <c r="G184" t="str">
        <f t="shared" si="16"/>
        <v>Denitza Blagev</v>
      </c>
      <c r="H184" t="s">
        <v>2373</v>
      </c>
      <c r="I184" t="str">
        <f t="shared" si="17"/>
        <v>Denitza</v>
      </c>
      <c r="K184">
        <v>1999</v>
      </c>
      <c r="L184">
        <v>3</v>
      </c>
      <c r="N184" t="str">
        <f t="shared" si="18"/>
        <v>Blagev</v>
      </c>
      <c r="P184">
        <v>1999</v>
      </c>
      <c r="Q184" t="s">
        <v>2017</v>
      </c>
      <c r="R184" t="s">
        <v>2203</v>
      </c>
      <c r="T184">
        <f t="shared" si="19"/>
        <v>3</v>
      </c>
      <c r="V184" t="s">
        <v>2204</v>
      </c>
      <c r="X184" t="s">
        <v>156</v>
      </c>
      <c r="Y184" t="s">
        <v>521</v>
      </c>
      <c r="AA184">
        <f t="shared" si="20"/>
        <v>1</v>
      </c>
      <c r="AB184">
        <f t="shared" si="21"/>
        <v>0</v>
      </c>
      <c r="AC184">
        <f t="shared" si="22"/>
        <v>1</v>
      </c>
      <c r="AD184">
        <f t="shared" si="23"/>
        <v>1</v>
      </c>
    </row>
    <row r="185" spans="7:30" x14ac:dyDescent="0.25">
      <c r="G185" t="str">
        <f t="shared" si="16"/>
        <v>Somer Khanlarian</v>
      </c>
      <c r="H185" t="s">
        <v>2451</v>
      </c>
      <c r="I185" t="str">
        <f t="shared" si="17"/>
        <v>Somer</v>
      </c>
      <c r="K185">
        <v>1999</v>
      </c>
      <c r="L185">
        <v>3</v>
      </c>
      <c r="N185" t="str">
        <f t="shared" si="18"/>
        <v>Khanlarian</v>
      </c>
      <c r="P185">
        <v>1999</v>
      </c>
      <c r="Q185" t="s">
        <v>2085</v>
      </c>
      <c r="R185" t="s">
        <v>2273</v>
      </c>
      <c r="T185">
        <f t="shared" si="19"/>
        <v>3</v>
      </c>
      <c r="V185">
        <v>1996</v>
      </c>
      <c r="X185">
        <v>97</v>
      </c>
      <c r="Y185">
        <v>98</v>
      </c>
      <c r="Z185">
        <v>99</v>
      </c>
      <c r="AA185">
        <f t="shared" si="20"/>
        <v>1</v>
      </c>
      <c r="AB185">
        <f t="shared" si="21"/>
        <v>0</v>
      </c>
      <c r="AC185">
        <f t="shared" si="22"/>
        <v>1</v>
      </c>
      <c r="AD185">
        <f t="shared" si="23"/>
        <v>1</v>
      </c>
    </row>
    <row r="186" spans="7:30" x14ac:dyDescent="0.25">
      <c r="G186" t="str">
        <f t="shared" si="16"/>
        <v>Sara Naison-Phillips</v>
      </c>
      <c r="H186" t="s">
        <v>2481</v>
      </c>
      <c r="I186" t="str">
        <f t="shared" si="17"/>
        <v>Sara</v>
      </c>
      <c r="K186">
        <v>1999</v>
      </c>
      <c r="L186">
        <v>3</v>
      </c>
      <c r="N186" t="str">
        <f t="shared" si="18"/>
        <v>Naison-Phillips</v>
      </c>
      <c r="P186">
        <v>1999</v>
      </c>
      <c r="Q186" t="s">
        <v>2125</v>
      </c>
      <c r="R186" t="s">
        <v>2220</v>
      </c>
      <c r="T186">
        <f t="shared" si="19"/>
        <v>3</v>
      </c>
      <c r="V186">
        <v>1996</v>
      </c>
      <c r="X186">
        <v>97</v>
      </c>
      <c r="Y186">
        <v>98</v>
      </c>
      <c r="Z186">
        <v>99</v>
      </c>
      <c r="AA186">
        <f t="shared" si="20"/>
        <v>1</v>
      </c>
      <c r="AB186">
        <f t="shared" si="21"/>
        <v>0</v>
      </c>
      <c r="AC186">
        <f t="shared" si="22"/>
        <v>1</v>
      </c>
      <c r="AD186">
        <f t="shared" si="23"/>
        <v>1</v>
      </c>
    </row>
    <row r="187" spans="7:30" x14ac:dyDescent="0.25">
      <c r="G187" t="str">
        <f t="shared" si="16"/>
        <v>Maria Parad</v>
      </c>
      <c r="H187" t="s">
        <v>2492</v>
      </c>
      <c r="I187" t="str">
        <f t="shared" si="17"/>
        <v>Maria</v>
      </c>
      <c r="K187">
        <v>1999</v>
      </c>
      <c r="L187">
        <v>2</v>
      </c>
      <c r="N187" t="str">
        <f t="shared" si="18"/>
        <v>Parad</v>
      </c>
      <c r="P187">
        <v>1999</v>
      </c>
      <c r="Q187" t="s">
        <v>2140</v>
      </c>
      <c r="R187" t="s">
        <v>2316</v>
      </c>
      <c r="T187">
        <f t="shared" si="19"/>
        <v>2</v>
      </c>
      <c r="V187" t="s">
        <v>2204</v>
      </c>
      <c r="X187" t="s">
        <v>156</v>
      </c>
      <c r="AA187">
        <f t="shared" si="20"/>
        <v>1</v>
      </c>
      <c r="AB187">
        <f t="shared" si="21"/>
        <v>0</v>
      </c>
      <c r="AC187">
        <f t="shared" si="22"/>
        <v>1</v>
      </c>
      <c r="AD187">
        <f t="shared" si="23"/>
        <v>0</v>
      </c>
    </row>
    <row r="188" spans="7:30" x14ac:dyDescent="0.25">
      <c r="G188" t="str">
        <f t="shared" si="16"/>
        <v>Naomi Zeff</v>
      </c>
      <c r="H188" t="s">
        <v>2553</v>
      </c>
      <c r="I188" t="str">
        <f t="shared" si="17"/>
        <v>Naomi</v>
      </c>
      <c r="K188">
        <v>1999</v>
      </c>
      <c r="L188">
        <v>3</v>
      </c>
      <c r="N188" t="str">
        <f t="shared" si="18"/>
        <v>Zeff</v>
      </c>
      <c r="P188">
        <v>1999</v>
      </c>
      <c r="Q188" t="s">
        <v>2187</v>
      </c>
      <c r="R188" t="s">
        <v>2330</v>
      </c>
      <c r="T188">
        <f t="shared" si="19"/>
        <v>3</v>
      </c>
      <c r="V188">
        <v>1996</v>
      </c>
      <c r="X188">
        <v>97</v>
      </c>
      <c r="Y188">
        <v>98</v>
      </c>
      <c r="Z188" t="s">
        <v>245</v>
      </c>
      <c r="AA188">
        <f t="shared" si="20"/>
        <v>1</v>
      </c>
      <c r="AB188">
        <f t="shared" si="21"/>
        <v>0</v>
      </c>
      <c r="AC188">
        <f t="shared" si="22"/>
        <v>1</v>
      </c>
      <c r="AD188">
        <f t="shared" si="23"/>
        <v>1</v>
      </c>
    </row>
    <row r="189" spans="7:30" x14ac:dyDescent="0.25">
      <c r="G189" t="str">
        <f t="shared" si="16"/>
        <v>Christina Blodgett</v>
      </c>
      <c r="H189" t="s">
        <v>2375</v>
      </c>
      <c r="I189" t="str">
        <f t="shared" si="17"/>
        <v>Christina</v>
      </c>
      <c r="K189">
        <v>2000</v>
      </c>
      <c r="L189">
        <v>3</v>
      </c>
      <c r="N189" t="str">
        <f t="shared" si="18"/>
        <v>Blodgett</v>
      </c>
      <c r="P189">
        <v>2000</v>
      </c>
      <c r="Q189" t="s">
        <v>2019</v>
      </c>
      <c r="R189" t="s">
        <v>2206</v>
      </c>
      <c r="T189">
        <f t="shared" si="19"/>
        <v>3</v>
      </c>
      <c r="V189" t="s">
        <v>922</v>
      </c>
      <c r="X189" t="s">
        <v>521</v>
      </c>
      <c r="Y189" t="s">
        <v>245</v>
      </c>
      <c r="AA189">
        <f t="shared" si="20"/>
        <v>1</v>
      </c>
      <c r="AB189">
        <f t="shared" si="21"/>
        <v>0</v>
      </c>
      <c r="AC189">
        <f t="shared" si="22"/>
        <v>1</v>
      </c>
      <c r="AD189">
        <f t="shared" si="23"/>
        <v>1</v>
      </c>
    </row>
    <row r="190" spans="7:30" x14ac:dyDescent="0.25">
      <c r="G190" t="str">
        <f t="shared" si="16"/>
        <v>Barbara Ellis</v>
      </c>
      <c r="H190" t="s">
        <v>2404</v>
      </c>
      <c r="I190" t="str">
        <f t="shared" si="17"/>
        <v>Barbara</v>
      </c>
      <c r="K190">
        <v>2000</v>
      </c>
      <c r="L190">
        <v>1</v>
      </c>
      <c r="N190" t="str">
        <f t="shared" si="18"/>
        <v>Ellis</v>
      </c>
      <c r="P190">
        <v>2000</v>
      </c>
      <c r="Q190" t="s">
        <v>301</v>
      </c>
      <c r="R190" t="s">
        <v>2216</v>
      </c>
      <c r="T190">
        <f t="shared" si="19"/>
        <v>1</v>
      </c>
      <c r="V190" t="s">
        <v>799</v>
      </c>
      <c r="AA190">
        <f t="shared" si="20"/>
        <v>1</v>
      </c>
      <c r="AB190">
        <f t="shared" si="21"/>
        <v>0</v>
      </c>
      <c r="AC190">
        <f t="shared" si="22"/>
        <v>0</v>
      </c>
      <c r="AD190">
        <f t="shared" si="23"/>
        <v>0</v>
      </c>
    </row>
    <row r="191" spans="7:30" x14ac:dyDescent="0.25">
      <c r="G191" t="str">
        <f t="shared" si="16"/>
        <v>Jacklyn Fu</v>
      </c>
      <c r="H191" t="s">
        <v>2417</v>
      </c>
      <c r="I191" t="str">
        <f t="shared" si="17"/>
        <v>Jacklyn</v>
      </c>
      <c r="K191">
        <v>2000</v>
      </c>
      <c r="L191">
        <v>3</v>
      </c>
      <c r="N191" t="str">
        <f t="shared" si="18"/>
        <v>Fu</v>
      </c>
      <c r="P191">
        <v>2000</v>
      </c>
      <c r="Q191" t="s">
        <v>2055</v>
      </c>
      <c r="R191" t="s">
        <v>2246</v>
      </c>
      <c r="T191">
        <f t="shared" si="19"/>
        <v>3</v>
      </c>
      <c r="V191">
        <v>1997</v>
      </c>
      <c r="X191">
        <v>98</v>
      </c>
      <c r="Y191">
        <v>99</v>
      </c>
      <c r="Z191">
        <v>0</v>
      </c>
      <c r="AA191">
        <f t="shared" si="20"/>
        <v>1</v>
      </c>
      <c r="AB191">
        <f t="shared" si="21"/>
        <v>0</v>
      </c>
      <c r="AC191">
        <f t="shared" si="22"/>
        <v>1</v>
      </c>
      <c r="AD191">
        <f t="shared" si="23"/>
        <v>1</v>
      </c>
    </row>
    <row r="192" spans="7:30" x14ac:dyDescent="0.25">
      <c r="G192" t="str">
        <f t="shared" si="16"/>
        <v>Kirsten Gross</v>
      </c>
      <c r="H192" t="s">
        <v>2428</v>
      </c>
      <c r="I192" t="str">
        <f t="shared" si="17"/>
        <v>Kirsten</v>
      </c>
      <c r="K192">
        <v>2000</v>
      </c>
      <c r="L192">
        <v>3</v>
      </c>
      <c r="N192" t="str">
        <f t="shared" si="18"/>
        <v>Gross</v>
      </c>
      <c r="P192">
        <v>2000</v>
      </c>
      <c r="Q192" t="s">
        <v>2064</v>
      </c>
      <c r="R192" t="s">
        <v>2254</v>
      </c>
      <c r="T192">
        <f t="shared" si="19"/>
        <v>3</v>
      </c>
      <c r="V192">
        <v>1997</v>
      </c>
      <c r="X192">
        <v>98</v>
      </c>
      <c r="Y192" t="s">
        <v>245</v>
      </c>
      <c r="Z192">
        <v>0</v>
      </c>
      <c r="AA192">
        <f t="shared" si="20"/>
        <v>1</v>
      </c>
      <c r="AB192">
        <f t="shared" si="21"/>
        <v>0</v>
      </c>
      <c r="AC192">
        <f t="shared" si="22"/>
        <v>1</v>
      </c>
      <c r="AD192">
        <f t="shared" si="23"/>
        <v>1</v>
      </c>
    </row>
    <row r="193" spans="7:30" x14ac:dyDescent="0.25">
      <c r="G193" t="str">
        <f t="shared" si="16"/>
        <v>Ashlee Ferlito</v>
      </c>
      <c r="H193" t="s">
        <v>2410</v>
      </c>
      <c r="I193" t="str">
        <f t="shared" si="17"/>
        <v>Ashlee</v>
      </c>
      <c r="K193">
        <v>2001</v>
      </c>
      <c r="L193">
        <v>3</v>
      </c>
      <c r="N193" t="str">
        <f t="shared" si="18"/>
        <v>Ferlito</v>
      </c>
      <c r="P193">
        <v>2001</v>
      </c>
      <c r="Q193" t="s">
        <v>2050</v>
      </c>
      <c r="R193" t="s">
        <v>2241</v>
      </c>
      <c r="T193">
        <f t="shared" si="19"/>
        <v>3</v>
      </c>
      <c r="V193">
        <v>1998</v>
      </c>
      <c r="X193">
        <v>99</v>
      </c>
      <c r="Y193">
        <v>0</v>
      </c>
      <c r="AA193">
        <f t="shared" si="20"/>
        <v>1</v>
      </c>
      <c r="AB193">
        <f t="shared" si="21"/>
        <v>0</v>
      </c>
      <c r="AC193">
        <f t="shared" si="22"/>
        <v>1</v>
      </c>
      <c r="AD193">
        <f t="shared" si="23"/>
        <v>1</v>
      </c>
    </row>
    <row r="194" spans="7:30" x14ac:dyDescent="0.25">
      <c r="G194" t="str">
        <f t="shared" si="16"/>
        <v>Lauren Muehl</v>
      </c>
      <c r="H194" t="s">
        <v>2478</v>
      </c>
      <c r="I194" t="str">
        <f t="shared" si="17"/>
        <v>Lauren</v>
      </c>
      <c r="K194">
        <v>2001</v>
      </c>
      <c r="L194">
        <v>3</v>
      </c>
      <c r="N194" t="str">
        <f t="shared" si="18"/>
        <v>Muehl</v>
      </c>
      <c r="P194">
        <v>2001</v>
      </c>
      <c r="Q194" t="s">
        <v>2119</v>
      </c>
      <c r="R194" t="s">
        <v>2300</v>
      </c>
      <c r="T194">
        <f t="shared" si="19"/>
        <v>3</v>
      </c>
      <c r="V194">
        <v>1998</v>
      </c>
      <c r="X194">
        <v>99</v>
      </c>
      <c r="Y194">
        <v>0</v>
      </c>
      <c r="Z194">
        <v>1</v>
      </c>
      <c r="AA194">
        <f t="shared" si="20"/>
        <v>1</v>
      </c>
      <c r="AB194">
        <f t="shared" si="21"/>
        <v>0</v>
      </c>
      <c r="AC194">
        <f t="shared" si="22"/>
        <v>1</v>
      </c>
      <c r="AD194">
        <f t="shared" si="23"/>
        <v>1</v>
      </c>
    </row>
    <row r="195" spans="7:30" x14ac:dyDescent="0.25">
      <c r="G195" t="str">
        <f t="shared" ref="G195:G258" si="24">I195&amp;" "&amp;H195</f>
        <v>Cynthia Obsitnik</v>
      </c>
      <c r="H195" t="s">
        <v>2487</v>
      </c>
      <c r="I195" t="str">
        <f t="shared" ref="I195:I233" si="25">R195</f>
        <v>Cynthia</v>
      </c>
      <c r="K195">
        <v>2001</v>
      </c>
      <c r="L195">
        <v>3</v>
      </c>
      <c r="N195" t="str">
        <f t="shared" ref="N195:N233" si="26">PROPER(Q195)</f>
        <v>Obsitnik</v>
      </c>
      <c r="P195">
        <v>2001</v>
      </c>
      <c r="Q195" t="s">
        <v>2131</v>
      </c>
      <c r="R195" t="s">
        <v>2265</v>
      </c>
      <c r="T195">
        <f t="shared" ref="T195:T233" si="27">SUM(AA195:AD195)</f>
        <v>3</v>
      </c>
      <c r="V195">
        <v>1998</v>
      </c>
      <c r="X195">
        <v>99</v>
      </c>
      <c r="Y195" t="s">
        <v>246</v>
      </c>
      <c r="Z195" t="s">
        <v>247</v>
      </c>
      <c r="AA195">
        <f t="shared" ref="AA195:AA233" si="28">NOT(ISBLANK(V195))*1</f>
        <v>1</v>
      </c>
      <c r="AB195">
        <f t="shared" ref="AB195:AB233" si="29">NOT(ISBLANK(W195))*1</f>
        <v>0</v>
      </c>
      <c r="AC195">
        <f t="shared" ref="AC195:AC233" si="30">NOT(ISBLANK(X195))*1</f>
        <v>1</v>
      </c>
      <c r="AD195">
        <f t="shared" ref="AD195:AD233" si="31">NOT(ISBLANK(Y195))*1</f>
        <v>1</v>
      </c>
    </row>
    <row r="196" spans="7:30" x14ac:dyDescent="0.25">
      <c r="G196" t="str">
        <f t="shared" si="24"/>
        <v>Andrea Goldberg</v>
      </c>
      <c r="H196" t="s">
        <v>2421</v>
      </c>
      <c r="I196" t="str">
        <f t="shared" si="25"/>
        <v>Andrea</v>
      </c>
      <c r="K196">
        <v>2002</v>
      </c>
      <c r="L196">
        <v>3</v>
      </c>
      <c r="N196" t="str">
        <f t="shared" si="26"/>
        <v>Goldberg</v>
      </c>
      <c r="P196">
        <v>2002</v>
      </c>
      <c r="Q196" t="s">
        <v>2058</v>
      </c>
      <c r="R196" t="s">
        <v>2250</v>
      </c>
      <c r="T196">
        <f t="shared" si="27"/>
        <v>3</v>
      </c>
      <c r="V196">
        <v>1999</v>
      </c>
      <c r="X196">
        <v>0</v>
      </c>
      <c r="Y196">
        <v>1</v>
      </c>
      <c r="Z196">
        <v>2</v>
      </c>
      <c r="AA196">
        <f t="shared" si="28"/>
        <v>1</v>
      </c>
      <c r="AB196">
        <f t="shared" si="29"/>
        <v>0</v>
      </c>
      <c r="AC196">
        <f t="shared" si="30"/>
        <v>1</v>
      </c>
      <c r="AD196">
        <f t="shared" si="31"/>
        <v>1</v>
      </c>
    </row>
    <row r="197" spans="7:30" x14ac:dyDescent="0.25">
      <c r="G197" t="str">
        <f t="shared" si="24"/>
        <v>Bronson Oosterhuis</v>
      </c>
      <c r="H197" t="s">
        <v>2491</v>
      </c>
      <c r="I197" t="str">
        <f t="shared" si="25"/>
        <v>Bronson</v>
      </c>
      <c r="K197">
        <v>2002</v>
      </c>
      <c r="L197">
        <v>3</v>
      </c>
      <c r="N197" t="str">
        <f t="shared" si="26"/>
        <v>Oosterhuis</v>
      </c>
      <c r="P197">
        <v>2002</v>
      </c>
      <c r="Q197" t="s">
        <v>2132</v>
      </c>
      <c r="R197" t="s">
        <v>2309</v>
      </c>
      <c r="T197">
        <f t="shared" si="27"/>
        <v>3</v>
      </c>
      <c r="V197">
        <v>1999</v>
      </c>
      <c r="X197">
        <v>0</v>
      </c>
      <c r="Y197">
        <v>1</v>
      </c>
      <c r="Z197">
        <v>2</v>
      </c>
      <c r="AA197">
        <f t="shared" si="28"/>
        <v>1</v>
      </c>
      <c r="AB197">
        <f t="shared" si="29"/>
        <v>0</v>
      </c>
      <c r="AC197">
        <f t="shared" si="30"/>
        <v>1</v>
      </c>
      <c r="AD197">
        <f t="shared" si="31"/>
        <v>1</v>
      </c>
    </row>
    <row r="198" spans="7:30" x14ac:dyDescent="0.25">
      <c r="G198" t="str">
        <f t="shared" si="24"/>
        <v>Susan Hiniker</v>
      </c>
      <c r="H198" t="s">
        <v>2442</v>
      </c>
      <c r="I198" t="str">
        <f t="shared" si="25"/>
        <v>Susan</v>
      </c>
      <c r="K198">
        <v>2003</v>
      </c>
      <c r="L198">
        <v>3</v>
      </c>
      <c r="N198" t="str">
        <f t="shared" si="26"/>
        <v>Hiniker</v>
      </c>
      <c r="P198">
        <v>2003</v>
      </c>
      <c r="Q198" t="s">
        <v>2077</v>
      </c>
      <c r="R198" t="s">
        <v>2251</v>
      </c>
      <c r="T198">
        <f t="shared" si="27"/>
        <v>3</v>
      </c>
      <c r="V198">
        <v>2000</v>
      </c>
      <c r="X198">
        <v>1</v>
      </c>
      <c r="Y198">
        <v>2</v>
      </c>
      <c r="Z198">
        <v>3</v>
      </c>
      <c r="AA198">
        <f t="shared" si="28"/>
        <v>1</v>
      </c>
      <c r="AB198">
        <f t="shared" si="29"/>
        <v>0</v>
      </c>
      <c r="AC198">
        <f t="shared" si="30"/>
        <v>1</v>
      </c>
      <c r="AD198">
        <f t="shared" si="31"/>
        <v>1</v>
      </c>
    </row>
    <row r="199" spans="7:30" x14ac:dyDescent="0.25">
      <c r="G199" t="str">
        <f t="shared" si="24"/>
        <v>Elizabeth Kaufman</v>
      </c>
      <c r="H199" t="s">
        <v>2449</v>
      </c>
      <c r="I199" t="str">
        <f t="shared" si="25"/>
        <v>Elizabeth</v>
      </c>
      <c r="K199">
        <v>2003</v>
      </c>
      <c r="L199">
        <v>3</v>
      </c>
      <c r="N199" t="str">
        <f t="shared" si="26"/>
        <v>Kaufman</v>
      </c>
      <c r="P199">
        <v>2003</v>
      </c>
      <c r="Q199" t="s">
        <v>413</v>
      </c>
      <c r="R199" t="s">
        <v>2194</v>
      </c>
      <c r="T199">
        <f t="shared" si="27"/>
        <v>3</v>
      </c>
      <c r="V199">
        <v>2000</v>
      </c>
      <c r="X199">
        <v>1</v>
      </c>
      <c r="Y199">
        <v>2</v>
      </c>
      <c r="Z199">
        <v>3</v>
      </c>
      <c r="AA199">
        <f t="shared" si="28"/>
        <v>1</v>
      </c>
      <c r="AB199">
        <f t="shared" si="29"/>
        <v>0</v>
      </c>
      <c r="AC199">
        <f t="shared" si="30"/>
        <v>1</v>
      </c>
      <c r="AD199">
        <f t="shared" si="31"/>
        <v>1</v>
      </c>
    </row>
    <row r="200" spans="7:30" x14ac:dyDescent="0.25">
      <c r="G200" t="str">
        <f t="shared" si="24"/>
        <v>Meagan Caldwell</v>
      </c>
      <c r="H200" t="s">
        <v>2379</v>
      </c>
      <c r="I200" t="str">
        <f t="shared" si="25"/>
        <v>Meagan</v>
      </c>
      <c r="K200">
        <v>2004</v>
      </c>
      <c r="L200">
        <v>2</v>
      </c>
      <c r="N200" t="str">
        <f t="shared" si="26"/>
        <v>Caldwell</v>
      </c>
      <c r="P200">
        <v>2004</v>
      </c>
      <c r="Q200" t="s">
        <v>239</v>
      </c>
      <c r="R200" t="s">
        <v>2211</v>
      </c>
      <c r="T200">
        <f t="shared" si="27"/>
        <v>2</v>
      </c>
      <c r="V200" t="s">
        <v>724</v>
      </c>
      <c r="X200" t="s">
        <v>166</v>
      </c>
      <c r="AA200">
        <f t="shared" si="28"/>
        <v>1</v>
      </c>
      <c r="AB200">
        <f t="shared" si="29"/>
        <v>0</v>
      </c>
      <c r="AC200">
        <f t="shared" si="30"/>
        <v>1</v>
      </c>
      <c r="AD200">
        <f t="shared" si="31"/>
        <v>0</v>
      </c>
    </row>
    <row r="201" spans="7:30" x14ac:dyDescent="0.25">
      <c r="G201" t="str">
        <f t="shared" si="24"/>
        <v>Ashley Martin</v>
      </c>
      <c r="H201" t="s">
        <v>709</v>
      </c>
      <c r="I201" t="str">
        <f t="shared" si="25"/>
        <v>Ashley</v>
      </c>
      <c r="K201">
        <v>2004</v>
      </c>
      <c r="L201">
        <v>3</v>
      </c>
      <c r="N201" t="str">
        <f t="shared" si="26"/>
        <v>Martin</v>
      </c>
      <c r="P201">
        <v>2004</v>
      </c>
      <c r="Q201" t="s">
        <v>2110</v>
      </c>
      <c r="R201" t="s">
        <v>2291</v>
      </c>
      <c r="T201">
        <f t="shared" si="27"/>
        <v>3</v>
      </c>
      <c r="V201">
        <v>2001</v>
      </c>
      <c r="X201">
        <v>2</v>
      </c>
      <c r="Y201">
        <v>3</v>
      </c>
      <c r="Z201">
        <v>4</v>
      </c>
      <c r="AA201">
        <f t="shared" si="28"/>
        <v>1</v>
      </c>
      <c r="AB201">
        <f t="shared" si="29"/>
        <v>0</v>
      </c>
      <c r="AC201">
        <f t="shared" si="30"/>
        <v>1</v>
      </c>
      <c r="AD201">
        <f t="shared" si="31"/>
        <v>1</v>
      </c>
    </row>
    <row r="202" spans="7:30" x14ac:dyDescent="0.25">
      <c r="G202" t="str">
        <f t="shared" si="24"/>
        <v>Karlyn Martin</v>
      </c>
      <c r="H202" t="s">
        <v>709</v>
      </c>
      <c r="I202" t="str">
        <f t="shared" si="25"/>
        <v>Karlyn</v>
      </c>
      <c r="K202">
        <v>2004</v>
      </c>
      <c r="L202">
        <v>3</v>
      </c>
      <c r="N202" t="str">
        <f t="shared" si="26"/>
        <v>Martin</v>
      </c>
      <c r="P202">
        <v>2004</v>
      </c>
      <c r="Q202" t="s">
        <v>2110</v>
      </c>
      <c r="R202" t="s">
        <v>2292</v>
      </c>
      <c r="T202">
        <f t="shared" si="27"/>
        <v>3</v>
      </c>
      <c r="V202">
        <v>2001</v>
      </c>
      <c r="X202">
        <v>2</v>
      </c>
      <c r="Y202">
        <v>3</v>
      </c>
      <c r="Z202">
        <v>4</v>
      </c>
      <c r="AA202">
        <f t="shared" si="28"/>
        <v>1</v>
      </c>
      <c r="AB202">
        <f t="shared" si="29"/>
        <v>0</v>
      </c>
      <c r="AC202">
        <f t="shared" si="30"/>
        <v>1</v>
      </c>
      <c r="AD202">
        <f t="shared" si="31"/>
        <v>1</v>
      </c>
    </row>
    <row r="203" spans="7:30" x14ac:dyDescent="0.25">
      <c r="G203" t="str">
        <f t="shared" si="24"/>
        <v>Rekha Natrajan</v>
      </c>
      <c r="H203" t="s">
        <v>2482</v>
      </c>
      <c r="I203" t="str">
        <f t="shared" si="25"/>
        <v>Rekha</v>
      </c>
      <c r="K203">
        <v>2004</v>
      </c>
      <c r="L203">
        <v>2</v>
      </c>
      <c r="N203" t="str">
        <f t="shared" si="26"/>
        <v>Natrajan</v>
      </c>
      <c r="P203">
        <v>2004</v>
      </c>
      <c r="Q203" t="s">
        <v>2122</v>
      </c>
      <c r="R203" t="s">
        <v>2301</v>
      </c>
      <c r="T203">
        <f t="shared" si="27"/>
        <v>2</v>
      </c>
      <c r="V203" t="s">
        <v>724</v>
      </c>
      <c r="X203" t="s">
        <v>166</v>
      </c>
      <c r="AA203">
        <f t="shared" si="28"/>
        <v>1</v>
      </c>
      <c r="AB203">
        <f t="shared" si="29"/>
        <v>0</v>
      </c>
      <c r="AC203">
        <f t="shared" si="30"/>
        <v>1</v>
      </c>
      <c r="AD203">
        <f t="shared" si="31"/>
        <v>0</v>
      </c>
    </row>
    <row r="204" spans="7:30" x14ac:dyDescent="0.25">
      <c r="G204" t="str">
        <f t="shared" si="24"/>
        <v>Margaret Purcell</v>
      </c>
      <c r="H204" t="s">
        <v>2502</v>
      </c>
      <c r="I204" t="str">
        <f t="shared" si="25"/>
        <v>Margaret</v>
      </c>
      <c r="K204">
        <v>2004</v>
      </c>
      <c r="L204">
        <v>3</v>
      </c>
      <c r="N204" t="str">
        <f t="shared" si="26"/>
        <v>Purcell</v>
      </c>
      <c r="P204">
        <v>2004</v>
      </c>
      <c r="Q204" t="s">
        <v>2142</v>
      </c>
      <c r="R204" t="s">
        <v>2296</v>
      </c>
      <c r="T204">
        <f t="shared" si="27"/>
        <v>3</v>
      </c>
      <c r="V204">
        <v>2001</v>
      </c>
      <c r="X204">
        <v>2</v>
      </c>
      <c r="Y204">
        <v>3</v>
      </c>
      <c r="AA204">
        <f t="shared" si="28"/>
        <v>1</v>
      </c>
      <c r="AB204">
        <f t="shared" si="29"/>
        <v>0</v>
      </c>
      <c r="AC204">
        <f t="shared" si="30"/>
        <v>1</v>
      </c>
      <c r="AD204">
        <f t="shared" si="31"/>
        <v>1</v>
      </c>
    </row>
    <row r="205" spans="7:30" x14ac:dyDescent="0.25">
      <c r="G205" t="str">
        <f t="shared" si="24"/>
        <v>Betsy Shapiro</v>
      </c>
      <c r="H205" t="s">
        <v>2522</v>
      </c>
      <c r="I205" t="str">
        <f t="shared" si="25"/>
        <v>Betsy</v>
      </c>
      <c r="K205">
        <v>2004</v>
      </c>
      <c r="L205">
        <v>1</v>
      </c>
      <c r="N205" t="str">
        <f t="shared" si="26"/>
        <v>Shapiro</v>
      </c>
      <c r="P205">
        <v>2004</v>
      </c>
      <c r="Q205" t="s">
        <v>582</v>
      </c>
      <c r="R205" t="s">
        <v>2329</v>
      </c>
      <c r="T205">
        <f t="shared" si="27"/>
        <v>1</v>
      </c>
      <c r="V205" t="s">
        <v>724</v>
      </c>
      <c r="AA205">
        <f t="shared" si="28"/>
        <v>1</v>
      </c>
      <c r="AB205">
        <f t="shared" si="29"/>
        <v>0</v>
      </c>
      <c r="AC205">
        <f t="shared" si="30"/>
        <v>0</v>
      </c>
      <c r="AD205">
        <f t="shared" si="31"/>
        <v>0</v>
      </c>
    </row>
    <row r="206" spans="7:30" x14ac:dyDescent="0.25">
      <c r="G206" t="str">
        <f t="shared" si="24"/>
        <v>Reshmi Srinath</v>
      </c>
      <c r="H206" t="s">
        <v>2529</v>
      </c>
      <c r="I206" t="str">
        <f t="shared" si="25"/>
        <v>Reshmi</v>
      </c>
      <c r="J206" t="s">
        <v>2334</v>
      </c>
      <c r="K206">
        <v>2005</v>
      </c>
      <c r="L206">
        <v>4</v>
      </c>
      <c r="N206" t="str">
        <f t="shared" si="26"/>
        <v>Srinath</v>
      </c>
      <c r="P206">
        <v>2005</v>
      </c>
      <c r="Q206" t="s">
        <v>2165</v>
      </c>
      <c r="R206" t="s">
        <v>2333</v>
      </c>
      <c r="S206" t="s">
        <v>2334</v>
      </c>
      <c r="T206">
        <f t="shared" si="27"/>
        <v>4</v>
      </c>
      <c r="V206" t="s">
        <v>726</v>
      </c>
      <c r="W206" t="s">
        <v>167</v>
      </c>
      <c r="X206">
        <v>4</v>
      </c>
      <c r="Y206">
        <v>5</v>
      </c>
      <c r="AA206">
        <f t="shared" si="28"/>
        <v>1</v>
      </c>
      <c r="AB206">
        <f t="shared" si="29"/>
        <v>1</v>
      </c>
      <c r="AC206">
        <f t="shared" si="30"/>
        <v>1</v>
      </c>
      <c r="AD206">
        <f t="shared" si="31"/>
        <v>1</v>
      </c>
    </row>
    <row r="207" spans="7:30" x14ac:dyDescent="0.25">
      <c r="G207" t="str">
        <f t="shared" si="24"/>
        <v>Stephanie White</v>
      </c>
      <c r="H207" t="s">
        <v>2546</v>
      </c>
      <c r="I207" t="str">
        <f t="shared" si="25"/>
        <v>Stephanie</v>
      </c>
      <c r="J207" t="s">
        <v>734</v>
      </c>
      <c r="K207">
        <v>2005</v>
      </c>
      <c r="L207">
        <v>4</v>
      </c>
      <c r="N207" t="str">
        <f t="shared" si="26"/>
        <v>White</v>
      </c>
      <c r="P207">
        <v>2005</v>
      </c>
      <c r="Q207" t="s">
        <v>2179</v>
      </c>
      <c r="R207" t="s">
        <v>2272</v>
      </c>
      <c r="S207" t="s">
        <v>734</v>
      </c>
      <c r="T207">
        <f t="shared" si="27"/>
        <v>4</v>
      </c>
      <c r="V207">
        <v>2002</v>
      </c>
      <c r="W207">
        <v>3</v>
      </c>
      <c r="X207">
        <v>4</v>
      </c>
      <c r="Y207">
        <v>5</v>
      </c>
      <c r="AA207">
        <f t="shared" si="28"/>
        <v>1</v>
      </c>
      <c r="AB207">
        <f t="shared" si="29"/>
        <v>1</v>
      </c>
      <c r="AC207">
        <f t="shared" si="30"/>
        <v>1</v>
      </c>
      <c r="AD207">
        <f t="shared" si="31"/>
        <v>1</v>
      </c>
    </row>
    <row r="208" spans="7:30" x14ac:dyDescent="0.25">
      <c r="G208" t="str">
        <f t="shared" si="24"/>
        <v>Camilla Hsu</v>
      </c>
      <c r="H208" t="s">
        <v>2444</v>
      </c>
      <c r="I208" t="str">
        <f t="shared" si="25"/>
        <v>Camilla</v>
      </c>
      <c r="K208">
        <v>2006</v>
      </c>
      <c r="L208">
        <v>1</v>
      </c>
      <c r="N208" t="str">
        <f t="shared" si="26"/>
        <v>Hsu</v>
      </c>
      <c r="P208">
        <v>2006</v>
      </c>
      <c r="Q208" t="s">
        <v>2079</v>
      </c>
      <c r="R208" t="s">
        <v>2268</v>
      </c>
      <c r="T208">
        <f t="shared" si="27"/>
        <v>1</v>
      </c>
      <c r="V208" t="s">
        <v>996</v>
      </c>
      <c r="AA208">
        <f t="shared" si="28"/>
        <v>1</v>
      </c>
      <c r="AB208">
        <f t="shared" si="29"/>
        <v>0</v>
      </c>
      <c r="AC208">
        <f t="shared" si="30"/>
        <v>0</v>
      </c>
      <c r="AD208">
        <f t="shared" si="31"/>
        <v>0</v>
      </c>
    </row>
    <row r="209" spans="1:30" x14ac:dyDescent="0.25">
      <c r="G209" t="str">
        <f t="shared" si="24"/>
        <v>Juliette Vartikar</v>
      </c>
      <c r="H209" t="s">
        <v>2542</v>
      </c>
      <c r="I209" t="str">
        <f t="shared" si="25"/>
        <v>Juliette</v>
      </c>
      <c r="J209" t="s">
        <v>696</v>
      </c>
      <c r="K209">
        <v>2006</v>
      </c>
      <c r="L209">
        <v>3</v>
      </c>
      <c r="N209" t="str">
        <f t="shared" si="26"/>
        <v>Vartikar</v>
      </c>
      <c r="P209">
        <v>2006</v>
      </c>
      <c r="Q209" t="s">
        <v>2177</v>
      </c>
      <c r="R209" t="s">
        <v>2343</v>
      </c>
      <c r="S209" t="s">
        <v>696</v>
      </c>
      <c r="T209">
        <f t="shared" si="27"/>
        <v>3</v>
      </c>
      <c r="V209" t="s">
        <v>996</v>
      </c>
      <c r="W209" t="s">
        <v>169</v>
      </c>
      <c r="X209" t="s">
        <v>645</v>
      </c>
      <c r="AA209">
        <f t="shared" si="28"/>
        <v>1</v>
      </c>
      <c r="AB209">
        <f t="shared" si="29"/>
        <v>1</v>
      </c>
      <c r="AC209">
        <f t="shared" si="30"/>
        <v>1</v>
      </c>
      <c r="AD209">
        <f t="shared" si="31"/>
        <v>0</v>
      </c>
    </row>
    <row r="210" spans="1:30" x14ac:dyDescent="0.25">
      <c r="G210" t="str">
        <f t="shared" si="24"/>
        <v>Christine Alford</v>
      </c>
      <c r="H210" t="s">
        <v>2360</v>
      </c>
      <c r="I210" t="str">
        <f t="shared" si="25"/>
        <v>Christine</v>
      </c>
      <c r="J210" t="s">
        <v>743</v>
      </c>
      <c r="K210">
        <v>2007</v>
      </c>
      <c r="L210">
        <v>4</v>
      </c>
      <c r="N210" t="str">
        <f t="shared" si="26"/>
        <v>Alford</v>
      </c>
      <c r="P210">
        <v>2007</v>
      </c>
      <c r="Q210" t="s">
        <v>2007</v>
      </c>
      <c r="R210" t="s">
        <v>2188</v>
      </c>
      <c r="S210" t="s">
        <v>743</v>
      </c>
      <c r="T210">
        <f t="shared" si="27"/>
        <v>4</v>
      </c>
      <c r="V210">
        <v>2004</v>
      </c>
      <c r="W210">
        <v>5</v>
      </c>
      <c r="X210">
        <v>6</v>
      </c>
      <c r="Y210">
        <v>7</v>
      </c>
      <c r="AA210">
        <f t="shared" si="28"/>
        <v>1</v>
      </c>
      <c r="AB210">
        <f t="shared" si="29"/>
        <v>1</v>
      </c>
      <c r="AC210">
        <f t="shared" si="30"/>
        <v>1</v>
      </c>
      <c r="AD210">
        <f t="shared" si="31"/>
        <v>1</v>
      </c>
    </row>
    <row r="211" spans="1:30" x14ac:dyDescent="0.25">
      <c r="G211" t="str">
        <f t="shared" si="24"/>
        <v>Aimee Kim</v>
      </c>
      <c r="H211" t="s">
        <v>2308</v>
      </c>
      <c r="I211" t="str">
        <f t="shared" si="25"/>
        <v>Aimee</v>
      </c>
      <c r="J211" t="s">
        <v>702</v>
      </c>
      <c r="K211">
        <v>2007</v>
      </c>
      <c r="L211">
        <v>3</v>
      </c>
      <c r="N211" t="str">
        <f t="shared" si="26"/>
        <v>Kim</v>
      </c>
      <c r="P211">
        <v>2007</v>
      </c>
      <c r="Q211" t="s">
        <v>425</v>
      </c>
      <c r="R211" t="s">
        <v>2274</v>
      </c>
      <c r="S211" t="s">
        <v>702</v>
      </c>
      <c r="T211">
        <f t="shared" si="27"/>
        <v>3</v>
      </c>
      <c r="V211">
        <v>2004</v>
      </c>
      <c r="W211">
        <v>5</v>
      </c>
      <c r="X211">
        <v>6</v>
      </c>
      <c r="AA211">
        <f t="shared" si="28"/>
        <v>1</v>
      </c>
      <c r="AB211">
        <f t="shared" si="29"/>
        <v>1</v>
      </c>
      <c r="AC211">
        <f t="shared" si="30"/>
        <v>1</v>
      </c>
      <c r="AD211">
        <f t="shared" si="31"/>
        <v>0</v>
      </c>
    </row>
    <row r="212" spans="1:30" x14ac:dyDescent="0.25">
      <c r="G212" t="str">
        <f t="shared" si="24"/>
        <v>Olivia Nix</v>
      </c>
      <c r="H212" t="s">
        <v>2484</v>
      </c>
      <c r="I212" t="str">
        <f t="shared" si="25"/>
        <v>Olivia</v>
      </c>
      <c r="J212" t="s">
        <v>743</v>
      </c>
      <c r="K212">
        <v>2007</v>
      </c>
      <c r="L212">
        <v>4</v>
      </c>
      <c r="N212" t="str">
        <f t="shared" si="26"/>
        <v>Nix</v>
      </c>
      <c r="P212">
        <v>2007</v>
      </c>
      <c r="Q212" t="s">
        <v>2124</v>
      </c>
      <c r="R212" t="s">
        <v>2303</v>
      </c>
      <c r="S212" t="s">
        <v>743</v>
      </c>
      <c r="T212">
        <f t="shared" si="27"/>
        <v>4</v>
      </c>
      <c r="V212">
        <v>2004</v>
      </c>
      <c r="W212">
        <v>5</v>
      </c>
      <c r="X212">
        <v>6</v>
      </c>
      <c r="Y212">
        <v>7</v>
      </c>
      <c r="AA212">
        <f t="shared" si="28"/>
        <v>1</v>
      </c>
      <c r="AB212">
        <f t="shared" si="29"/>
        <v>1</v>
      </c>
      <c r="AC212">
        <f t="shared" si="30"/>
        <v>1</v>
      </c>
      <c r="AD212">
        <f t="shared" si="31"/>
        <v>1</v>
      </c>
    </row>
    <row r="213" spans="1:30" x14ac:dyDescent="0.25">
      <c r="G213" t="str">
        <f t="shared" si="24"/>
        <v>Rashmee Patil</v>
      </c>
      <c r="H213" t="s">
        <v>2494</v>
      </c>
      <c r="I213" t="str">
        <f t="shared" si="25"/>
        <v>Rashmee</v>
      </c>
      <c r="K213">
        <v>2007</v>
      </c>
      <c r="L213">
        <v>3</v>
      </c>
      <c r="N213" t="str">
        <f t="shared" si="26"/>
        <v>Patil</v>
      </c>
      <c r="P213">
        <v>2007</v>
      </c>
      <c r="Q213" t="s">
        <v>2133</v>
      </c>
      <c r="R213" t="s">
        <v>2311</v>
      </c>
      <c r="T213">
        <f t="shared" si="27"/>
        <v>3</v>
      </c>
      <c r="V213">
        <v>2004</v>
      </c>
      <c r="X213">
        <v>5</v>
      </c>
      <c r="Y213">
        <v>6</v>
      </c>
      <c r="AA213">
        <f t="shared" si="28"/>
        <v>1</v>
      </c>
      <c r="AB213">
        <f t="shared" si="29"/>
        <v>0</v>
      </c>
      <c r="AC213">
        <f t="shared" si="30"/>
        <v>1</v>
      </c>
      <c r="AD213">
        <f t="shared" si="31"/>
        <v>1</v>
      </c>
    </row>
    <row r="214" spans="1:30" x14ac:dyDescent="0.25">
      <c r="G214" t="str">
        <f t="shared" si="24"/>
        <v>Lindsey Dashiell</v>
      </c>
      <c r="H214" t="s">
        <v>2395</v>
      </c>
      <c r="I214" t="str">
        <f t="shared" si="25"/>
        <v>Lindsey</v>
      </c>
      <c r="J214" t="s">
        <v>696</v>
      </c>
      <c r="K214">
        <v>2008</v>
      </c>
      <c r="L214">
        <v>4</v>
      </c>
      <c r="N214" t="str">
        <f t="shared" si="26"/>
        <v>Dashiell</v>
      </c>
      <c r="P214">
        <v>2008</v>
      </c>
      <c r="Q214" t="s">
        <v>2035</v>
      </c>
      <c r="R214" t="s">
        <v>2224</v>
      </c>
      <c r="S214" t="s">
        <v>696</v>
      </c>
      <c r="T214">
        <f t="shared" si="27"/>
        <v>4</v>
      </c>
      <c r="V214">
        <v>2005</v>
      </c>
      <c r="W214">
        <v>6</v>
      </c>
      <c r="X214">
        <v>7</v>
      </c>
      <c r="Y214">
        <v>8</v>
      </c>
      <c r="AA214">
        <f t="shared" si="28"/>
        <v>1</v>
      </c>
      <c r="AB214">
        <f t="shared" si="29"/>
        <v>1</v>
      </c>
      <c r="AC214">
        <f t="shared" si="30"/>
        <v>1</v>
      </c>
      <c r="AD214">
        <f t="shared" si="31"/>
        <v>1</v>
      </c>
    </row>
    <row r="215" spans="1:30" x14ac:dyDescent="0.25">
      <c r="G215" t="str">
        <f t="shared" si="24"/>
        <v>Catherine Starr</v>
      </c>
      <c r="H215" t="s">
        <v>2530</v>
      </c>
      <c r="I215" t="str">
        <f t="shared" si="25"/>
        <v>Catherine</v>
      </c>
      <c r="J215" t="s">
        <v>784</v>
      </c>
      <c r="K215">
        <v>2008</v>
      </c>
      <c r="L215">
        <v>1</v>
      </c>
      <c r="N215" t="str">
        <f t="shared" si="26"/>
        <v>Starr</v>
      </c>
      <c r="P215">
        <v>2008</v>
      </c>
      <c r="Q215" t="s">
        <v>607</v>
      </c>
      <c r="R215" t="s">
        <v>2255</v>
      </c>
      <c r="S215" t="s">
        <v>784</v>
      </c>
      <c r="T215">
        <f t="shared" si="27"/>
        <v>1</v>
      </c>
      <c r="V215" t="s">
        <v>995</v>
      </c>
      <c r="AA215">
        <f t="shared" si="28"/>
        <v>1</v>
      </c>
      <c r="AB215">
        <f t="shared" si="29"/>
        <v>0</v>
      </c>
      <c r="AC215">
        <f t="shared" si="30"/>
        <v>0</v>
      </c>
      <c r="AD215">
        <f t="shared" si="31"/>
        <v>0</v>
      </c>
    </row>
    <row r="216" spans="1:30" x14ac:dyDescent="0.25">
      <c r="G216" t="str">
        <f t="shared" si="24"/>
        <v>Christina Cutter</v>
      </c>
      <c r="H216" t="s">
        <v>2392</v>
      </c>
      <c r="I216" t="str">
        <f t="shared" si="25"/>
        <v>Christina</v>
      </c>
      <c r="J216" t="s">
        <v>696</v>
      </c>
      <c r="K216">
        <v>2009</v>
      </c>
      <c r="L216">
        <v>3</v>
      </c>
      <c r="N216" t="str">
        <f t="shared" si="26"/>
        <v>Cutter</v>
      </c>
      <c r="P216">
        <v>2009</v>
      </c>
      <c r="Q216" t="s">
        <v>2032</v>
      </c>
      <c r="R216" t="s">
        <v>2206</v>
      </c>
      <c r="S216" t="s">
        <v>696</v>
      </c>
      <c r="T216">
        <f t="shared" si="27"/>
        <v>3</v>
      </c>
      <c r="V216">
        <v>2006</v>
      </c>
      <c r="W216" t="s">
        <v>566</v>
      </c>
      <c r="X216" t="s">
        <v>2033</v>
      </c>
      <c r="AA216">
        <f t="shared" si="28"/>
        <v>1</v>
      </c>
      <c r="AB216">
        <f t="shared" si="29"/>
        <v>1</v>
      </c>
      <c r="AC216">
        <f t="shared" si="30"/>
        <v>1</v>
      </c>
      <c r="AD216">
        <f t="shared" si="31"/>
        <v>0</v>
      </c>
    </row>
    <row r="217" spans="1:30" x14ac:dyDescent="0.25">
      <c r="G217" t="str">
        <f t="shared" si="24"/>
        <v>Karolina Grygierowska</v>
      </c>
      <c r="H217" t="s">
        <v>2430</v>
      </c>
      <c r="I217" t="str">
        <f t="shared" si="25"/>
        <v>Karolina</v>
      </c>
      <c r="K217">
        <v>2009</v>
      </c>
      <c r="L217">
        <v>2</v>
      </c>
      <c r="N217" t="str">
        <f t="shared" si="26"/>
        <v>Grygierowska</v>
      </c>
      <c r="P217">
        <v>2009</v>
      </c>
      <c r="Q217" t="s">
        <v>2065</v>
      </c>
      <c r="R217" t="s">
        <v>2257</v>
      </c>
      <c r="T217">
        <f t="shared" si="27"/>
        <v>2</v>
      </c>
      <c r="V217" t="s">
        <v>966</v>
      </c>
      <c r="X217" t="s">
        <v>566</v>
      </c>
      <c r="AA217">
        <f t="shared" si="28"/>
        <v>1</v>
      </c>
      <c r="AB217">
        <f t="shared" si="29"/>
        <v>0</v>
      </c>
      <c r="AC217">
        <f t="shared" si="30"/>
        <v>1</v>
      </c>
      <c r="AD217">
        <f t="shared" si="31"/>
        <v>0</v>
      </c>
    </row>
    <row r="218" spans="1:30" x14ac:dyDescent="0.25">
      <c r="G218" t="str">
        <f t="shared" si="24"/>
        <v>Janet Kim</v>
      </c>
      <c r="H218" t="s">
        <v>2308</v>
      </c>
      <c r="I218" t="str">
        <f t="shared" si="25"/>
        <v>Janet</v>
      </c>
      <c r="J218" t="s">
        <v>696</v>
      </c>
      <c r="K218">
        <v>2009</v>
      </c>
      <c r="L218">
        <v>4</v>
      </c>
      <c r="N218" t="str">
        <f t="shared" si="26"/>
        <v>Kim</v>
      </c>
      <c r="P218">
        <v>2009</v>
      </c>
      <c r="Q218" t="s">
        <v>425</v>
      </c>
      <c r="R218" t="s">
        <v>2275</v>
      </c>
      <c r="S218" t="s">
        <v>696</v>
      </c>
      <c r="T218">
        <f t="shared" si="27"/>
        <v>4</v>
      </c>
      <c r="V218">
        <v>2006</v>
      </c>
      <c r="W218">
        <v>7</v>
      </c>
      <c r="X218">
        <v>8</v>
      </c>
      <c r="Y218">
        <v>9</v>
      </c>
      <c r="AA218">
        <f t="shared" si="28"/>
        <v>1</v>
      </c>
      <c r="AB218">
        <f t="shared" si="29"/>
        <v>1</v>
      </c>
      <c r="AC218">
        <f t="shared" si="30"/>
        <v>1</v>
      </c>
      <c r="AD218">
        <f t="shared" si="31"/>
        <v>1</v>
      </c>
    </row>
    <row r="219" spans="1:30" x14ac:dyDescent="0.25">
      <c r="G219" t="str">
        <f t="shared" si="24"/>
        <v>Ashley Miles</v>
      </c>
      <c r="H219" t="s">
        <v>981</v>
      </c>
      <c r="I219" t="str">
        <f t="shared" si="25"/>
        <v>Ashley</v>
      </c>
      <c r="J219" t="s">
        <v>757</v>
      </c>
      <c r="K219">
        <v>2009</v>
      </c>
      <c r="L219">
        <v>2</v>
      </c>
      <c r="N219" t="str">
        <f t="shared" si="26"/>
        <v>Miles</v>
      </c>
      <c r="P219">
        <v>2009</v>
      </c>
      <c r="Q219" t="s">
        <v>491</v>
      </c>
      <c r="R219" t="s">
        <v>2291</v>
      </c>
      <c r="S219" t="s">
        <v>757</v>
      </c>
      <c r="T219">
        <f t="shared" si="27"/>
        <v>2</v>
      </c>
      <c r="V219">
        <v>2006</v>
      </c>
      <c r="W219">
        <v>7</v>
      </c>
      <c r="AA219">
        <f t="shared" si="28"/>
        <v>1</v>
      </c>
      <c r="AB219">
        <f t="shared" si="29"/>
        <v>1</v>
      </c>
      <c r="AC219">
        <f t="shared" si="30"/>
        <v>0</v>
      </c>
      <c r="AD219">
        <f t="shared" si="31"/>
        <v>0</v>
      </c>
    </row>
    <row r="220" spans="1:30" x14ac:dyDescent="0.25">
      <c r="G220" t="str">
        <f t="shared" si="24"/>
        <v>Lillian Nguyen</v>
      </c>
      <c r="H220" t="s">
        <v>2483</v>
      </c>
      <c r="I220" t="str">
        <f t="shared" si="25"/>
        <v>Lillian</v>
      </c>
      <c r="K220">
        <v>2009</v>
      </c>
      <c r="L220">
        <v>3</v>
      </c>
      <c r="N220" t="str">
        <f t="shared" si="26"/>
        <v>Nguyen</v>
      </c>
      <c r="P220">
        <v>2009</v>
      </c>
      <c r="Q220" t="s">
        <v>2123</v>
      </c>
      <c r="R220" t="s">
        <v>2302</v>
      </c>
      <c r="T220">
        <f t="shared" si="27"/>
        <v>3</v>
      </c>
      <c r="V220">
        <v>2006</v>
      </c>
      <c r="X220">
        <v>7</v>
      </c>
      <c r="Y220">
        <v>8</v>
      </c>
      <c r="Z220">
        <v>9</v>
      </c>
      <c r="AA220">
        <f t="shared" si="28"/>
        <v>1</v>
      </c>
      <c r="AB220">
        <f t="shared" si="29"/>
        <v>0</v>
      </c>
      <c r="AC220">
        <f t="shared" si="30"/>
        <v>1</v>
      </c>
      <c r="AD220">
        <f t="shared" si="31"/>
        <v>1</v>
      </c>
    </row>
    <row r="221" spans="1:30" x14ac:dyDescent="0.25">
      <c r="F221" t="s">
        <v>1748</v>
      </c>
      <c r="G221" t="str">
        <f t="shared" si="24"/>
        <v>Sarah Lederhandler</v>
      </c>
      <c r="H221" t="s">
        <v>2456</v>
      </c>
      <c r="I221" t="str">
        <f t="shared" si="25"/>
        <v>Sarah</v>
      </c>
      <c r="J221" t="s">
        <v>721</v>
      </c>
      <c r="K221">
        <v>2010</v>
      </c>
      <c r="L221">
        <v>4</v>
      </c>
      <c r="N221" t="str">
        <f t="shared" si="26"/>
        <v>Lederhandler</v>
      </c>
      <c r="P221">
        <v>2010</v>
      </c>
      <c r="Q221" t="s">
        <v>2089</v>
      </c>
      <c r="R221" t="s">
        <v>2234</v>
      </c>
      <c r="S221" t="s">
        <v>721</v>
      </c>
      <c r="T221">
        <f t="shared" si="27"/>
        <v>4</v>
      </c>
      <c r="V221">
        <v>2007</v>
      </c>
      <c r="W221">
        <v>8</v>
      </c>
      <c r="X221">
        <v>9</v>
      </c>
      <c r="Y221">
        <v>10</v>
      </c>
      <c r="AA221">
        <f t="shared" si="28"/>
        <v>1</v>
      </c>
      <c r="AB221">
        <f t="shared" si="29"/>
        <v>1</v>
      </c>
      <c r="AC221">
        <f t="shared" si="30"/>
        <v>1</v>
      </c>
      <c r="AD221">
        <f t="shared" si="31"/>
        <v>1</v>
      </c>
    </row>
    <row r="222" spans="1:30" x14ac:dyDescent="0.25">
      <c r="F222" t="s">
        <v>1748</v>
      </c>
      <c r="G222" t="str">
        <f t="shared" si="24"/>
        <v>Jessica Rhee</v>
      </c>
      <c r="H222" t="s">
        <v>2508</v>
      </c>
      <c r="I222" t="str">
        <f t="shared" si="25"/>
        <v>Jessica</v>
      </c>
      <c r="J222" t="s">
        <v>988</v>
      </c>
      <c r="K222">
        <v>2010</v>
      </c>
      <c r="L222">
        <v>4</v>
      </c>
      <c r="N222" t="str">
        <f t="shared" si="26"/>
        <v>Rhee</v>
      </c>
      <c r="P222">
        <v>2010</v>
      </c>
      <c r="Q222" t="s">
        <v>2147</v>
      </c>
      <c r="R222" t="s">
        <v>2320</v>
      </c>
      <c r="S222" t="s">
        <v>988</v>
      </c>
      <c r="T222">
        <f t="shared" si="27"/>
        <v>4</v>
      </c>
      <c r="V222">
        <v>2007</v>
      </c>
      <c r="W222">
        <v>8</v>
      </c>
      <c r="X222">
        <v>9</v>
      </c>
      <c r="Y222">
        <v>10</v>
      </c>
      <c r="AA222">
        <f t="shared" si="28"/>
        <v>1</v>
      </c>
      <c r="AB222">
        <f t="shared" si="29"/>
        <v>1</v>
      </c>
      <c r="AC222">
        <f t="shared" si="30"/>
        <v>1</v>
      </c>
      <c r="AD222">
        <f t="shared" si="31"/>
        <v>1</v>
      </c>
    </row>
    <row r="223" spans="1:30" x14ac:dyDescent="0.25">
      <c r="A223" t="s">
        <v>2592</v>
      </c>
      <c r="B223">
        <v>2010</v>
      </c>
      <c r="C223">
        <f t="shared" ref="C223:C237" si="32">MATCH(A223,$G$218:$G$233,0)</f>
        <v>4</v>
      </c>
      <c r="F223" t="s">
        <v>1748</v>
      </c>
      <c r="G223" t="str">
        <f t="shared" si="24"/>
        <v>Lindsay Clark</v>
      </c>
      <c r="H223" t="s">
        <v>719</v>
      </c>
      <c r="I223" t="str">
        <f t="shared" si="25"/>
        <v>Lindsay</v>
      </c>
      <c r="J223" t="s">
        <v>891</v>
      </c>
      <c r="K223">
        <v>2011</v>
      </c>
      <c r="L223">
        <v>4</v>
      </c>
      <c r="N223" t="str">
        <f t="shared" si="26"/>
        <v>Clark</v>
      </c>
      <c r="P223">
        <v>2011</v>
      </c>
      <c r="Q223" t="s">
        <v>252</v>
      </c>
      <c r="R223" t="s">
        <v>2218</v>
      </c>
      <c r="S223" t="s">
        <v>891</v>
      </c>
      <c r="T223">
        <f t="shared" si="27"/>
        <v>4</v>
      </c>
      <c r="V223">
        <v>2008</v>
      </c>
      <c r="W223">
        <v>9</v>
      </c>
      <c r="X223">
        <v>10</v>
      </c>
      <c r="Y223">
        <v>11</v>
      </c>
      <c r="AA223">
        <f t="shared" si="28"/>
        <v>1</v>
      </c>
      <c r="AB223">
        <f t="shared" si="29"/>
        <v>1</v>
      </c>
      <c r="AC223">
        <f t="shared" si="30"/>
        <v>1</v>
      </c>
      <c r="AD223">
        <f t="shared" si="31"/>
        <v>1</v>
      </c>
    </row>
    <row r="224" spans="1:30" x14ac:dyDescent="0.25">
      <c r="A224" t="s">
        <v>2577</v>
      </c>
      <c r="B224">
        <v>2010</v>
      </c>
      <c r="C224">
        <f t="shared" si="32"/>
        <v>5</v>
      </c>
      <c r="F224" t="s">
        <v>1748</v>
      </c>
      <c r="G224" t="str">
        <f t="shared" si="24"/>
        <v>Ersilia DeFilippis</v>
      </c>
      <c r="H224" t="s">
        <v>2555</v>
      </c>
      <c r="I224" t="str">
        <f t="shared" si="25"/>
        <v>Ersilia</v>
      </c>
      <c r="J224" t="s">
        <v>696</v>
      </c>
      <c r="K224">
        <v>2011</v>
      </c>
      <c r="L224">
        <v>4</v>
      </c>
      <c r="N224" t="str">
        <f t="shared" si="26"/>
        <v>Defilippis</v>
      </c>
      <c r="P224">
        <v>2011</v>
      </c>
      <c r="Q224" t="s">
        <v>2039</v>
      </c>
      <c r="R224" t="s">
        <v>2227</v>
      </c>
      <c r="S224" t="s">
        <v>696</v>
      </c>
      <c r="T224">
        <f t="shared" si="27"/>
        <v>4</v>
      </c>
      <c r="V224" t="s">
        <v>694</v>
      </c>
      <c r="W224" t="s">
        <v>143</v>
      </c>
      <c r="X224" t="s">
        <v>144</v>
      </c>
      <c r="Y224" t="s">
        <v>2040</v>
      </c>
      <c r="AA224">
        <f t="shared" si="28"/>
        <v>1</v>
      </c>
      <c r="AB224">
        <f t="shared" si="29"/>
        <v>1</v>
      </c>
      <c r="AC224">
        <f t="shared" si="30"/>
        <v>1</v>
      </c>
      <c r="AD224">
        <f t="shared" si="31"/>
        <v>1</v>
      </c>
    </row>
    <row r="225" spans="1:30" x14ac:dyDescent="0.25">
      <c r="A225" t="s">
        <v>2582</v>
      </c>
      <c r="B225">
        <v>2011</v>
      </c>
      <c r="C225">
        <f t="shared" si="32"/>
        <v>6</v>
      </c>
      <c r="F225" t="s">
        <v>1748</v>
      </c>
      <c r="G225" t="str">
        <f t="shared" si="24"/>
        <v>Stefana Petrelli</v>
      </c>
      <c r="H225" t="s">
        <v>2497</v>
      </c>
      <c r="I225" t="str">
        <f t="shared" si="25"/>
        <v>Stefana</v>
      </c>
      <c r="K225">
        <v>2011</v>
      </c>
      <c r="L225">
        <v>3</v>
      </c>
      <c r="N225" t="str">
        <f t="shared" si="26"/>
        <v>Petrelli</v>
      </c>
      <c r="P225">
        <v>2011</v>
      </c>
      <c r="Q225" t="s">
        <v>2136</v>
      </c>
      <c r="R225" t="s">
        <v>2313</v>
      </c>
      <c r="T225">
        <f t="shared" si="27"/>
        <v>3</v>
      </c>
      <c r="V225">
        <v>2008</v>
      </c>
      <c r="X225">
        <v>9</v>
      </c>
      <c r="Y225">
        <v>10</v>
      </c>
      <c r="Z225">
        <v>11</v>
      </c>
      <c r="AA225">
        <f t="shared" si="28"/>
        <v>1</v>
      </c>
      <c r="AB225">
        <f t="shared" si="29"/>
        <v>0</v>
      </c>
      <c r="AC225">
        <f t="shared" si="30"/>
        <v>1</v>
      </c>
      <c r="AD225">
        <f t="shared" si="31"/>
        <v>1</v>
      </c>
    </row>
    <row r="226" spans="1:30" x14ac:dyDescent="0.25">
      <c r="A226" t="s">
        <v>2597</v>
      </c>
      <c r="B226">
        <v>2010</v>
      </c>
      <c r="C226">
        <f t="shared" si="32"/>
        <v>11</v>
      </c>
      <c r="G226" t="str">
        <f t="shared" si="24"/>
        <v>Lauren Ritz</v>
      </c>
      <c r="H226" t="s">
        <v>2512</v>
      </c>
      <c r="I226" t="str">
        <f t="shared" si="25"/>
        <v>Lauren</v>
      </c>
      <c r="J226" t="s">
        <v>708</v>
      </c>
      <c r="K226">
        <v>2011</v>
      </c>
      <c r="L226">
        <v>1</v>
      </c>
      <c r="N226" t="str">
        <f t="shared" si="26"/>
        <v>Ritz</v>
      </c>
      <c r="P226">
        <v>2011</v>
      </c>
      <c r="Q226" t="s">
        <v>2151</v>
      </c>
      <c r="R226" t="s">
        <v>2300</v>
      </c>
      <c r="S226" t="s">
        <v>708</v>
      </c>
      <c r="T226">
        <f t="shared" si="27"/>
        <v>1</v>
      </c>
      <c r="V226">
        <v>2008</v>
      </c>
      <c r="AA226">
        <f t="shared" si="28"/>
        <v>1</v>
      </c>
      <c r="AB226">
        <f t="shared" si="29"/>
        <v>0</v>
      </c>
      <c r="AC226">
        <f t="shared" si="30"/>
        <v>0</v>
      </c>
      <c r="AD226">
        <f t="shared" si="31"/>
        <v>0</v>
      </c>
    </row>
    <row r="227" spans="1:30" x14ac:dyDescent="0.25">
      <c r="A227" t="s">
        <v>2573</v>
      </c>
      <c r="B227">
        <v>2013</v>
      </c>
      <c r="C227">
        <f t="shared" si="32"/>
        <v>12</v>
      </c>
      <c r="F227" t="s">
        <v>1748</v>
      </c>
      <c r="G227" t="str">
        <f t="shared" si="24"/>
        <v>Victoria Brook</v>
      </c>
      <c r="H227" t="s">
        <v>2377</v>
      </c>
      <c r="I227" t="str">
        <f t="shared" si="25"/>
        <v>Victoria</v>
      </c>
      <c r="K227">
        <v>2012</v>
      </c>
      <c r="L227">
        <v>3</v>
      </c>
      <c r="N227" t="str">
        <f t="shared" si="26"/>
        <v>Brook</v>
      </c>
      <c r="P227">
        <v>2012</v>
      </c>
      <c r="Q227" t="s">
        <v>2021</v>
      </c>
      <c r="R227" t="s">
        <v>2209</v>
      </c>
      <c r="T227">
        <f t="shared" si="27"/>
        <v>3</v>
      </c>
      <c r="V227">
        <v>2009</v>
      </c>
      <c r="X227">
        <v>10</v>
      </c>
      <c r="Y227">
        <v>11</v>
      </c>
      <c r="AA227">
        <f t="shared" si="28"/>
        <v>1</v>
      </c>
      <c r="AB227">
        <f t="shared" si="29"/>
        <v>0</v>
      </c>
      <c r="AC227">
        <f t="shared" si="30"/>
        <v>1</v>
      </c>
      <c r="AD227">
        <f t="shared" si="31"/>
        <v>1</v>
      </c>
    </row>
    <row r="228" spans="1:30" x14ac:dyDescent="0.25">
      <c r="A228" t="s">
        <v>2576</v>
      </c>
      <c r="B228">
        <v>2010</v>
      </c>
      <c r="C228">
        <f t="shared" si="32"/>
        <v>13</v>
      </c>
      <c r="F228" t="s">
        <v>1748</v>
      </c>
      <c r="G228" t="str">
        <f t="shared" si="24"/>
        <v>Stephanie Kent</v>
      </c>
      <c r="H228" t="s">
        <v>944</v>
      </c>
      <c r="I228" t="str">
        <f t="shared" si="25"/>
        <v>Stephanie</v>
      </c>
      <c r="K228">
        <v>2012</v>
      </c>
      <c r="L228">
        <v>2</v>
      </c>
      <c r="N228" t="str">
        <f t="shared" si="26"/>
        <v>Kent</v>
      </c>
      <c r="P228">
        <v>2012</v>
      </c>
      <c r="Q228" t="s">
        <v>2084</v>
      </c>
      <c r="R228" t="s">
        <v>2272</v>
      </c>
      <c r="T228">
        <f t="shared" si="27"/>
        <v>2</v>
      </c>
      <c r="V228">
        <v>2010</v>
      </c>
      <c r="X228">
        <v>11</v>
      </c>
      <c r="AA228">
        <f t="shared" si="28"/>
        <v>1</v>
      </c>
      <c r="AB228">
        <f t="shared" si="29"/>
        <v>0</v>
      </c>
      <c r="AC228">
        <f t="shared" si="30"/>
        <v>1</v>
      </c>
      <c r="AD228">
        <f t="shared" si="31"/>
        <v>0</v>
      </c>
    </row>
    <row r="229" spans="1:30" x14ac:dyDescent="0.25">
      <c r="A229" t="s">
        <v>2566</v>
      </c>
      <c r="B229">
        <v>2012</v>
      </c>
      <c r="C229">
        <f t="shared" si="32"/>
        <v>14</v>
      </c>
      <c r="F229" t="s">
        <v>1748</v>
      </c>
      <c r="G229" t="str">
        <f t="shared" si="24"/>
        <v>Elizabeth Epstein</v>
      </c>
      <c r="H229" t="s">
        <v>2405</v>
      </c>
      <c r="I229" t="str">
        <f t="shared" si="25"/>
        <v>Elizabeth</v>
      </c>
      <c r="K229">
        <v>2013</v>
      </c>
      <c r="L229">
        <v>2</v>
      </c>
      <c r="N229" t="str">
        <f t="shared" si="26"/>
        <v>Epstein</v>
      </c>
      <c r="P229">
        <v>2013</v>
      </c>
      <c r="Q229" t="s">
        <v>308</v>
      </c>
      <c r="R229" t="s">
        <v>2194</v>
      </c>
      <c r="T229">
        <f t="shared" si="27"/>
        <v>2</v>
      </c>
      <c r="V229">
        <v>2010</v>
      </c>
      <c r="X229">
        <v>11</v>
      </c>
      <c r="AA229">
        <f t="shared" si="28"/>
        <v>1</v>
      </c>
      <c r="AB229">
        <f t="shared" si="29"/>
        <v>0</v>
      </c>
      <c r="AC229">
        <f t="shared" si="30"/>
        <v>1</v>
      </c>
      <c r="AD229">
        <f t="shared" si="31"/>
        <v>0</v>
      </c>
    </row>
    <row r="230" spans="1:30" x14ac:dyDescent="0.25">
      <c r="A230" t="s">
        <v>2565</v>
      </c>
      <c r="B230">
        <v>2014</v>
      </c>
      <c r="C230">
        <f t="shared" si="32"/>
        <v>15</v>
      </c>
      <c r="F230" t="s">
        <v>1748</v>
      </c>
      <c r="G230" t="str">
        <f t="shared" si="24"/>
        <v>Jenna Ritz</v>
      </c>
      <c r="H230" t="s">
        <v>2512</v>
      </c>
      <c r="I230" t="str">
        <f t="shared" si="25"/>
        <v>Jenna</v>
      </c>
      <c r="K230">
        <v>2013</v>
      </c>
      <c r="L230">
        <v>1</v>
      </c>
      <c r="N230" t="str">
        <f t="shared" si="26"/>
        <v>Ritz</v>
      </c>
      <c r="P230">
        <v>2013</v>
      </c>
      <c r="Q230" t="s">
        <v>2151</v>
      </c>
      <c r="R230" t="s">
        <v>2323</v>
      </c>
      <c r="T230">
        <f t="shared" si="27"/>
        <v>1</v>
      </c>
      <c r="V230" t="s">
        <v>2324</v>
      </c>
      <c r="AA230">
        <f t="shared" si="28"/>
        <v>1</v>
      </c>
      <c r="AB230">
        <f t="shared" si="29"/>
        <v>0</v>
      </c>
      <c r="AC230">
        <f t="shared" si="30"/>
        <v>0</v>
      </c>
      <c r="AD230">
        <f t="shared" si="31"/>
        <v>0</v>
      </c>
    </row>
    <row r="231" spans="1:30" x14ac:dyDescent="0.25">
      <c r="A231" t="s">
        <v>2580</v>
      </c>
      <c r="B231">
        <v>2011</v>
      </c>
      <c r="C231">
        <f t="shared" si="32"/>
        <v>16</v>
      </c>
      <c r="F231" t="s">
        <v>1748</v>
      </c>
      <c r="G231" t="str">
        <f t="shared" si="24"/>
        <v>Blair Seideman</v>
      </c>
      <c r="H231" t="s">
        <v>2520</v>
      </c>
      <c r="I231" t="str">
        <f t="shared" si="25"/>
        <v>Blair</v>
      </c>
      <c r="K231">
        <v>2014</v>
      </c>
      <c r="L231">
        <v>1</v>
      </c>
      <c r="N231" t="str">
        <f t="shared" si="26"/>
        <v>Seideman</v>
      </c>
      <c r="P231">
        <v>2014</v>
      </c>
      <c r="Q231" t="s">
        <v>2159</v>
      </c>
      <c r="R231" t="s">
        <v>2328</v>
      </c>
      <c r="T231">
        <f t="shared" si="27"/>
        <v>1</v>
      </c>
      <c r="V231">
        <v>2011</v>
      </c>
      <c r="AA231">
        <f t="shared" si="28"/>
        <v>1</v>
      </c>
      <c r="AB231">
        <f t="shared" si="29"/>
        <v>0</v>
      </c>
      <c r="AC231">
        <f t="shared" si="30"/>
        <v>0</v>
      </c>
      <c r="AD231">
        <f t="shared" si="31"/>
        <v>0</v>
      </c>
    </row>
    <row r="232" spans="1:30" x14ac:dyDescent="0.25">
      <c r="A232" t="s">
        <v>2563</v>
      </c>
      <c r="B232">
        <v>2014</v>
      </c>
      <c r="C232" t="e">
        <f t="shared" si="32"/>
        <v>#N/A</v>
      </c>
      <c r="F232" t="s">
        <v>1748</v>
      </c>
      <c r="G232" t="str">
        <f t="shared" si="24"/>
        <v>Annie Sullivan</v>
      </c>
      <c r="H232" t="s">
        <v>2535</v>
      </c>
      <c r="I232" t="str">
        <f t="shared" si="25"/>
        <v>Annie</v>
      </c>
      <c r="K232">
        <v>2014</v>
      </c>
      <c r="L232">
        <v>1</v>
      </c>
      <c r="N232" t="str">
        <f t="shared" si="26"/>
        <v>Sullivan</v>
      </c>
      <c r="P232">
        <v>2014</v>
      </c>
      <c r="Q232" t="s">
        <v>2171</v>
      </c>
      <c r="R232" t="s">
        <v>2338</v>
      </c>
      <c r="T232">
        <f t="shared" si="27"/>
        <v>1</v>
      </c>
      <c r="V232">
        <v>2011</v>
      </c>
      <c r="AA232">
        <f t="shared" si="28"/>
        <v>1</v>
      </c>
      <c r="AB232">
        <f t="shared" si="29"/>
        <v>0</v>
      </c>
      <c r="AC232">
        <f t="shared" si="30"/>
        <v>0</v>
      </c>
      <c r="AD232">
        <f t="shared" si="31"/>
        <v>0</v>
      </c>
    </row>
    <row r="233" spans="1:30" x14ac:dyDescent="0.25">
      <c r="A233" t="s">
        <v>2591</v>
      </c>
      <c r="B233">
        <v>2013</v>
      </c>
      <c r="C233" t="e">
        <f t="shared" si="32"/>
        <v>#N/A</v>
      </c>
      <c r="F233" t="s">
        <v>1748</v>
      </c>
      <c r="G233" t="str">
        <f t="shared" si="24"/>
        <v>Kim Szokol</v>
      </c>
      <c r="H233" t="s">
        <v>2536</v>
      </c>
      <c r="I233" t="str">
        <f t="shared" si="25"/>
        <v>Kim</v>
      </c>
      <c r="K233">
        <v>2014</v>
      </c>
      <c r="L233">
        <v>1</v>
      </c>
      <c r="N233" t="str">
        <f t="shared" si="26"/>
        <v>Szokol</v>
      </c>
      <c r="P233">
        <v>2014</v>
      </c>
      <c r="Q233" t="s">
        <v>2172</v>
      </c>
      <c r="R233" t="s">
        <v>2308</v>
      </c>
      <c r="T233">
        <f t="shared" si="27"/>
        <v>1</v>
      </c>
      <c r="V233">
        <v>2011</v>
      </c>
      <c r="AA233">
        <f t="shared" si="28"/>
        <v>1</v>
      </c>
      <c r="AB233">
        <f t="shared" si="29"/>
        <v>0</v>
      </c>
      <c r="AC233">
        <f t="shared" si="30"/>
        <v>0</v>
      </c>
      <c r="AD233">
        <f t="shared" si="31"/>
        <v>0</v>
      </c>
    </row>
    <row r="234" spans="1:30" x14ac:dyDescent="0.25">
      <c r="A234" t="s">
        <v>2596</v>
      </c>
      <c r="B234">
        <v>2012</v>
      </c>
      <c r="C234" t="e">
        <f t="shared" si="32"/>
        <v>#N/A</v>
      </c>
      <c r="D234" t="s">
        <v>2604</v>
      </c>
    </row>
    <row r="235" spans="1:30" x14ac:dyDescent="0.25">
      <c r="A235" t="s">
        <v>2602</v>
      </c>
      <c r="B235">
        <v>2012</v>
      </c>
      <c r="C235" t="e">
        <f t="shared" si="32"/>
        <v>#N/A</v>
      </c>
      <c r="D235" t="s">
        <v>2604</v>
      </c>
    </row>
    <row r="236" spans="1:30" x14ac:dyDescent="0.25">
      <c r="A236" t="s">
        <v>2594</v>
      </c>
      <c r="B236">
        <v>2011</v>
      </c>
      <c r="C236" t="e">
        <f t="shared" si="32"/>
        <v>#N/A</v>
      </c>
      <c r="D236" t="s">
        <v>2604</v>
      </c>
    </row>
    <row r="237" spans="1:30" x14ac:dyDescent="0.25">
      <c r="A237" t="s">
        <v>2598</v>
      </c>
      <c r="B237">
        <v>2011</v>
      </c>
      <c r="C237" t="e">
        <f t="shared" si="32"/>
        <v>#N/A</v>
      </c>
      <c r="D237" t="s">
        <v>2604</v>
      </c>
    </row>
  </sheetData>
  <sortState xmlns:xlrd2="http://schemas.microsoft.com/office/spreadsheetml/2017/richdata2" ref="A223:C237">
    <sortCondition ref="C223:C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</vt:lpstr>
      <vt:lpstr>Namelist</vt:lpstr>
      <vt:lpstr>Paste</vt:lpstr>
      <vt:lpstr>ParseW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Cruz</dc:creator>
  <cp:lastModifiedBy>Eric Cruz</cp:lastModifiedBy>
  <dcterms:created xsi:type="dcterms:W3CDTF">2020-05-05T03:44:16Z</dcterms:created>
  <dcterms:modified xsi:type="dcterms:W3CDTF">2020-05-09T20:23:54Z</dcterms:modified>
</cp:coreProperties>
</file>